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Gemens_kataloger_EkAnalys\Finspec\Modellen Skatter och bidrag\2023\Kommuner\Uppdateringsfiler\"/>
    </mc:Choice>
  </mc:AlternateContent>
  <xr:revisionPtr revIDLastSave="0" documentId="13_ncr:1_{B14E49F7-4482-4650-A4F3-A3FF41119155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Meny" sheetId="6" r:id="rId1"/>
    <sheet name="Datablad" sheetId="4" state="hidden" r:id="rId2"/>
    <sheet name="Totala intäkter" sheetId="2" state="hidden" r:id="rId3"/>
    <sheet name="Indata" sheetId="1" state="hidden" r:id="rId4"/>
    <sheet name="Kostnadsutjämning" sheetId="3" state="hidden" r:id="rId5"/>
    <sheet name="Statsbidrag" sheetId="8" state="hidden" r:id="rId6"/>
    <sheet name="vers beskr" sheetId="5" state="hidden" r:id="rId7"/>
    <sheet name="Admin" sheetId="7" state="hidden" r:id="rId8"/>
  </sheets>
  <definedNames>
    <definedName name="anslagut">Indata!$B$32:$J$32</definedName>
    <definedName name="Avräkningut1">'Totala intäkter'!$H$31</definedName>
    <definedName name="Avräkningut2">'Totala intäkter'!$H$33</definedName>
    <definedName name="Avräkningut3">'Totala intäkter'!$I$33</definedName>
    <definedName name="Avräkningut4">'Totala intäkter'!$I$35</definedName>
    <definedName name="Bef1novut">Indata!$D$61</definedName>
    <definedName name="befalderriketut">Kostnadsutjämning!$B$68:$H$76</definedName>
    <definedName name="befriketut">Indata!$D$26:$J$26</definedName>
    <definedName name="cirknummer">'vers beskr'!#REF!</definedName>
    <definedName name="databladut">Datablad!$A$3:$DU$292</definedName>
    <definedName name="ersättningeleverut">Indata!$D$64:$D$66</definedName>
    <definedName name="fastut">Indata!$C$8:$D$8</definedName>
    <definedName name="Filöverföring">#REF!</definedName>
    <definedName name="införandeut">Indata!$D$45:$J$45</definedName>
    <definedName name="inkomstbidragut">Indata!$D$35:$J$35</definedName>
    <definedName name="kostnadsutjnettout">Indata!$D$39</definedName>
    <definedName name="kpiut">Indata!$B$54:$J$54</definedName>
    <definedName name="PKVut">Indata!$B$57:$J$59</definedName>
    <definedName name="skuput">Indata!$B$9:$J$9</definedName>
    <definedName name="Statsbidragin">Statsbidrag!$A$1:$N$71</definedName>
    <definedName name="Statsbidragut">Statsbidrag!$A$1:$N$71</definedName>
    <definedName name="strukturut">Indata!$D$42:$J$42</definedName>
    <definedName name="Tabellhämtadata">Admin!$A$1:$E$24</definedName>
    <definedName name="taxriketut">Indata!$C$19</definedName>
    <definedName name="TblVerHandligSource">'vers beskr'!$A$1:$C$1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294" i="4" l="1"/>
  <c r="CR294" i="4"/>
  <c r="CQ294" i="4"/>
  <c r="CP294" i="4"/>
  <c r="CO294" i="4"/>
  <c r="BN294" i="4" l="1"/>
  <c r="AD294" i="4" l="1"/>
  <c r="AC294" i="4"/>
  <c r="AB294" i="4"/>
  <c r="AA294" i="4"/>
  <c r="Z294" i="4"/>
  <c r="Y294" i="4"/>
  <c r="X294" i="4"/>
  <c r="W294" i="4"/>
  <c r="D26" i="8" l="1"/>
  <c r="J26" i="8" l="1"/>
  <c r="I26" i="8"/>
  <c r="H26" i="8"/>
  <c r="G26" i="8"/>
  <c r="F26" i="8"/>
  <c r="E26" i="8"/>
  <c r="C26" i="8" l="1"/>
  <c r="AE294" i="4" l="1"/>
  <c r="AF294" i="4"/>
  <c r="AG294" i="4"/>
  <c r="AH294" i="4"/>
  <c r="AI294" i="4"/>
  <c r="AJ294" i="4"/>
  <c r="AK294" i="4"/>
  <c r="AL294" i="4"/>
  <c r="D41" i="8" l="1"/>
  <c r="E41" i="8"/>
  <c r="F41" i="8"/>
  <c r="G41" i="8"/>
  <c r="H41" i="8"/>
  <c r="I41" i="8"/>
  <c r="J41" i="8"/>
  <c r="C41" i="8"/>
  <c r="CU294" i="4"/>
  <c r="CT294" i="4"/>
  <c r="D61" i="1"/>
  <c r="BC294" i="4"/>
  <c r="BB294" i="4"/>
  <c r="BA294" i="4"/>
  <c r="AZ294" i="4"/>
  <c r="AY294" i="4"/>
  <c r="BF294" i="4"/>
  <c r="BG294" i="4"/>
  <c r="BH294" i="4"/>
  <c r="BI294" i="4"/>
  <c r="BE294" i="4"/>
  <c r="C2" i="6"/>
  <c r="C1" i="6"/>
  <c r="BJ294" i="4"/>
  <c r="BD29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mfri1</author>
    <author>Högberg Åsa</author>
    <author>Fridell Mona</author>
    <author>mnor2</author>
  </authors>
  <commentList>
    <comment ref="Q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mfri1:</t>
        </r>
        <r>
          <rPr>
            <sz val="9"/>
            <color indexed="81"/>
            <rFont val="Tahoma"/>
            <family val="2"/>
          </rPr>
          <t xml:space="preserve">
inklusive eftersläpning och avrundat
</t>
        </r>
      </text>
    </comment>
    <comment ref="R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mfri1:</t>
        </r>
        <r>
          <rPr>
            <sz val="9"/>
            <color indexed="81"/>
            <rFont val="Tahoma"/>
            <family val="2"/>
          </rPr>
          <t xml:space="preserve">
exklusive eftersläpning</t>
        </r>
      </text>
    </comment>
    <comment ref="AS2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Högberg Åsa:mfri1:
</t>
        </r>
        <r>
          <rPr>
            <sz val="8"/>
            <color indexed="81"/>
            <rFont val="Tahoma"/>
            <family val="2"/>
          </rPr>
          <t>Denna kolumn ska var samma som i kolumn 44 = 5år före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Y2" authorId="2" shapeId="0" xr:uid="{00000000-0006-0000-0100-000004000000}">
      <text>
        <r>
          <rPr>
            <b/>
            <sz val="9"/>
            <color indexed="81"/>
            <rFont val="Tahoma"/>
            <family val="2"/>
          </rPr>
          <t>Fridell Mona:</t>
        </r>
        <r>
          <rPr>
            <sz val="9"/>
            <color indexed="81"/>
            <rFont val="Tahoma"/>
            <family val="2"/>
          </rPr>
          <t xml:space="preserve">
avrundade värden</t>
        </r>
      </text>
    </comment>
    <comment ref="CH2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>mfri2:</t>
        </r>
        <r>
          <rPr>
            <sz val="8"/>
            <color indexed="81"/>
            <rFont val="Tahoma"/>
            <family val="2"/>
          </rPr>
          <t xml:space="preserve">
Här ligger värdet året innan till dess att något ändras</t>
        </r>
      </text>
    </comment>
    <comment ref="DD2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Fridell Mona: OBS Ska bara användas vid behov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294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mfri1:</t>
        </r>
        <r>
          <rPr>
            <sz val="8"/>
            <color indexed="81"/>
            <rFont val="Tahoma"/>
            <family val="2"/>
          </rPr>
          <t xml:space="preserve">
Länkas till blad2 B15
</t>
        </r>
      </text>
    </comment>
  </commentList>
</comments>
</file>

<file path=xl/sharedStrings.xml><?xml version="1.0" encoding="utf-8"?>
<sst xmlns="http://schemas.openxmlformats.org/spreadsheetml/2006/main" count="688" uniqueCount="585">
  <si>
    <t>Uppräkningsfaktorer</t>
  </si>
  <si>
    <t>Rikets skatteunderlag, %</t>
  </si>
  <si>
    <t>Egna antaganden</t>
  </si>
  <si>
    <t>Kommunens skatteunderlag, %</t>
  </si>
  <si>
    <t>Riksprognos</t>
  </si>
  <si>
    <t>Skatteunderlag taxeringsår</t>
  </si>
  <si>
    <t>Riket, miljoner kr</t>
  </si>
  <si>
    <t>Kommunen, tkr</t>
  </si>
  <si>
    <t>Antal invånare den 1.11 året innan</t>
  </si>
  <si>
    <t>Riket</t>
  </si>
  <si>
    <t>Förändring i procent</t>
  </si>
  <si>
    <t xml:space="preserve">Antal invånare i riket </t>
  </si>
  <si>
    <t>Kommunen</t>
  </si>
  <si>
    <t>Enligt riksprognos</t>
  </si>
  <si>
    <t>Anslag kommunalek. utj.</t>
  </si>
  <si>
    <t>Inkomstutjämningsbidrag, netto</t>
  </si>
  <si>
    <t xml:space="preserve">Egen bedömning </t>
  </si>
  <si>
    <t>Kostnadsutjämning, netto</t>
  </si>
  <si>
    <t>Miljoner kronor</t>
  </si>
  <si>
    <t>Strukturbidrag</t>
  </si>
  <si>
    <t>Införandebidrag</t>
  </si>
  <si>
    <t>Regleringsbidrag/-avgift</t>
  </si>
  <si>
    <t>Kronor per invånare</t>
  </si>
  <si>
    <t>Garantinivå, procent</t>
  </si>
  <si>
    <t>Konsumentprisindex</t>
  </si>
  <si>
    <t>Kostnadsutjämning</t>
  </si>
  <si>
    <t>Totalt</t>
  </si>
  <si>
    <t>tkr</t>
  </si>
  <si>
    <t>kr/inv</t>
  </si>
  <si>
    <t>Skatteintäkter</t>
  </si>
  <si>
    <t>Inkomstutjämningsbidrag/-avgift</t>
  </si>
  <si>
    <t>LSS-utjämning (inkl införanderegler)</t>
  </si>
  <si>
    <t>Summa intäkter</t>
  </si>
  <si>
    <t>Summa intäkter (inkl. avräkning)</t>
  </si>
  <si>
    <t>7-15 år</t>
  </si>
  <si>
    <t>16-18 år</t>
  </si>
  <si>
    <t>Bidrag/avgift totalt</t>
  </si>
  <si>
    <t>förändring inom</t>
  </si>
  <si>
    <t>Barnomsorg</t>
  </si>
  <si>
    <t>Grundskola</t>
  </si>
  <si>
    <t>Gymnasieskola</t>
  </si>
  <si>
    <t>Äldreomsorg</t>
  </si>
  <si>
    <t>Andel av totalbefolkning</t>
  </si>
  <si>
    <t>den 1.1 året innan</t>
  </si>
  <si>
    <t xml:space="preserve">   riket</t>
  </si>
  <si>
    <t xml:space="preserve">   kommunen</t>
  </si>
  <si>
    <t>Andel 7-15 år</t>
  </si>
  <si>
    <t>Andel 16-18 år</t>
  </si>
  <si>
    <t>Kpi, procent</t>
  </si>
  <si>
    <t>Prislappar i kostnadsutjämning</t>
  </si>
  <si>
    <t>Kommunkod</t>
  </si>
  <si>
    <t>Kommun</t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</si>
  <si>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</si>
  <si>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</si>
  <si>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</si>
  <si>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</si>
  <si>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</si>
  <si>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</si>
  <si>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</si>
  <si>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</si>
  <si>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</si>
  <si>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</si>
  <si>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</si>
  <si>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</si>
  <si>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</si>
  <si>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</si>
  <si>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</si>
  <si>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</si>
  <si>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</si>
  <si>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</si>
  <si>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</si>
  <si>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</si>
  <si>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</si>
  <si>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</si>
  <si>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</si>
  <si>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</si>
  <si>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</si>
  <si>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</si>
  <si>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</si>
  <si>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</si>
  <si>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</si>
  <si>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</si>
  <si>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</si>
  <si>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</si>
  <si>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</si>
  <si>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</si>
  <si>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</si>
  <si>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</si>
  <si>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</si>
  <si>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</si>
  <si>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</si>
  <si>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</si>
  <si>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</si>
  <si>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</si>
  <si>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</si>
  <si>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</si>
  <si>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</si>
  <si>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</si>
  <si>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</si>
  <si>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</si>
  <si>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</si>
  <si>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</si>
  <si>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</si>
  <si>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</si>
  <si>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</si>
  <si>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</si>
  <si>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</si>
  <si>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</si>
  <si>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</si>
  <si>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</si>
  <si>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</si>
  <si>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</si>
  <si>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</si>
  <si>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</si>
  <si>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</si>
  <si>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</si>
  <si>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</si>
  <si>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</si>
  <si>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</si>
  <si>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</si>
  <si>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</si>
  <si>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</si>
  <si>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</si>
  <si>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</si>
  <si>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</si>
  <si>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</si>
  <si>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</si>
  <si>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</si>
  <si>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</si>
  <si>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</si>
  <si>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</si>
  <si>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</si>
  <si>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</si>
  <si>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</si>
  <si>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</si>
  <si>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</si>
  <si>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</si>
  <si>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</si>
  <si>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</si>
  <si>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</si>
  <si>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</si>
  <si>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</si>
  <si>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</si>
  <si>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</si>
  <si>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</si>
  <si>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</si>
  <si>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</si>
  <si>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</si>
  <si>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</si>
  <si>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</si>
  <si>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</si>
  <si>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</si>
  <si>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</si>
  <si>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</si>
  <si>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</si>
  <si>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</si>
  <si>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</si>
  <si>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</si>
  <si>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</si>
  <si>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</si>
  <si>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</si>
  <si>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</si>
  <si>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</si>
  <si>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</si>
  <si>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</si>
  <si>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</si>
  <si>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</si>
  <si>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</si>
  <si>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</si>
  <si>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</si>
  <si>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</si>
  <si>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</si>
  <si>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</si>
  <si>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</si>
  <si>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</si>
  <si>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</si>
  <si>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</si>
  <si>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</si>
  <si>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</si>
  <si>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</si>
  <si>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</si>
  <si>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</si>
  <si>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</si>
  <si>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</si>
  <si>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</si>
  <si>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</si>
  <si>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</si>
  <si>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</si>
  <si>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</si>
  <si>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</si>
  <si>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</si>
  <si>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</si>
  <si>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</si>
  <si>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</si>
  <si>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</si>
  <si>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</si>
  <si>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</si>
  <si>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</si>
  <si>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</si>
  <si>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</si>
  <si>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</si>
  <si>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</si>
  <si>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</si>
  <si>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</si>
  <si>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</si>
  <si>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</si>
  <si>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</si>
  <si>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</si>
  <si>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</si>
  <si>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</si>
  <si>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</si>
  <si>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</si>
  <si>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</si>
  <si>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</si>
  <si>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</si>
  <si>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</si>
  <si>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</si>
  <si>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</si>
  <si>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</si>
  <si>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</si>
  <si>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</si>
  <si>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</si>
  <si>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</si>
  <si>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</si>
  <si>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</si>
  <si>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</si>
  <si>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</si>
  <si>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</si>
  <si>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</si>
  <si>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</si>
  <si>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</si>
  <si>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</si>
  <si>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</si>
  <si>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</si>
  <si>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</si>
  <si>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</si>
  <si>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</si>
  <si>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</si>
  <si>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</si>
  <si>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</si>
  <si>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</si>
  <si>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</si>
  <si>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</si>
  <si>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</si>
  <si>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</si>
  <si>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</si>
  <si>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</si>
  <si>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</si>
  <si>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</si>
  <si>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</si>
  <si>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</si>
  <si>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</si>
  <si>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</si>
  <si>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</si>
  <si>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</si>
  <si>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</si>
  <si>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</si>
  <si>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</si>
  <si>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</si>
  <si>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</si>
  <si>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</si>
  <si>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</si>
  <si>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</si>
  <si>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</si>
  <si>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</si>
  <si>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</si>
  <si>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</si>
  <si>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</si>
  <si>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</si>
  <si>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</si>
  <si>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</si>
  <si>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</si>
  <si>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</si>
  <si>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</si>
  <si>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</si>
  <si>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</si>
  <si>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</si>
  <si>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</si>
  <si>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</si>
  <si>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</si>
  <si>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</si>
  <si>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</si>
  <si>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</si>
  <si>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</si>
  <si>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</si>
  <si>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</si>
  <si>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</si>
  <si>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</si>
  <si>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</si>
  <si>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</si>
  <si>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</si>
  <si>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</si>
  <si>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</si>
  <si>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</si>
  <si>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</si>
  <si>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</si>
  <si>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</si>
  <si>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</si>
  <si>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</si>
  <si>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</si>
  <si>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</si>
  <si>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</si>
  <si>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</si>
  <si>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</si>
  <si>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</si>
  <si>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</si>
  <si>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</si>
  <si>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</si>
  <si>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</si>
  <si>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</si>
  <si>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</si>
  <si>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</si>
  <si>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</si>
  <si>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</si>
  <si>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</si>
  <si>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</si>
  <si>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</si>
  <si>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</si>
  <si>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</si>
  <si>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</si>
  <si>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</si>
  <si>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</si>
  <si>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</si>
  <si>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</si>
  <si>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</si>
  <si>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</si>
  <si>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</si>
  <si>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</si>
  <si>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</si>
  <si>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</si>
  <si>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</si>
  <si>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</si>
  <si>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</si>
  <si>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</si>
  <si>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</si>
  <si>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</si>
  <si>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</si>
  <si>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</si>
  <si>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</si>
  <si>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</si>
  <si>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Knivsta</t>
  </si>
  <si>
    <t>Befolkningsförändring</t>
  </si>
  <si>
    <t>Andel 6 år</t>
  </si>
  <si>
    <t>6 år</t>
  </si>
  <si>
    <t xml:space="preserve">  därav eftersläpningseffekter</t>
  </si>
  <si>
    <t>Befolkningsuppgifter riket</t>
  </si>
  <si>
    <t>Transfer av områden</t>
  </si>
  <si>
    <t>Blad från</t>
  </si>
  <si>
    <t>Område från</t>
  </si>
  <si>
    <t>Blad Till</t>
  </si>
  <si>
    <t>Område Till</t>
  </si>
  <si>
    <t>Indata</t>
  </si>
  <si>
    <t>fastut</t>
  </si>
  <si>
    <t>Blad 2 Indata</t>
  </si>
  <si>
    <t>fastin</t>
  </si>
  <si>
    <t>skuput</t>
  </si>
  <si>
    <t>skupin</t>
  </si>
  <si>
    <t>taxriketut</t>
  </si>
  <si>
    <t>taxriketin</t>
  </si>
  <si>
    <t>befriketut</t>
  </si>
  <si>
    <t>befriketin</t>
  </si>
  <si>
    <t>anslagut</t>
  </si>
  <si>
    <t>anslagin</t>
  </si>
  <si>
    <t>inkomstbidragut</t>
  </si>
  <si>
    <t>inkomstbidragin</t>
  </si>
  <si>
    <t>kostnadsutjnettout</t>
  </si>
  <si>
    <t>kostnadsutjnetto</t>
  </si>
  <si>
    <t>strukturut</t>
  </si>
  <si>
    <t>strukturin</t>
  </si>
  <si>
    <t>införandeut</t>
  </si>
  <si>
    <t>införandein</t>
  </si>
  <si>
    <t>kpiut</t>
  </si>
  <si>
    <t>kpiin</t>
  </si>
  <si>
    <t>Totala intäkter</t>
  </si>
  <si>
    <t>Avräkningut1</t>
  </si>
  <si>
    <t>Blad 1 Totala intäkter</t>
  </si>
  <si>
    <t>Avräkningin1</t>
  </si>
  <si>
    <t>Avräkningut2</t>
  </si>
  <si>
    <t>Avräkningin2</t>
  </si>
  <si>
    <t>Avräkningut3</t>
  </si>
  <si>
    <t>Avräkningin3</t>
  </si>
  <si>
    <t>Avräkningut4</t>
  </si>
  <si>
    <t>Avräkningin4</t>
  </si>
  <si>
    <t>Blad 4 Kostnadsutjämning</t>
  </si>
  <si>
    <t>befalderriketut</t>
  </si>
  <si>
    <t>befalderriketin</t>
  </si>
  <si>
    <t>Datablad</t>
  </si>
  <si>
    <t>databladut</t>
  </si>
  <si>
    <t>Data</t>
  </si>
  <si>
    <t>databladin</t>
  </si>
  <si>
    <t>Från cirkulär</t>
  </si>
  <si>
    <t>Datum</t>
  </si>
  <si>
    <t>Denna lista fylls på varje gång du uppdaterar</t>
  </si>
  <si>
    <t>Transfer</t>
  </si>
  <si>
    <t>Cirkulärnummer</t>
  </si>
  <si>
    <t>Problem? Kontakta:</t>
  </si>
  <si>
    <t>31/12 2021</t>
  </si>
  <si>
    <t>31/12 2022</t>
  </si>
  <si>
    <t>31/12 2023</t>
  </si>
  <si>
    <t>Kolumnerna till höger är prislapparna i kostutj</t>
  </si>
  <si>
    <t>Malung-Sälen</t>
  </si>
  <si>
    <t>Inv 1 november 07</t>
  </si>
  <si>
    <t>1-5 år</t>
  </si>
  <si>
    <t>6-12 år</t>
  </si>
  <si>
    <t>Andel 1-5 år</t>
  </si>
  <si>
    <t>Andel 6-12 år</t>
  </si>
  <si>
    <t>Andel 65-79</t>
  </si>
  <si>
    <t xml:space="preserve">Andel 80-89 </t>
  </si>
  <si>
    <t>Andel 90-</t>
  </si>
  <si>
    <t>65-79 år</t>
  </si>
  <si>
    <t>80-89 år</t>
  </si>
  <si>
    <t>90-</t>
  </si>
  <si>
    <t>Inv 1 november 17</t>
  </si>
  <si>
    <t>Måns Norberg</t>
  </si>
  <si>
    <t>Inv 1 november 18</t>
  </si>
  <si>
    <t>Nyttinforandeut</t>
  </si>
  <si>
    <t>Blad 5 Struktur o införandebidr</t>
  </si>
  <si>
    <t>Nyttinforande</t>
  </si>
  <si>
    <t>Sarskilt_stuktur16</t>
  </si>
  <si>
    <t>Sarskilt_struktur16ut</t>
  </si>
  <si>
    <t>Nej</t>
  </si>
  <si>
    <t>Inv 1 november 19</t>
  </si>
  <si>
    <t>Inv 1 november 20</t>
  </si>
  <si>
    <t>Prisindex för kommunal verksamhet (PKV)</t>
  </si>
  <si>
    <t>Arbetskraftskostnader</t>
  </si>
  <si>
    <t>Övrig förbrukning</t>
  </si>
  <si>
    <t>Prisförändring</t>
  </si>
  <si>
    <t>PKVut</t>
  </si>
  <si>
    <t>PKVin</t>
  </si>
  <si>
    <t>Inv 1 november 21</t>
  </si>
  <si>
    <t>1 nov innevarande år</t>
  </si>
  <si>
    <t>Bef1novut</t>
  </si>
  <si>
    <t>Bef1novin</t>
  </si>
  <si>
    <t>Kostnadsutjämn ev nytt införandebidrag 2022</t>
  </si>
  <si>
    <t>Kostnadsutjämn ev nytt införandebidrag 2023</t>
  </si>
  <si>
    <t>Kostnadsutjämn ev nytt införandebidrag 2024</t>
  </si>
  <si>
    <t>Kostnadsutjämn ev nytt införandebidrag 2025</t>
  </si>
  <si>
    <t>31/12 2024</t>
  </si>
  <si>
    <t>Inv 1 november 22</t>
  </si>
  <si>
    <t>Kostnadsutjämn ev nytt införandebidrag 2026</t>
  </si>
  <si>
    <t>31/12 2025</t>
  </si>
  <si>
    <t>Inv 1 november 23</t>
  </si>
  <si>
    <t>6-15 år 31 dec 16</t>
  </si>
  <si>
    <t>6-15 år 31 dec 17</t>
  </si>
  <si>
    <t>6-15 år 31 dec 18</t>
  </si>
  <si>
    <t>Totalt 31 dec 11</t>
  </si>
  <si>
    <t>Totalt 31 dec 12</t>
  </si>
  <si>
    <t>Totalt 31 dec 13</t>
  </si>
  <si>
    <t>Totalt 31 dec 14</t>
  </si>
  <si>
    <t>Totalt 31 dec 15</t>
  </si>
  <si>
    <t>Totalt 31 dec 16</t>
  </si>
  <si>
    <t>Totalt 31 dec 17</t>
  </si>
  <si>
    <t>Totalt 31 dec 18</t>
  </si>
  <si>
    <t>1-5 år 31 dec 2016</t>
  </si>
  <si>
    <t>1-5 år 31 dec 2017</t>
  </si>
  <si>
    <t>1-5 år 31 dec 2018</t>
  </si>
  <si>
    <t>16-18 år 31 dec 16</t>
  </si>
  <si>
    <t>16-18 år 31 dec 17</t>
  </si>
  <si>
    <t>16-18 år 31 dec 18</t>
  </si>
  <si>
    <t>Ersättning elever befolkningsförändringar</t>
  </si>
  <si>
    <t>6-15 år</t>
  </si>
  <si>
    <t>ersättningeleverut</t>
  </si>
  <si>
    <t>ersättningeleverin</t>
  </si>
  <si>
    <t>mans.norberg@skr.se</t>
  </si>
  <si>
    <t>Inv 1 november 24</t>
  </si>
  <si>
    <t>Utdeb 22</t>
  </si>
  <si>
    <t>Totalt 31 dec 19</t>
  </si>
  <si>
    <t>6-15 år 31 dec 19</t>
  </si>
  <si>
    <t>1-5 år 31 dec 2019</t>
  </si>
  <si>
    <t>16-18 år 31 dec 19</t>
  </si>
  <si>
    <t>strukturbidrag</t>
  </si>
  <si>
    <t>Fastighetsavgift 23 prognos ökning tkr</t>
  </si>
  <si>
    <t>31/12 2026</t>
  </si>
  <si>
    <t>Justering anslag 2023 vid värdesäkring se cell DE109</t>
  </si>
  <si>
    <t>Regleringar enligt finansieringsprincipen</t>
  </si>
  <si>
    <t>Övriga ekonomiska regleringar</t>
  </si>
  <si>
    <t>Skatteavtalet Sverige Danmark</t>
  </si>
  <si>
    <t>Ev. tillskott UO 25 utanför anslaget</t>
  </si>
  <si>
    <t>Summa tillskott UO25 utanför anslaget</t>
  </si>
  <si>
    <t>Statsbidrag</t>
  </si>
  <si>
    <t>Statsbidragut</t>
  </si>
  <si>
    <t>Blad 7 Statsbidrag</t>
  </si>
  <si>
    <t>Statsbidragin</t>
  </si>
  <si>
    <t>Beskattningsutfall inkomstår 21</t>
  </si>
  <si>
    <t>Inv 1 november 25</t>
  </si>
  <si>
    <t>Utdeb 23</t>
  </si>
  <si>
    <t>Kostnadsutjämning 23</t>
  </si>
  <si>
    <t>LSS-utjämning 23</t>
  </si>
  <si>
    <t>Totalt 31 dec 2021 (1 januari 22)</t>
  </si>
  <si>
    <t>1-5 år 22 (=31 dec 2021)</t>
  </si>
  <si>
    <t>6-12 år 22 (=31 dec 2021)</t>
  </si>
  <si>
    <t>6 år 22 (=31 dec 2021)</t>
  </si>
  <si>
    <t>7-15 år 22 (=31 dec 2021)</t>
  </si>
  <si>
    <t>16-18 år 22 (=31 dec 2021)</t>
  </si>
  <si>
    <t>65-79 år 22 (=31 dec 2021)</t>
  </si>
  <si>
    <t>80-89 år 22 (=31 dec 2021)</t>
  </si>
  <si>
    <t>90- år 22 (=31 dec 2021)</t>
  </si>
  <si>
    <t>Åsa Högberg</t>
  </si>
  <si>
    <t>asa.hogberg@skr.se</t>
  </si>
  <si>
    <t>Totalt 31 dec 20</t>
  </si>
  <si>
    <t>6-15 år 31 dec 20</t>
  </si>
  <si>
    <t>1-5 år 31 dec 2020</t>
  </si>
  <si>
    <t>Länsvis utdeb 95% 2023</t>
  </si>
  <si>
    <t>Länsvis utdeb 85% 2023</t>
  </si>
  <si>
    <t>Fastighetsavgift 24 prognos ökning tkr</t>
  </si>
  <si>
    <t>16-18 år 31 dec 20</t>
  </si>
  <si>
    <t>Kostnadsutjämn ev nytt införandebidrag 2027</t>
  </si>
  <si>
    <t>Slutavräkning 2023</t>
  </si>
  <si>
    <t>Fastställt för 2023</t>
  </si>
  <si>
    <t>Sveriges Kommuner och Regioners prognos</t>
  </si>
  <si>
    <t>31/12 2027</t>
  </si>
  <si>
    <t xml:space="preserve">Tillkännagivande riksdagen, äldreomsorg </t>
  </si>
  <si>
    <t>Gemensamt skolval (utg.omr. 16 avsnitt 4.6.1)</t>
  </si>
  <si>
    <t>På nedanstående länk finns bl.a. vår specificering av generella statsbidrag som omfattar alla förändringar av anslaget för kommunalekonomisk utjämning sedan BP 2009.</t>
  </si>
  <si>
    <t>https://skr.se/ekonomijuridik/ekonomi/budgetochplanering/statsbidrag/specificeringavvissastatsbidrag.31839.html</t>
  </si>
  <si>
    <t>SKR:s bedömning</t>
  </si>
  <si>
    <t>Totalt enligt BP 2022 cirkulär 21:51,inkl skatteväxlingar</t>
  </si>
  <si>
    <t>Tillskott i enlighet med budgetpropositionen för 2023</t>
  </si>
  <si>
    <t>Nationella minoritetsspråk inom gymnasieskolan och gymnasiesärskolan (utg.omr. 16 avsnitt 3.7.5)</t>
  </si>
  <si>
    <t>Skyddat boende för våldsutsatta barn och vuxna (utg.omr. 9 avsnitt 6.6.7)</t>
  </si>
  <si>
    <t>Vägar till hållbara vattentjänster (utg.omr. 20 avsnitt 3.26)</t>
  </si>
  <si>
    <t>Skolor med konfessionell inriktning (utg.omr. 16 avsnitt 3.6.5)</t>
  </si>
  <si>
    <t>Utökad undervisningstid flyttas fram (utg.omr 16 avsnitt 3.7.1)</t>
  </si>
  <si>
    <t>Skolkostnadsutredningens förslag genomförs inte</t>
  </si>
  <si>
    <t>Förstärkning föräldraskapsstöd (utg.omr.9 avsnitt 6.5)</t>
  </si>
  <si>
    <t>Grundläggande behörighet yrkesprogram</t>
  </si>
  <si>
    <t xml:space="preserve">Stärkt rätt till assistans (utg.omr. 9 avsnitt 6.6.4) </t>
  </si>
  <si>
    <t>Förstärkning av likvärdighetsbidraget</t>
  </si>
  <si>
    <t>Ändrade skatteregler</t>
  </si>
  <si>
    <t>Restpost</t>
  </si>
  <si>
    <t>Tidigare beslutade och förändringar av tidigare aviserade förändringar</t>
  </si>
  <si>
    <t>Totalt BP23 inkl omföringar=blad 2 rad 32</t>
  </si>
  <si>
    <t>Fastställt för 2024</t>
  </si>
  <si>
    <t>Beskattningsutfall 2022</t>
  </si>
  <si>
    <t>31/12 2028</t>
  </si>
  <si>
    <t>Beskattningsutfall inkomstår 22</t>
  </si>
  <si>
    <t>Inv 1 november 26</t>
  </si>
  <si>
    <t>Utdeb 24</t>
  </si>
  <si>
    <t>Kostnadsutjämning 24</t>
  </si>
  <si>
    <t>Eftersläpningsersättning 2023</t>
  </si>
  <si>
    <t>LSS-utjämning 24</t>
  </si>
  <si>
    <t>Totalt 31 dec 2022 (1 januari 23)</t>
  </si>
  <si>
    <t>1-5 år 23 (=31 dec 2022)</t>
  </si>
  <si>
    <t>6-12 år 23 (=31 dec 2022)</t>
  </si>
  <si>
    <t>6 år 23 (=31 dec 2022)</t>
  </si>
  <si>
    <t>7-15 år 23 (=31 dec 2022)</t>
  </si>
  <si>
    <t>16-18 år 23 (=31 dec 2022)</t>
  </si>
  <si>
    <t>65-79 år 23 (=31 dec 2022)</t>
  </si>
  <si>
    <t>80-89 år 23 (=31 dec 2022)</t>
  </si>
  <si>
    <t>90- år 23 (=31 dec 2022)</t>
  </si>
  <si>
    <t>Totalt 31 dec 21</t>
  </si>
  <si>
    <t>6-15 år 31 dec 21</t>
  </si>
  <si>
    <t>1-5 år 31 dec 2021</t>
  </si>
  <si>
    <t>1-5 år 23</t>
  </si>
  <si>
    <t>6-12 år 23</t>
  </si>
  <si>
    <t>6 år 23</t>
  </si>
  <si>
    <t>7-15 år 23</t>
  </si>
  <si>
    <t>16-18 år 23</t>
  </si>
  <si>
    <t>65-79 år 23</t>
  </si>
  <si>
    <t>80-89 år 23</t>
  </si>
  <si>
    <t>90- år 23</t>
  </si>
  <si>
    <t>1-5 år prel 24</t>
  </si>
  <si>
    <t>6-12 år prel 24</t>
  </si>
  <si>
    <t>6 år prel 24</t>
  </si>
  <si>
    <t>7-15 år prel 24</t>
  </si>
  <si>
    <t>16-18 år prel 24</t>
  </si>
  <si>
    <t>65-79 år prel 24</t>
  </si>
  <si>
    <t>80-89 år prel 24</t>
  </si>
  <si>
    <t>90- år prel 24</t>
  </si>
  <si>
    <t>Länsvis utdeb 95% 2024</t>
  </si>
  <si>
    <t>Länsvis utdeb 85% 2024</t>
  </si>
  <si>
    <t>16-18 år 31 dec 21</t>
  </si>
  <si>
    <t>Fastighetsavgift 09-22 prognos ökn tkr</t>
  </si>
  <si>
    <t>Fastighetsavgift 25 prognos ökning tkr</t>
  </si>
  <si>
    <t>Skatteunderlagsprognos (B9-J9)</t>
  </si>
  <si>
    <t>Inkomstutjämningsbidrag netto (D36-J36)</t>
  </si>
  <si>
    <t>Konsumentprisindex (B56-J56)</t>
  </si>
  <si>
    <t>Prisindex för kommunal verksamhet, PKV (B99-J101)</t>
  </si>
  <si>
    <t>23:07</t>
  </si>
  <si>
    <t>Slutavräkning 2022 korrigering (Blad 1, K28)</t>
  </si>
  <si>
    <t>Slutavräkning 2023 (Blad 1,K30)</t>
  </si>
  <si>
    <t>Ja</t>
  </si>
  <si>
    <t>Slutavräkning 2022, korrigering</t>
  </si>
  <si>
    <t>Slutavräkning 2024</t>
  </si>
  <si>
    <t>Planering etc gymnasial utbildning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</si>
</sst>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\ _k_r_-;\-* #,##0.00\ _k_r_-;_-* &quot;-&quot;??\ _k_r_-;_-@_-"/>
    <numFmt numFmtId="165" formatCode="#,##0.0000"/>
    <numFmt numFmtId="166" formatCode="0.0000"/>
    <numFmt numFmtId="167" formatCode="#,##0.0"/>
    <numFmt numFmtId="168" formatCode="0.000"/>
    <numFmt numFmtId="169" formatCode="#,##0.000000"/>
    <numFmt numFmtId="170" formatCode="0.000000"/>
    <numFmt numFmtId="171" formatCode="0.00000"/>
    <numFmt numFmtId="172" formatCode="0.0%"/>
    <numFmt numFmtId="173" formatCode="0.0"/>
    <numFmt numFmtId="174" formatCode="0.0000000"/>
    <numFmt numFmtId="175" formatCode="0.000000000"/>
    <numFmt numFmtId="176" formatCode="#,##0.000"/>
    <numFmt numFmtId="177" formatCode="_(* #,##0_);_(* \(#,##0\);_(* &quot;-&quot;_);_(@_)"/>
    <numFmt numFmtId="178" formatCode="_(&quot;$&quot;* #,##0_);_(&quot;$&quot;* \(#,##0\);_(&quot;$&quot;* &quot;-&quot;_);_(@_)"/>
    <numFmt numFmtId="179" formatCode="#,##0.00000"/>
    <numFmt numFmtId="180" formatCode="#,##0.000000000"/>
    <numFmt numFmtId="181" formatCode="#,##0.0000000000"/>
  </numFmts>
  <fonts count="69" x14ac:knownFonts="1">
    <font>
      <sz val="10"/>
      <name val="Arial"/>
    </font>
    <font>
      <sz val="10"/>
      <name val="Arial"/>
      <family val="2"/>
    </font>
    <font>
      <u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sz val="9"/>
      <name val="Helvetica"/>
      <family val="2"/>
    </font>
    <font>
      <b/>
      <sz val="8"/>
      <color indexed="50"/>
      <name val="Times New Roman"/>
      <family val="1"/>
    </font>
    <font>
      <b/>
      <sz val="8"/>
      <name val="Times New Roman"/>
      <family val="1"/>
    </font>
    <font>
      <sz val="8"/>
      <name val="Helvetica"/>
      <family val="2"/>
    </font>
    <font>
      <b/>
      <sz val="8"/>
      <color indexed="8"/>
      <name val="Helvetica"/>
      <family val="2"/>
    </font>
    <font>
      <sz val="10"/>
      <color indexed="8"/>
      <name val="Arial"/>
      <family val="2"/>
    </font>
    <font>
      <b/>
      <sz val="8"/>
      <name val="Helvetica"/>
      <family val="2"/>
    </font>
    <font>
      <sz val="8"/>
      <name val="Arial"/>
      <family val="2"/>
    </font>
    <font>
      <sz val="9"/>
      <name val="MS Sans Serif"/>
      <family val="2"/>
    </font>
    <font>
      <sz val="8"/>
      <name val="Helvetica"/>
      <family val="2"/>
    </font>
    <font>
      <sz val="10"/>
      <name val="Arial"/>
      <family val="2"/>
    </font>
    <font>
      <b/>
      <sz val="8"/>
      <color indexed="17"/>
      <name val="Helvetic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Helvetica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u/>
      <sz val="11"/>
      <name val="Arial"/>
      <family val="2"/>
    </font>
    <font>
      <sz val="10"/>
      <color indexed="8"/>
      <name val="MS Sans Serif"/>
      <family val="2"/>
    </font>
    <font>
      <b/>
      <sz val="9"/>
      <color indexed="10"/>
      <name val="MS Sans Serif"/>
      <family val="2"/>
    </font>
    <font>
      <sz val="9"/>
      <color indexed="10"/>
      <name val="MS Sans Serif"/>
      <family val="2"/>
    </font>
    <font>
      <sz val="10"/>
      <color indexed="10"/>
      <name val="Arial"/>
      <family val="2"/>
    </font>
    <font>
      <u/>
      <sz val="10"/>
      <color indexed="10"/>
      <name val="Times New Roman"/>
      <family val="1"/>
    </font>
    <font>
      <sz val="9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Microsoft Sans Serif"/>
      <family val="2"/>
    </font>
    <font>
      <sz val="8"/>
      <color indexed="10"/>
      <name val="Helvetica"/>
      <family val="2"/>
    </font>
    <font>
      <sz val="9"/>
      <color indexed="10"/>
      <name val="Helvetica"/>
      <family val="2"/>
    </font>
    <font>
      <b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i/>
      <sz val="8.5"/>
      <name val="Arial"/>
      <family val="2"/>
    </font>
    <font>
      <sz val="9"/>
      <name val="Helvetica"/>
    </font>
    <font>
      <b/>
      <sz val="11"/>
      <name val="Times New Roman"/>
      <family val="1"/>
    </font>
    <font>
      <b/>
      <sz val="9"/>
      <name val="Helvetica"/>
    </font>
    <font>
      <sz val="10"/>
      <color rgb="FF0070C0"/>
      <name val="Arial"/>
      <family val="2"/>
    </font>
    <font>
      <b/>
      <sz val="8"/>
      <color rgb="FFFF0000"/>
      <name val="Helvetica"/>
      <family val="2"/>
    </font>
    <font>
      <sz val="8"/>
      <color rgb="FFFF0000"/>
      <name val="Helvetica"/>
      <family val="2"/>
    </font>
    <font>
      <sz val="10"/>
      <color rgb="FFFF0000"/>
      <name val="Arial"/>
      <family val="2"/>
    </font>
    <font>
      <sz val="9"/>
      <color rgb="FFFF0000"/>
      <name val="Helvetica"/>
      <family val="2"/>
    </font>
    <font>
      <u/>
      <sz val="10"/>
      <color rgb="FFFF0000"/>
      <name val="Times New Roman"/>
      <family val="1"/>
    </font>
    <font>
      <sz val="8"/>
      <color rgb="FFFF0000"/>
      <name val="Arial"/>
      <family val="2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Helvetic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u/>
      <sz val="10"/>
      <color rgb="FF0070C0"/>
      <name val="Arial"/>
      <family val="2"/>
    </font>
    <font>
      <sz val="9"/>
      <name val="Microsoft Sans Serif"/>
      <family val="2"/>
    </font>
    <font>
      <b/>
      <sz val="9"/>
      <name val="Microsoft Sans Serif"/>
      <family val="2"/>
    </font>
    <font>
      <sz val="9"/>
      <color rgb="FFFF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12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2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</cellStyleXfs>
  <cellXfs count="318">
    <xf numFmtId="0" fontId="0" fillId="0" borderId="0" xfId="0"/>
    <xf numFmtId="0" fontId="4" fillId="0" borderId="0" xfId="10" applyFont="1" applyProtection="1">
      <protection locked="0"/>
    </xf>
    <xf numFmtId="0" fontId="5" fillId="0" borderId="0" xfId="10" applyFont="1" applyProtection="1">
      <protection locked="0"/>
    </xf>
    <xf numFmtId="0" fontId="3" fillId="0" borderId="0" xfId="10" applyFont="1" applyProtection="1">
      <protection locked="0"/>
    </xf>
    <xf numFmtId="0" fontId="6" fillId="0" borderId="0" xfId="10" applyFont="1" applyProtection="1">
      <protection locked="0"/>
    </xf>
    <xf numFmtId="0" fontId="3" fillId="0" borderId="0" xfId="10" applyFont="1"/>
    <xf numFmtId="0" fontId="3" fillId="0" borderId="0" xfId="10" applyFont="1" applyBorder="1" applyProtection="1">
      <protection locked="0"/>
    </xf>
    <xf numFmtId="2" fontId="3" fillId="0" borderId="0" xfId="10" applyNumberFormat="1" applyFont="1" applyBorder="1" applyProtection="1">
      <protection locked="0"/>
    </xf>
    <xf numFmtId="165" fontId="7" fillId="0" borderId="0" xfId="10" applyNumberFormat="1" applyFont="1" applyBorder="1" applyProtection="1">
      <protection locked="0"/>
    </xf>
    <xf numFmtId="1" fontId="3" fillId="0" borderId="0" xfId="10" applyNumberFormat="1" applyFont="1"/>
    <xf numFmtId="3" fontId="3" fillId="0" borderId="0" xfId="10" applyNumberFormat="1" applyFont="1" applyProtection="1"/>
    <xf numFmtId="0" fontId="2" fillId="0" borderId="0" xfId="10" applyFont="1" applyProtection="1">
      <protection locked="0"/>
    </xf>
    <xf numFmtId="0" fontId="5" fillId="0" borderId="0" xfId="10" applyFont="1" applyBorder="1" applyProtection="1">
      <protection locked="0"/>
    </xf>
    <xf numFmtId="0" fontId="5" fillId="0" borderId="0" xfId="10" applyFont="1" applyAlignment="1" applyProtection="1">
      <alignment horizontal="center"/>
      <protection locked="0"/>
    </xf>
    <xf numFmtId="0" fontId="3" fillId="0" borderId="0" xfId="10" applyFont="1" applyBorder="1" applyAlignment="1" applyProtection="1">
      <alignment horizontal="center"/>
      <protection locked="0"/>
    </xf>
    <xf numFmtId="0" fontId="3" fillId="0" borderId="0" xfId="10" applyFont="1" applyAlignment="1" applyProtection="1">
      <alignment horizontal="center"/>
      <protection locked="0"/>
    </xf>
    <xf numFmtId="3" fontId="2" fillId="0" borderId="0" xfId="10" applyNumberFormat="1" applyFont="1" applyProtection="1"/>
    <xf numFmtId="1" fontId="3" fillId="0" borderId="0" xfId="10" applyNumberFormat="1" applyFont="1" applyProtection="1">
      <protection locked="0"/>
    </xf>
    <xf numFmtId="3" fontId="3" fillId="0" borderId="0" xfId="10" applyNumberFormat="1" applyFont="1" applyProtection="1">
      <protection locked="0"/>
    </xf>
    <xf numFmtId="10" fontId="3" fillId="0" borderId="0" xfId="11" applyNumberFormat="1" applyFont="1" applyProtection="1">
      <protection locked="0"/>
    </xf>
    <xf numFmtId="3" fontId="9" fillId="0" borderId="0" xfId="10" applyNumberFormat="1" applyFont="1" applyAlignment="1" applyProtection="1">
      <alignment horizontal="center"/>
      <protection locked="0"/>
    </xf>
    <xf numFmtId="3" fontId="3" fillId="0" borderId="0" xfId="10" applyNumberFormat="1" applyFont="1"/>
    <xf numFmtId="3" fontId="6" fillId="0" borderId="0" xfId="10" applyNumberFormat="1" applyFont="1" applyProtection="1">
      <protection locked="0"/>
    </xf>
    <xf numFmtId="3" fontId="2" fillId="0" borderId="0" xfId="10" applyNumberFormat="1" applyFont="1" applyProtection="1">
      <protection locked="0"/>
    </xf>
    <xf numFmtId="3" fontId="2" fillId="0" borderId="0" xfId="11" applyNumberFormat="1" applyFont="1" applyProtection="1"/>
    <xf numFmtId="3" fontId="2" fillId="0" borderId="0" xfId="10" applyNumberFormat="1" applyFont="1" applyAlignment="1" applyProtection="1">
      <alignment horizontal="right"/>
      <protection locked="0"/>
    </xf>
    <xf numFmtId="3" fontId="3" fillId="0" borderId="0" xfId="10" applyNumberFormat="1" applyFont="1" applyAlignment="1" applyProtection="1">
      <alignment horizontal="right"/>
      <protection locked="0"/>
    </xf>
    <xf numFmtId="0" fontId="10" fillId="0" borderId="0" xfId="10" applyFont="1" applyBorder="1" applyProtection="1">
      <protection locked="0"/>
    </xf>
    <xf numFmtId="3" fontId="11" fillId="0" borderId="0" xfId="10" applyNumberFormat="1" applyFont="1" applyProtection="1"/>
    <xf numFmtId="3" fontId="5" fillId="0" borderId="0" xfId="10" applyNumberFormat="1" applyFont="1" applyProtection="1"/>
    <xf numFmtId="3" fontId="5" fillId="0" borderId="0" xfId="10" applyNumberFormat="1" applyFont="1" applyProtection="1">
      <protection locked="0"/>
    </xf>
    <xf numFmtId="167" fontId="3" fillId="0" borderId="0" xfId="10" applyNumberFormat="1" applyFont="1" applyProtection="1">
      <protection locked="0"/>
    </xf>
    <xf numFmtId="0" fontId="3" fillId="0" borderId="0" xfId="10" applyFont="1" applyBorder="1" applyAlignment="1" applyProtection="1">
      <alignment wrapText="1"/>
      <protection locked="0"/>
    </xf>
    <xf numFmtId="0" fontId="3" fillId="2" borderId="0" xfId="10" applyFont="1" applyFill="1"/>
    <xf numFmtId="0" fontId="13" fillId="0" borderId="0" xfId="10" applyFont="1" applyProtection="1">
      <protection locked="0"/>
    </xf>
    <xf numFmtId="0" fontId="13" fillId="0" borderId="0" xfId="10" applyFont="1"/>
    <xf numFmtId="173" fontId="3" fillId="0" borderId="0" xfId="10" applyNumberFormat="1" applyFont="1" applyProtection="1">
      <protection locked="0"/>
    </xf>
    <xf numFmtId="1" fontId="3" fillId="0" borderId="0" xfId="10" applyNumberFormat="1" applyFont="1" applyProtection="1"/>
    <xf numFmtId="0" fontId="11" fillId="0" borderId="0" xfId="10" applyFont="1" applyProtection="1">
      <protection locked="0"/>
    </xf>
    <xf numFmtId="1" fontId="5" fillId="0" borderId="0" xfId="1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6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174" fontId="3" fillId="0" borderId="0" xfId="10" applyNumberFormat="1" applyFont="1" applyProtection="1">
      <protection locked="0"/>
    </xf>
    <xf numFmtId="2" fontId="3" fillId="0" borderId="0" xfId="10" applyNumberFormat="1" applyFont="1"/>
    <xf numFmtId="2" fontId="3" fillId="0" borderId="0" xfId="10" applyNumberFormat="1" applyFont="1" applyProtection="1"/>
    <xf numFmtId="2" fontId="14" fillId="0" borderId="0" xfId="10" applyNumberFormat="1" applyFont="1" applyProtection="1"/>
    <xf numFmtId="2" fontId="3" fillId="0" borderId="0" xfId="10" applyNumberFormat="1" applyFont="1" applyProtection="1">
      <protection locked="0"/>
    </xf>
    <xf numFmtId="171" fontId="3" fillId="0" borderId="0" xfId="10" applyNumberFormat="1" applyFont="1" applyProtection="1">
      <protection locked="0"/>
    </xf>
    <xf numFmtId="0" fontId="3" fillId="0" borderId="0" xfId="10" applyFont="1" applyBorder="1"/>
    <xf numFmtId="1" fontId="5" fillId="0" borderId="0" xfId="10" applyNumberFormat="1" applyFont="1" applyProtection="1"/>
    <xf numFmtId="0" fontId="3" fillId="0" borderId="0" xfId="10" quotePrefix="1" applyFont="1" applyProtection="1">
      <protection locked="0"/>
    </xf>
    <xf numFmtId="3" fontId="3" fillId="0" borderId="0" xfId="10" applyNumberFormat="1" applyFont="1" applyFill="1" applyAlignment="1" applyProtection="1">
      <protection locked="0"/>
    </xf>
    <xf numFmtId="0" fontId="15" fillId="0" borderId="0" xfId="0" applyFont="1" applyFill="1" applyBorder="1"/>
    <xf numFmtId="0" fontId="16" fillId="0" borderId="0" xfId="5" applyFont="1" applyFill="1" applyBorder="1" applyAlignment="1">
      <alignment horizontal="center" wrapText="1"/>
    </xf>
    <xf numFmtId="0" fontId="18" fillId="0" borderId="0" xfId="5" applyFont="1" applyFill="1" applyBorder="1" applyAlignment="1">
      <alignment horizontal="center" wrapText="1"/>
    </xf>
    <xf numFmtId="3" fontId="19" fillId="0" borderId="0" xfId="0" applyNumberFormat="1" applyFont="1" applyFill="1"/>
    <xf numFmtId="9" fontId="15" fillId="0" borderId="0" xfId="11" applyFont="1" applyFill="1" applyBorder="1"/>
    <xf numFmtId="3" fontId="15" fillId="0" borderId="0" xfId="0" applyNumberFormat="1" applyFont="1" applyFill="1" applyBorder="1"/>
    <xf numFmtId="3" fontId="22" fillId="0" borderId="0" xfId="6" applyNumberFormat="1" applyFont="1" applyFill="1"/>
    <xf numFmtId="0" fontId="23" fillId="0" borderId="0" xfId="0" applyFont="1" applyFill="1" applyBorder="1"/>
    <xf numFmtId="3" fontId="22" fillId="0" borderId="0" xfId="6" applyNumberFormat="1" applyFont="1" applyFill="1" applyBorder="1"/>
    <xf numFmtId="0" fontId="15" fillId="0" borderId="0" xfId="5" applyFont="1" applyFill="1" applyBorder="1" applyAlignment="1">
      <alignment horizontal="right" wrapText="1"/>
    </xf>
    <xf numFmtId="0" fontId="15" fillId="0" borderId="0" xfId="5" applyFont="1" applyFill="1" applyBorder="1" applyAlignment="1">
      <alignment horizontal="left" wrapText="1"/>
    </xf>
    <xf numFmtId="3" fontId="22" fillId="0" borderId="2" xfId="6" applyNumberFormat="1" applyFont="1" applyFill="1" applyBorder="1"/>
    <xf numFmtId="9" fontId="0" fillId="0" borderId="0" xfId="0" applyNumberFormat="1" applyFill="1"/>
    <xf numFmtId="167" fontId="15" fillId="0" borderId="0" xfId="0" applyNumberFormat="1" applyFont="1" applyFill="1" applyBorder="1"/>
    <xf numFmtId="0" fontId="26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6" fillId="0" borderId="3" xfId="0" applyFont="1" applyBorder="1"/>
    <xf numFmtId="0" fontId="27" fillId="0" borderId="0" xfId="0" applyFont="1" applyFill="1" applyBorder="1"/>
    <xf numFmtId="2" fontId="27" fillId="0" borderId="0" xfId="0" applyNumberFormat="1" applyFont="1" applyFill="1" applyBorder="1"/>
    <xf numFmtId="0" fontId="27" fillId="0" borderId="0" xfId="0" applyFont="1" applyBorder="1"/>
    <xf numFmtId="0" fontId="28" fillId="0" borderId="0" xfId="0" applyFont="1"/>
    <xf numFmtId="0" fontId="26" fillId="0" borderId="0" xfId="0" applyFont="1"/>
    <xf numFmtId="14" fontId="29" fillId="0" borderId="0" xfId="0" applyNumberFormat="1" applyFont="1" applyAlignment="1">
      <alignment horizontal="left"/>
    </xf>
    <xf numFmtId="0" fontId="31" fillId="0" borderId="0" xfId="0" applyFont="1"/>
    <xf numFmtId="2" fontId="7" fillId="0" borderId="0" xfId="10" applyNumberFormat="1" applyFont="1" applyFill="1" applyBorder="1" applyProtection="1">
      <protection locked="0"/>
    </xf>
    <xf numFmtId="0" fontId="15" fillId="0" borderId="0" xfId="8" applyFont="1" applyFill="1" applyBorder="1"/>
    <xf numFmtId="0" fontId="12" fillId="0" borderId="0" xfId="8"/>
    <xf numFmtId="3" fontId="15" fillId="0" borderId="0" xfId="8" applyNumberFormat="1" applyFont="1" applyFill="1" applyBorder="1"/>
    <xf numFmtId="0" fontId="23" fillId="0" borderId="0" xfId="8" applyFont="1" applyFill="1" applyBorder="1"/>
    <xf numFmtId="1" fontId="21" fillId="0" borderId="0" xfId="0" applyNumberFormat="1" applyFont="1"/>
    <xf numFmtId="0" fontId="0" fillId="3" borderId="0" xfId="0" applyFill="1"/>
    <xf numFmtId="0" fontId="3" fillId="2" borderId="3" xfId="10" applyFont="1" applyFill="1" applyBorder="1"/>
    <xf numFmtId="1" fontId="3" fillId="2" borderId="3" xfId="10" applyNumberFormat="1" applyFont="1" applyFill="1" applyBorder="1" applyProtection="1">
      <protection locked="0"/>
    </xf>
    <xf numFmtId="0" fontId="34" fillId="0" borderId="0" xfId="9" applyFont="1" applyBorder="1" applyProtection="1">
      <protection locked="0"/>
    </xf>
    <xf numFmtId="3" fontId="34" fillId="0" borderId="0" xfId="9" applyNumberFormat="1" applyFont="1" applyBorder="1"/>
    <xf numFmtId="0" fontId="35" fillId="0" borderId="0" xfId="0" applyFont="1"/>
    <xf numFmtId="4" fontId="36" fillId="0" borderId="1" xfId="10" applyNumberFormat="1" applyFont="1" applyFill="1" applyBorder="1" applyAlignment="1" applyProtection="1">
      <alignment horizontal="right"/>
    </xf>
    <xf numFmtId="4" fontId="36" fillId="0" borderId="4" xfId="10" applyNumberFormat="1" applyFont="1" applyFill="1" applyBorder="1" applyAlignment="1" applyProtection="1">
      <alignment horizontal="right"/>
    </xf>
    <xf numFmtId="0" fontId="7" fillId="0" borderId="0" xfId="10" applyFont="1" applyBorder="1" applyProtection="1">
      <protection locked="0"/>
    </xf>
    <xf numFmtId="0" fontId="7" fillId="0" borderId="0" xfId="10" applyFont="1" applyProtection="1">
      <protection locked="0"/>
    </xf>
    <xf numFmtId="0" fontId="7" fillId="0" borderId="0" xfId="10" applyFont="1" applyBorder="1" applyProtection="1"/>
    <xf numFmtId="2" fontId="7" fillId="0" borderId="0" xfId="10" applyNumberFormat="1" applyFont="1" applyBorder="1" applyProtection="1"/>
    <xf numFmtId="0" fontId="7" fillId="0" borderId="0" xfId="10" applyFont="1"/>
    <xf numFmtId="2" fontId="8" fillId="0" borderId="0" xfId="10" applyNumberFormat="1" applyFont="1" applyBorder="1" applyProtection="1">
      <protection locked="0"/>
    </xf>
    <xf numFmtId="0" fontId="7" fillId="0" borderId="0" xfId="10" applyFont="1" applyFill="1" applyProtection="1">
      <protection locked="0"/>
    </xf>
    <xf numFmtId="0" fontId="7" fillId="0" borderId="0" xfId="10" applyFont="1" applyFill="1" applyBorder="1" applyProtection="1">
      <protection locked="0"/>
    </xf>
    <xf numFmtId="2" fontId="7" fillId="0" borderId="0" xfId="10" applyNumberFormat="1" applyFont="1" applyFill="1" applyBorder="1" applyProtection="1"/>
    <xf numFmtId="2" fontId="8" fillId="0" borderId="1" xfId="10" applyNumberFormat="1" applyFont="1" applyFill="1" applyBorder="1" applyProtection="1">
      <protection locked="0"/>
    </xf>
    <xf numFmtId="2" fontId="7" fillId="0" borderId="0" xfId="10" applyNumberFormat="1" applyFont="1" applyBorder="1" applyProtection="1">
      <protection locked="0"/>
    </xf>
    <xf numFmtId="4" fontId="36" fillId="0" borderId="0" xfId="10" applyNumberFormat="1" applyFont="1" applyFill="1" applyBorder="1" applyProtection="1">
      <protection locked="0"/>
    </xf>
    <xf numFmtId="165" fontId="36" fillId="0" borderId="0" xfId="10" applyNumberFormat="1" applyFont="1" applyBorder="1" applyProtection="1">
      <protection locked="0"/>
    </xf>
    <xf numFmtId="166" fontId="8" fillId="0" borderId="0" xfId="10" applyNumberFormat="1" applyFont="1" applyBorder="1" applyProtection="1">
      <protection locked="0"/>
    </xf>
    <xf numFmtId="166" fontId="7" fillId="0" borderId="0" xfId="10" applyNumberFormat="1" applyFont="1" applyBorder="1" applyProtection="1">
      <protection locked="0"/>
    </xf>
    <xf numFmtId="167" fontId="36" fillId="0" borderId="5" xfId="10" applyNumberFormat="1" applyFont="1" applyFill="1" applyBorder="1" applyAlignment="1" applyProtection="1">
      <alignment horizontal="right"/>
    </xf>
    <xf numFmtId="0" fontId="35" fillId="0" borderId="0" xfId="4" applyFont="1"/>
    <xf numFmtId="3" fontId="36" fillId="0" borderId="1" xfId="10" applyNumberFormat="1" applyFont="1" applyFill="1" applyBorder="1" applyAlignment="1" applyProtection="1">
      <alignment horizontal="right"/>
    </xf>
    <xf numFmtId="168" fontId="7" fillId="0" borderId="0" xfId="10" applyNumberFormat="1" applyFont="1" applyBorder="1" applyProtection="1">
      <protection locked="0"/>
    </xf>
    <xf numFmtId="167" fontId="7" fillId="0" borderId="0" xfId="10" applyNumberFormat="1" applyFont="1" applyBorder="1" applyProtection="1">
      <protection locked="0"/>
    </xf>
    <xf numFmtId="1" fontId="36" fillId="0" borderId="0" xfId="10" applyNumberFormat="1" applyFont="1" applyFill="1" applyBorder="1" applyProtection="1">
      <protection locked="0"/>
    </xf>
    <xf numFmtId="3" fontId="7" fillId="0" borderId="0" xfId="10" applyNumberFormat="1" applyFont="1" applyBorder="1" applyProtection="1"/>
    <xf numFmtId="169" fontId="7" fillId="0" borderId="0" xfId="10" applyNumberFormat="1" applyFont="1" applyBorder="1" applyProtection="1">
      <protection locked="0"/>
    </xf>
    <xf numFmtId="3" fontId="7" fillId="0" borderId="0" xfId="10" applyNumberFormat="1" applyFont="1" applyBorder="1" applyProtection="1">
      <protection locked="0"/>
    </xf>
    <xf numFmtId="1" fontId="7" fillId="0" borderId="0" xfId="10" applyNumberFormat="1" applyFont="1"/>
    <xf numFmtId="170" fontId="7" fillId="0" borderId="0" xfId="10" applyNumberFormat="1" applyFont="1"/>
    <xf numFmtId="3" fontId="7" fillId="0" borderId="0" xfId="10" applyNumberFormat="1" applyFont="1" applyFill="1" applyBorder="1" applyProtection="1">
      <protection locked="0"/>
    </xf>
    <xf numFmtId="171" fontId="7" fillId="0" borderId="0" xfId="10" applyNumberFormat="1" applyFont="1" applyBorder="1" applyProtection="1">
      <protection locked="0"/>
    </xf>
    <xf numFmtId="165" fontId="7" fillId="0" borderId="0" xfId="10" applyNumberFormat="1" applyFont="1" applyBorder="1" applyProtection="1"/>
    <xf numFmtId="3" fontId="36" fillId="0" borderId="0" xfId="10" applyNumberFormat="1" applyFont="1" applyFill="1" applyBorder="1" applyProtection="1">
      <protection locked="0"/>
    </xf>
    <xf numFmtId="1" fontId="7" fillId="0" borderId="0" xfId="10" applyNumberFormat="1" applyFont="1" applyBorder="1" applyProtection="1">
      <protection locked="0"/>
    </xf>
    <xf numFmtId="165" fontId="7" fillId="0" borderId="0" xfId="10" applyNumberFormat="1" applyFont="1" applyFill="1" applyBorder="1" applyProtection="1"/>
    <xf numFmtId="3" fontId="36" fillId="0" borderId="1" xfId="10" applyNumberFormat="1" applyFont="1" applyFill="1" applyBorder="1" applyProtection="1"/>
    <xf numFmtId="3" fontId="7" fillId="0" borderId="0" xfId="10" applyNumberFormat="1" applyFont="1" applyFill="1" applyBorder="1" applyProtection="1"/>
    <xf numFmtId="3" fontId="36" fillId="0" borderId="1" xfId="10" applyNumberFormat="1" applyFont="1" applyFill="1" applyBorder="1" applyAlignment="1" applyProtection="1">
      <alignment horizontal="right"/>
      <protection locked="0"/>
    </xf>
    <xf numFmtId="176" fontId="7" fillId="0" borderId="0" xfId="10" applyNumberFormat="1" applyFont="1" applyBorder="1" applyProtection="1"/>
    <xf numFmtId="1" fontId="36" fillId="0" borderId="0" xfId="10" applyNumberFormat="1" applyFont="1" applyBorder="1" applyProtection="1">
      <protection locked="0"/>
    </xf>
    <xf numFmtId="0" fontId="36" fillId="0" borderId="0" xfId="10" applyFont="1" applyProtection="1">
      <protection locked="0"/>
    </xf>
    <xf numFmtId="3" fontId="36" fillId="0" borderId="0" xfId="10" applyNumberFormat="1" applyFont="1" applyFill="1" applyBorder="1" applyAlignment="1" applyProtection="1">
      <alignment horizontal="right"/>
      <protection locked="0"/>
    </xf>
    <xf numFmtId="0" fontId="36" fillId="0" borderId="0" xfId="10" applyFont="1" applyFill="1" applyProtection="1">
      <protection locked="0"/>
    </xf>
    <xf numFmtId="3" fontId="36" fillId="0" borderId="0" xfId="10" applyNumberFormat="1" applyFont="1" applyBorder="1" applyProtection="1">
      <protection locked="0"/>
    </xf>
    <xf numFmtId="1" fontId="36" fillId="0" borderId="1" xfId="10" applyNumberFormat="1" applyFont="1" applyFill="1" applyBorder="1" applyProtection="1"/>
    <xf numFmtId="1" fontId="7" fillId="0" borderId="1" xfId="10" applyNumberFormat="1" applyFont="1" applyFill="1" applyBorder="1" applyProtection="1"/>
    <xf numFmtId="172" fontId="7" fillId="0" borderId="0" xfId="11" applyNumberFormat="1" applyFont="1" applyBorder="1" applyProtection="1"/>
    <xf numFmtId="0" fontId="35" fillId="0" borderId="0" xfId="0" applyFont="1" applyFill="1" applyBorder="1"/>
    <xf numFmtId="3" fontId="3" fillId="2" borderId="0" xfId="10" applyNumberFormat="1" applyFont="1" applyFill="1" applyBorder="1" applyProtection="1">
      <protection locked="0"/>
    </xf>
    <xf numFmtId="176" fontId="36" fillId="0" borderId="0" xfId="10" applyNumberFormat="1" applyFont="1" applyFill="1" applyBorder="1" applyProtection="1">
      <protection locked="0"/>
    </xf>
    <xf numFmtId="176" fontId="7" fillId="0" borderId="0" xfId="10" applyNumberFormat="1" applyFont="1" applyFill="1" applyBorder="1" applyProtection="1">
      <protection locked="0"/>
    </xf>
    <xf numFmtId="3" fontId="2" fillId="2" borderId="1" xfId="10" applyNumberFormat="1" applyFont="1" applyFill="1" applyBorder="1" applyAlignment="1" applyProtection="1">
      <alignment horizontal="right"/>
    </xf>
    <xf numFmtId="3" fontId="2" fillId="2" borderId="0" xfId="10" applyNumberFormat="1" applyFont="1" applyFill="1" applyBorder="1" applyProtection="1"/>
    <xf numFmtId="1" fontId="3" fillId="2" borderId="3" xfId="10" applyNumberFormat="1" applyFont="1" applyFill="1" applyBorder="1"/>
    <xf numFmtId="20" fontId="29" fillId="0" borderId="0" xfId="0" applyNumberFormat="1" applyFont="1" applyFill="1" applyAlignment="1">
      <alignment horizontal="left"/>
    </xf>
    <xf numFmtId="3" fontId="3" fillId="2" borderId="5" xfId="10" applyNumberFormat="1" applyFont="1" applyFill="1" applyBorder="1" applyAlignment="1" applyProtection="1">
      <alignment horizontal="right"/>
    </xf>
    <xf numFmtId="176" fontId="20" fillId="0" borderId="0" xfId="9" applyNumberFormat="1" applyBorder="1"/>
    <xf numFmtId="4" fontId="2" fillId="4" borderId="7" xfId="10" applyNumberFormat="1" applyFont="1" applyFill="1" applyBorder="1" applyProtection="1">
      <protection locked="0"/>
    </xf>
    <xf numFmtId="4" fontId="2" fillId="4" borderId="8" xfId="10" applyNumberFormat="1" applyFont="1" applyFill="1" applyBorder="1" applyProtection="1">
      <protection locked="0"/>
    </xf>
    <xf numFmtId="4" fontId="37" fillId="0" borderId="0" xfId="0" applyNumberFormat="1" applyFont="1" applyAlignment="1">
      <alignment horizontal="right"/>
    </xf>
    <xf numFmtId="3" fontId="20" fillId="0" borderId="0" xfId="9" applyNumberFormat="1" applyBorder="1"/>
    <xf numFmtId="2" fontId="15" fillId="0" borderId="0" xfId="11" applyNumberFormat="1" applyFont="1" applyFill="1" applyBorder="1"/>
    <xf numFmtId="0" fontId="22" fillId="0" borderId="0" xfId="0" applyFont="1" applyFill="1"/>
    <xf numFmtId="176" fontId="27" fillId="0" borderId="0" xfId="0" applyNumberFormat="1" applyFont="1" applyAlignment="1">
      <alignment horizontal="right" wrapText="1"/>
    </xf>
    <xf numFmtId="0" fontId="22" fillId="0" borderId="0" xfId="0" applyFont="1"/>
    <xf numFmtId="0" fontId="50" fillId="0" borderId="0" xfId="0" applyFont="1"/>
    <xf numFmtId="1" fontId="3" fillId="2" borderId="0" xfId="10" applyNumberFormat="1" applyFont="1" applyFill="1" applyBorder="1" applyProtection="1">
      <protection locked="0"/>
    </xf>
    <xf numFmtId="2" fontId="21" fillId="0" borderId="0" xfId="0" applyNumberFormat="1" applyFont="1"/>
    <xf numFmtId="0" fontId="51" fillId="0" borderId="0" xfId="5" applyFont="1" applyFill="1" applyBorder="1" applyAlignment="1">
      <alignment horizontal="center" wrapText="1"/>
    </xf>
    <xf numFmtId="2" fontId="19" fillId="0" borderId="0" xfId="12" applyNumberFormat="1" applyFont="1" applyFill="1"/>
    <xf numFmtId="3" fontId="19" fillId="0" borderId="0" xfId="0" applyNumberFormat="1" applyFont="1" applyFill="1" applyBorder="1"/>
    <xf numFmtId="3" fontId="15" fillId="0" borderId="0" xfId="3" applyNumberFormat="1" applyFont="1" applyFill="1" applyBorder="1"/>
    <xf numFmtId="1" fontId="40" fillId="0" borderId="0" xfId="5" applyNumberFormat="1" applyFont="1" applyFill="1" applyBorder="1" applyAlignment="1">
      <alignment horizontal="right" wrapText="1"/>
    </xf>
    <xf numFmtId="3" fontId="19" fillId="0" borderId="0" xfId="7" applyNumberFormat="1" applyFont="1" applyFill="1" applyBorder="1" applyAlignment="1">
      <alignment horizontal="right" wrapText="1"/>
    </xf>
    <xf numFmtId="3" fontId="15" fillId="0" borderId="0" xfId="0" applyNumberFormat="1" applyFont="1"/>
    <xf numFmtId="9" fontId="22" fillId="0" borderId="0" xfId="0" applyNumberFormat="1" applyFont="1" applyFill="1"/>
    <xf numFmtId="2" fontId="52" fillId="0" borderId="0" xfId="0" applyNumberFormat="1" applyFont="1" applyFill="1" applyBorder="1"/>
    <xf numFmtId="0" fontId="52" fillId="0" borderId="0" xfId="0" applyFont="1" applyFill="1" applyBorder="1"/>
    <xf numFmtId="3" fontId="53" fillId="0" borderId="0" xfId="6" applyNumberFormat="1" applyFont="1" applyFill="1"/>
    <xf numFmtId="3" fontId="52" fillId="0" borderId="0" xfId="0" applyNumberFormat="1" applyFont="1" applyFill="1" applyBorder="1"/>
    <xf numFmtId="0" fontId="0" fillId="0" borderId="0" xfId="0" applyFont="1"/>
    <xf numFmtId="0" fontId="3" fillId="0" borderId="0" xfId="10" applyFont="1" applyProtection="1"/>
    <xf numFmtId="0" fontId="54" fillId="0" borderId="0" xfId="0" applyFont="1"/>
    <xf numFmtId="2" fontId="15" fillId="0" borderId="0" xfId="5" applyNumberFormat="1" applyFont="1" applyFill="1" applyBorder="1" applyAlignment="1">
      <alignment horizontal="right" wrapText="1"/>
    </xf>
    <xf numFmtId="0" fontId="41" fillId="0" borderId="0" xfId="0" applyFont="1" applyFill="1" applyBorder="1"/>
    <xf numFmtId="0" fontId="12" fillId="0" borderId="0" xfId="0" applyFont="1" applyFill="1"/>
    <xf numFmtId="9" fontId="12" fillId="0" borderId="0" xfId="0" applyNumberFormat="1" applyFont="1" applyFill="1"/>
    <xf numFmtId="176" fontId="19" fillId="0" borderId="0" xfId="0" applyNumberFormat="1" applyFont="1" applyFill="1" applyBorder="1"/>
    <xf numFmtId="1" fontId="15" fillId="0" borderId="0" xfId="0" applyNumberFormat="1" applyFont="1" applyFill="1" applyBorder="1"/>
    <xf numFmtId="176" fontId="15" fillId="0" borderId="0" xfId="0" applyNumberFormat="1" applyFont="1" applyFill="1" applyBorder="1"/>
    <xf numFmtId="179" fontId="15" fillId="0" borderId="0" xfId="0" applyNumberFormat="1" applyFont="1" applyFill="1" applyBorder="1"/>
    <xf numFmtId="181" fontId="36" fillId="0" borderId="0" xfId="10" applyNumberFormat="1" applyFont="1" applyBorder="1" applyProtection="1">
      <protection locked="0"/>
    </xf>
    <xf numFmtId="3" fontId="33" fillId="0" borderId="0" xfId="9" applyNumberFormat="1" applyFont="1" applyBorder="1" applyProtection="1">
      <protection locked="0"/>
    </xf>
    <xf numFmtId="3" fontId="7" fillId="0" borderId="0" xfId="10" applyNumberFormat="1" applyFont="1" applyProtection="1">
      <protection locked="0"/>
    </xf>
    <xf numFmtId="180" fontId="55" fillId="0" borderId="9" xfId="10" applyNumberFormat="1" applyFont="1" applyFill="1" applyBorder="1" applyProtection="1">
      <protection locked="0"/>
    </xf>
    <xf numFmtId="4" fontId="15" fillId="0" borderId="0" xfId="0" applyNumberFormat="1" applyFont="1" applyFill="1" applyBorder="1"/>
    <xf numFmtId="173" fontId="21" fillId="0" borderId="0" xfId="0" applyNumberFormat="1" applyFont="1"/>
    <xf numFmtId="1" fontId="15" fillId="0" borderId="0" xfId="11" applyNumberFormat="1" applyFont="1" applyFill="1" applyBorder="1"/>
    <xf numFmtId="3" fontId="27" fillId="0" borderId="0" xfId="0" applyNumberFormat="1" applyFont="1" applyAlignment="1">
      <alignment horizontal="right" wrapText="1"/>
    </xf>
    <xf numFmtId="0" fontId="3" fillId="0" borderId="0" xfId="10" applyFont="1" applyFill="1" applyBorder="1" applyProtection="1">
      <protection locked="0"/>
    </xf>
    <xf numFmtId="0" fontId="12" fillId="0" borderId="0" xfId="0" applyFont="1"/>
    <xf numFmtId="9" fontId="12" fillId="0" borderId="0" xfId="11" applyFont="1"/>
    <xf numFmtId="1" fontId="12" fillId="0" borderId="0" xfId="0" applyNumberFormat="1" applyFont="1"/>
    <xf numFmtId="2" fontId="15" fillId="0" borderId="0" xfId="0" applyNumberFormat="1" applyFont="1"/>
    <xf numFmtId="14" fontId="27" fillId="0" borderId="0" xfId="0" quotePrefix="1" applyNumberFormat="1" applyFont="1"/>
    <xf numFmtId="20" fontId="26" fillId="0" borderId="0" xfId="0" applyNumberFormat="1" applyFont="1" applyAlignment="1">
      <alignment horizontal="left"/>
    </xf>
    <xf numFmtId="3" fontId="12" fillId="0" borderId="0" xfId="0" applyNumberFormat="1" applyFont="1"/>
    <xf numFmtId="0" fontId="0" fillId="0" borderId="0" xfId="0" applyFill="1" applyBorder="1"/>
    <xf numFmtId="173" fontId="3" fillId="0" borderId="0" xfId="10" applyNumberFormat="1" applyFont="1" applyFill="1" applyBorder="1" applyProtection="1">
      <protection locked="0"/>
    </xf>
    <xf numFmtId="173" fontId="2" fillId="0" borderId="0" xfId="10" applyNumberFormat="1" applyFont="1" applyFill="1" applyBorder="1" applyProtection="1">
      <protection locked="0"/>
    </xf>
    <xf numFmtId="20" fontId="0" fillId="0" borderId="0" xfId="0" applyNumberFormat="1" applyAlignment="1">
      <alignment horizontal="left"/>
    </xf>
    <xf numFmtId="173" fontId="35" fillId="0" borderId="0" xfId="0" applyNumberFormat="1" applyFont="1" applyFill="1" applyBorder="1"/>
    <xf numFmtId="0" fontId="53" fillId="0" borderId="0" xfId="0" applyFont="1"/>
    <xf numFmtId="2" fontId="12" fillId="0" borderId="0" xfId="0" applyNumberFormat="1" applyFont="1"/>
    <xf numFmtId="1" fontId="18" fillId="0" borderId="0" xfId="5" applyNumberFormat="1" applyFont="1" applyFill="1" applyBorder="1" applyAlignment="1">
      <alignment horizontal="center" wrapText="1"/>
    </xf>
    <xf numFmtId="1" fontId="42" fillId="0" borderId="0" xfId="0" applyNumberFormat="1" applyFont="1" applyFill="1"/>
    <xf numFmtId="0" fontId="43" fillId="0" borderId="0" xfId="10" applyFont="1" applyAlignment="1" applyProtection="1">
      <alignment horizontal="center"/>
    </xf>
    <xf numFmtId="0" fontId="0" fillId="0" borderId="0" xfId="0" applyFont="1" applyFill="1"/>
    <xf numFmtId="3" fontId="2" fillId="0" borderId="0" xfId="10" applyNumberFormat="1" applyFont="1" applyFill="1" applyProtection="1"/>
    <xf numFmtId="3" fontId="3" fillId="0" borderId="0" xfId="10" applyNumberFormat="1" applyFont="1" applyFill="1" applyProtection="1"/>
    <xf numFmtId="0" fontId="3" fillId="0" borderId="0" xfId="10" applyFont="1" applyFill="1" applyProtection="1">
      <protection locked="0"/>
    </xf>
    <xf numFmtId="0" fontId="3" fillId="0" borderId="0" xfId="10" applyFont="1" applyFill="1"/>
    <xf numFmtId="0" fontId="3" fillId="0" borderId="0" xfId="10" applyFont="1" applyFill="1" applyProtection="1"/>
    <xf numFmtId="172" fontId="52" fillId="0" borderId="0" xfId="11" applyNumberFormat="1" applyFont="1" applyFill="1" applyBorder="1"/>
    <xf numFmtId="2" fontId="56" fillId="0" borderId="0" xfId="12" applyNumberFormat="1" applyFont="1" applyFill="1"/>
    <xf numFmtId="0" fontId="57" fillId="0" borderId="0" xfId="10" applyFont="1" applyAlignment="1" applyProtection="1">
      <alignment horizontal="center"/>
    </xf>
    <xf numFmtId="3" fontId="58" fillId="0" borderId="0" xfId="10" applyNumberFormat="1" applyFont="1" applyProtection="1"/>
    <xf numFmtId="2" fontId="8" fillId="0" borderId="0" xfId="10" applyNumberFormat="1" applyFont="1" applyFill="1" applyBorder="1" applyProtection="1">
      <protection locked="0"/>
    </xf>
    <xf numFmtId="166" fontId="7" fillId="0" borderId="0" xfId="10" applyNumberFormat="1" applyFont="1" applyFill="1" applyBorder="1" applyProtection="1">
      <protection locked="0"/>
    </xf>
    <xf numFmtId="165" fontId="7" fillId="0" borderId="0" xfId="10" applyNumberFormat="1" applyFont="1" applyFill="1" applyBorder="1" applyProtection="1">
      <protection locked="0"/>
    </xf>
    <xf numFmtId="169" fontId="7" fillId="0" borderId="0" xfId="10" applyNumberFormat="1" applyFont="1" applyFill="1" applyBorder="1" applyProtection="1">
      <protection locked="0"/>
    </xf>
    <xf numFmtId="3" fontId="3" fillId="0" borderId="0" xfId="10" applyNumberFormat="1" applyFont="1" applyFill="1" applyBorder="1" applyProtection="1">
      <protection locked="0"/>
    </xf>
    <xf numFmtId="1" fontId="7" fillId="0" borderId="0" xfId="10" applyNumberFormat="1" applyFont="1" applyFill="1" applyBorder="1" applyProtection="1">
      <protection locked="0"/>
    </xf>
    <xf numFmtId="3" fontId="20" fillId="0" borderId="0" xfId="9" applyNumberFormat="1" applyFill="1" applyBorder="1"/>
    <xf numFmtId="3" fontId="34" fillId="0" borderId="0" xfId="9" applyNumberFormat="1" applyFont="1" applyFill="1" applyBorder="1"/>
    <xf numFmtId="176" fontId="7" fillId="0" borderId="0" xfId="10" applyNumberFormat="1" applyFont="1" applyFill="1" applyBorder="1" applyProtection="1"/>
    <xf numFmtId="3" fontId="58" fillId="0" borderId="0" xfId="10" applyNumberFormat="1" applyFont="1" applyFill="1" applyBorder="1" applyProtection="1">
      <protection locked="0"/>
    </xf>
    <xf numFmtId="3" fontId="33" fillId="0" borderId="0" xfId="9" applyNumberFormat="1" applyFont="1" applyFill="1" applyBorder="1" applyProtection="1">
      <protection locked="0"/>
    </xf>
    <xf numFmtId="181" fontId="36" fillId="0" borderId="0" xfId="10" applyNumberFormat="1" applyFont="1" applyFill="1" applyBorder="1" applyProtection="1">
      <protection locked="0"/>
    </xf>
    <xf numFmtId="172" fontId="7" fillId="0" borderId="0" xfId="11" applyNumberFormat="1" applyFont="1" applyFill="1" applyBorder="1" applyProtection="1"/>
    <xf numFmtId="168" fontId="53" fillId="0" borderId="0" xfId="0" applyNumberFormat="1" applyFont="1" applyFill="1" applyBorder="1"/>
    <xf numFmtId="2" fontId="8" fillId="0" borderId="5" xfId="10" applyNumberFormat="1" applyFont="1" applyFill="1" applyBorder="1" applyProtection="1">
      <protection locked="0"/>
    </xf>
    <xf numFmtId="1" fontId="7" fillId="0" borderId="5" xfId="10" applyNumberFormat="1" applyFont="1" applyFill="1" applyBorder="1" applyProtection="1"/>
    <xf numFmtId="173" fontId="58" fillId="0" borderId="0" xfId="10" applyNumberFormat="1" applyFont="1" applyFill="1" applyBorder="1" applyProtection="1">
      <protection locked="0"/>
    </xf>
    <xf numFmtId="170" fontId="7" fillId="0" borderId="0" xfId="10" applyNumberFormat="1" applyFont="1" applyFill="1" applyBorder="1"/>
    <xf numFmtId="3" fontId="27" fillId="0" borderId="0" xfId="0" applyNumberFormat="1" applyFont="1" applyFill="1" applyBorder="1" applyAlignment="1">
      <alignment horizontal="right" wrapText="1"/>
    </xf>
    <xf numFmtId="4" fontId="37" fillId="0" borderId="0" xfId="0" applyNumberFormat="1" applyFont="1" applyFill="1" applyBorder="1" applyAlignment="1">
      <alignment horizontal="right"/>
    </xf>
    <xf numFmtId="1" fontId="7" fillId="0" borderId="0" xfId="10" applyNumberFormat="1" applyFont="1" applyFill="1" applyBorder="1" applyProtection="1"/>
    <xf numFmtId="0" fontId="51" fillId="0" borderId="0" xfId="0" applyFont="1" applyFill="1" applyBorder="1" applyAlignment="1">
      <alignment wrapText="1"/>
    </xf>
    <xf numFmtId="173" fontId="35" fillId="0" borderId="0" xfId="0" applyNumberFormat="1" applyFont="1"/>
    <xf numFmtId="0" fontId="44" fillId="0" borderId="0" xfId="0" applyFont="1" applyAlignment="1">
      <alignment vertical="center"/>
    </xf>
    <xf numFmtId="173" fontId="7" fillId="0" borderId="0" xfId="10" applyNumberFormat="1" applyFont="1" applyFill="1" applyBorder="1" applyProtection="1">
      <protection locked="0"/>
    </xf>
    <xf numFmtId="170" fontId="22" fillId="0" borderId="0" xfId="0" applyNumberFormat="1" applyFont="1"/>
    <xf numFmtId="173" fontId="3" fillId="0" borderId="0" xfId="10" applyNumberFormat="1" applyFont="1" applyFill="1" applyBorder="1" applyProtection="1"/>
    <xf numFmtId="173" fontId="7" fillId="0" borderId="0" xfId="10" applyNumberFormat="1" applyFont="1" applyBorder="1" applyProtection="1">
      <protection locked="0"/>
    </xf>
    <xf numFmtId="0" fontId="58" fillId="0" borderId="0" xfId="10" applyFont="1" applyFill="1" applyBorder="1" applyProtection="1">
      <protection locked="0"/>
    </xf>
    <xf numFmtId="0" fontId="53" fillId="0" borderId="0" xfId="0" applyFont="1" applyFill="1" applyBorder="1"/>
    <xf numFmtId="173" fontId="53" fillId="0" borderId="0" xfId="0" applyNumberFormat="1" applyFont="1" applyFill="1" applyBorder="1"/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170" fontId="22" fillId="0" borderId="0" xfId="0" applyNumberFormat="1" applyFont="1" applyFill="1" applyBorder="1"/>
    <xf numFmtId="0" fontId="46" fillId="0" borderId="0" xfId="0" applyFont="1" applyFill="1" applyBorder="1" applyAlignment="1">
      <alignment vertical="center" wrapText="1"/>
    </xf>
    <xf numFmtId="10" fontId="46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ill="1" applyBorder="1"/>
    <xf numFmtId="173" fontId="58" fillId="0" borderId="0" xfId="10" applyNumberFormat="1" applyFont="1" applyBorder="1" applyProtection="1">
      <protection locked="0"/>
    </xf>
    <xf numFmtId="173" fontId="58" fillId="0" borderId="0" xfId="10" applyNumberFormat="1" applyFont="1" applyProtection="1">
      <protection locked="0"/>
    </xf>
    <xf numFmtId="173" fontId="53" fillId="0" borderId="0" xfId="0" applyNumberFormat="1" applyFont="1"/>
    <xf numFmtId="3" fontId="56" fillId="0" borderId="0" xfId="0" applyNumberFormat="1" applyFont="1" applyFill="1"/>
    <xf numFmtId="3" fontId="52" fillId="0" borderId="0" xfId="0" applyNumberFormat="1" applyFont="1"/>
    <xf numFmtId="167" fontId="52" fillId="0" borderId="0" xfId="0" applyNumberFormat="1" applyFont="1" applyFill="1" applyBorder="1"/>
    <xf numFmtId="173" fontId="0" fillId="0" borderId="0" xfId="0" applyNumberFormat="1"/>
    <xf numFmtId="2" fontId="19" fillId="0" borderId="0" xfId="0" applyNumberFormat="1" applyFont="1" applyFill="1"/>
    <xf numFmtId="2" fontId="15" fillId="0" borderId="0" xfId="0" applyNumberFormat="1" applyFont="1" applyFill="1" applyBorder="1"/>
    <xf numFmtId="168" fontId="15" fillId="0" borderId="0" xfId="5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179" fontId="52" fillId="0" borderId="0" xfId="0" applyNumberFormat="1" applyFont="1" applyFill="1" applyBorder="1"/>
    <xf numFmtId="176" fontId="52" fillId="0" borderId="0" xfId="0" applyNumberFormat="1" applyFont="1" applyFill="1" applyBorder="1"/>
    <xf numFmtId="0" fontId="53" fillId="0" borderId="0" xfId="0" applyFont="1" applyFill="1"/>
    <xf numFmtId="3" fontId="22" fillId="0" borderId="0" xfId="0" applyNumberFormat="1" applyFont="1" applyFill="1" applyBorder="1"/>
    <xf numFmtId="173" fontId="36" fillId="0" borderId="0" xfId="10" applyNumberFormat="1" applyFont="1" applyBorder="1" applyProtection="1">
      <protection locked="0"/>
    </xf>
    <xf numFmtId="175" fontId="7" fillId="0" borderId="0" xfId="10" applyNumberFormat="1" applyFont="1" applyBorder="1" applyProtection="1"/>
    <xf numFmtId="0" fontId="59" fillId="0" borderId="0" xfId="0" applyFont="1" applyFill="1" applyBorder="1" applyAlignment="1">
      <alignment wrapText="1"/>
    </xf>
    <xf numFmtId="0" fontId="18" fillId="5" borderId="0" xfId="5" applyFont="1" applyFill="1" applyBorder="1" applyAlignment="1">
      <alignment horizontal="center" wrapText="1"/>
    </xf>
    <xf numFmtId="0" fontId="47" fillId="0" borderId="0" xfId="2"/>
    <xf numFmtId="0" fontId="47" fillId="0" borderId="0" xfId="2" applyFill="1" applyBorder="1"/>
    <xf numFmtId="0" fontId="48" fillId="0" borderId="0" xfId="2" applyFont="1" applyFill="1" applyBorder="1"/>
    <xf numFmtId="3" fontId="60" fillId="0" borderId="0" xfId="2" applyNumberFormat="1" applyFont="1" applyFill="1" applyBorder="1"/>
    <xf numFmtId="0" fontId="49" fillId="0" borderId="0" xfId="2" applyFont="1" applyBorder="1"/>
    <xf numFmtId="3" fontId="61" fillId="0" borderId="0" xfId="2" applyNumberFormat="1" applyFont="1" applyBorder="1"/>
    <xf numFmtId="3" fontId="60" fillId="0" borderId="0" xfId="2" applyNumberFormat="1" applyFont="1" applyBorder="1"/>
    <xf numFmtId="3" fontId="47" fillId="0" borderId="0" xfId="2" applyNumberFormat="1" applyBorder="1"/>
    <xf numFmtId="3" fontId="47" fillId="0" borderId="0" xfId="2" applyNumberFormat="1" applyFill="1" applyBorder="1"/>
    <xf numFmtId="3" fontId="47" fillId="0" borderId="0" xfId="2" applyNumberFormat="1" applyFill="1"/>
    <xf numFmtId="3" fontId="47" fillId="0" borderId="0" xfId="2" applyNumberFormat="1"/>
    <xf numFmtId="0" fontId="49" fillId="0" borderId="10" xfId="2" applyFont="1" applyBorder="1"/>
    <xf numFmtId="3" fontId="61" fillId="0" borderId="6" xfId="2" applyNumberFormat="1" applyFont="1" applyBorder="1"/>
    <xf numFmtId="0" fontId="49" fillId="0" borderId="0" xfId="2" applyFont="1"/>
    <xf numFmtId="0" fontId="47" fillId="0" borderId="0" xfId="2" applyBorder="1"/>
    <xf numFmtId="0" fontId="26" fillId="0" borderId="0" xfId="2" applyFont="1" applyBorder="1"/>
    <xf numFmtId="3" fontId="61" fillId="0" borderId="0" xfId="2" applyNumberFormat="1" applyFont="1" applyFill="1" applyBorder="1"/>
    <xf numFmtId="0" fontId="26" fillId="0" borderId="0" xfId="2" applyFont="1" applyFill="1" applyBorder="1"/>
    <xf numFmtId="3" fontId="26" fillId="0" borderId="0" xfId="2" applyNumberFormat="1" applyFont="1" applyFill="1" applyBorder="1"/>
    <xf numFmtId="0" fontId="62" fillId="0" borderId="0" xfId="2" applyFont="1" applyBorder="1"/>
    <xf numFmtId="3" fontId="62" fillId="0" borderId="0" xfId="2" applyNumberFormat="1" applyFont="1" applyBorder="1"/>
    <xf numFmtId="3" fontId="26" fillId="0" borderId="0" xfId="2" applyNumberFormat="1" applyFont="1" applyBorder="1"/>
    <xf numFmtId="0" fontId="63" fillId="0" borderId="0" xfId="0" applyFont="1"/>
    <xf numFmtId="0" fontId="64" fillId="0" borderId="0" xfId="1" applyFont="1" applyAlignment="1" applyProtection="1"/>
    <xf numFmtId="0" fontId="49" fillId="0" borderId="6" xfId="2" applyFont="1" applyBorder="1"/>
    <xf numFmtId="0" fontId="49" fillId="0" borderId="11" xfId="2" applyFont="1" applyBorder="1"/>
    <xf numFmtId="167" fontId="47" fillId="0" borderId="0" xfId="2" applyNumberFormat="1"/>
    <xf numFmtId="4" fontId="47" fillId="0" borderId="0" xfId="2" applyNumberFormat="1"/>
    <xf numFmtId="0" fontId="47" fillId="0" borderId="0" xfId="0" applyFont="1"/>
    <xf numFmtId="0" fontId="30" fillId="0" borderId="0" xfId="1" applyBorder="1" applyAlignment="1" applyProtection="1"/>
    <xf numFmtId="3" fontId="12" fillId="0" borderId="0" xfId="0" applyNumberFormat="1" applyFont="1" applyFill="1"/>
    <xf numFmtId="49" fontId="1" fillId="0" borderId="0" xfId="0" applyNumberFormat="1" applyFont="1" applyAlignment="1">
      <alignment horizontal="left"/>
    </xf>
    <xf numFmtId="0" fontId="27" fillId="0" borderId="0" xfId="0" applyFont="1" applyProtection="1">
      <protection locked="0"/>
    </xf>
    <xf numFmtId="3" fontId="27" fillId="0" borderId="0" xfId="0" applyNumberFormat="1" applyFont="1" applyProtection="1">
      <protection locked="0"/>
    </xf>
    <xf numFmtId="20" fontId="1" fillId="0" borderId="0" xfId="0" applyNumberFormat="1" applyFont="1" applyAlignment="1">
      <alignment horizontal="left"/>
    </xf>
    <xf numFmtId="173" fontId="3" fillId="2" borderId="0" xfId="10" applyNumberFormat="1" applyFont="1" applyFill="1" applyBorder="1" applyProtection="1">
      <protection locked="0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65" fillId="0" borderId="0" xfId="0" applyFont="1"/>
    <xf numFmtId="0" fontId="66" fillId="0" borderId="0" xfId="0" applyFont="1"/>
    <xf numFmtId="14" fontId="67" fillId="0" borderId="0" xfId="0" quotePrefix="1" applyNumberFormat="1" applyFont="1"/>
    <xf numFmtId="3" fontId="67" fillId="0" borderId="0" xfId="0" applyNumberFormat="1" applyFont="1" applyProtection="1">
      <protection locked="0"/>
    </xf>
    <xf numFmtId="2" fontId="3" fillId="2" borderId="10" xfId="10" applyNumberFormat="1" applyFont="1" applyFill="1" applyBorder="1" applyProtection="1">
      <protection locked="0"/>
    </xf>
    <xf numFmtId="2" fontId="3" fillId="2" borderId="6" xfId="10" applyNumberFormat="1" applyFont="1" applyFill="1" applyBorder="1" applyProtection="1">
      <protection locked="0"/>
    </xf>
    <xf numFmtId="1" fontId="3" fillId="2" borderId="0" xfId="10" applyNumberFormat="1" applyFont="1" applyFill="1"/>
    <xf numFmtId="3" fontId="2" fillId="4" borderId="0" xfId="10" applyNumberFormat="1" applyFont="1" applyFill="1" applyBorder="1" applyProtection="1">
      <protection locked="0"/>
    </xf>
  </cellXfs>
  <cellStyles count="15">
    <cellStyle name="Hyperlänk" xfId="1" builtinId="8"/>
    <cellStyle name="Normal" xfId="0" builtinId="0"/>
    <cellStyle name="Normal 2" xfId="2" xr:uid="{00000000-0005-0000-0000-000002000000}"/>
    <cellStyle name="Normal_Bef.minsk." xfId="3" xr:uid="{00000000-0005-0000-0000-000003000000}"/>
    <cellStyle name="Normal_Blad 2 Indata" xfId="4" xr:uid="{00000000-0005-0000-0000-000004000000}"/>
    <cellStyle name="Normal_Blad1" xfId="5" xr:uid="{00000000-0005-0000-0000-000005000000}"/>
    <cellStyle name="Normal_Data" xfId="6" xr:uid="{00000000-0005-0000-0000-000006000000}"/>
    <cellStyle name="Normal_Data_1" xfId="7" xr:uid="{00000000-0005-0000-0000-000007000000}"/>
    <cellStyle name="Normal_Datablad" xfId="8" xr:uid="{00000000-0005-0000-0000-000008000000}"/>
    <cellStyle name="Normal_Modell för avräkning" xfId="9" xr:uid="{00000000-0005-0000-0000-00000A000000}"/>
    <cellStyle name="Normal_SKB00" xfId="10" xr:uid="{00000000-0005-0000-0000-00000B000000}"/>
    <cellStyle name="Procent" xfId="11" builtinId="5"/>
    <cellStyle name="Tusental" xfId="12" builtinId="3"/>
    <cellStyle name="Tusental (0)_1999 (2)" xfId="13" xr:uid="{00000000-0005-0000-0000-00000E000000}"/>
    <cellStyle name="Valuta (0)_1999 (2)" xfId="14" xr:uid="{00000000-0005-0000-0000-00000F000000}"/>
  </cellStyles>
  <dxfs count="4">
    <dxf>
      <font>
        <condense val="0"/>
        <extend val="0"/>
        <color indexed="9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6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4800"/>
      <rgbColor rgb="00FFB300"/>
      <rgbColor rgb="00A59687"/>
      <rgbColor rgb="00A12830"/>
      <rgbColor rgb="0011568C"/>
      <rgbColor rgb="00518274"/>
      <rgbColor rgb="007C6495"/>
      <rgbColor rgb="009E6209"/>
      <rgbColor rgb="00E54800"/>
      <rgbColor rgb="00FFB300"/>
      <rgbColor rgb="00A59687"/>
      <rgbColor rgb="00A12830"/>
      <rgbColor rgb="0011568C"/>
      <rgbColor rgb="00518274"/>
      <rgbColor rgb="007C6495"/>
      <rgbColor rgb="009E625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Andel 1-3 år</c:v>
          </c:tx>
          <c:spPr>
            <a:ln w="12700">
              <a:solidFill>
                <a:srgbClr val="E548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E54800"/>
              </a:solidFill>
              <a:ln>
                <a:solidFill>
                  <a:srgbClr val="E548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formatCode>General</c:formatCode>
              <c:ptCount val="5"/>
              <c:pt idx="0">
                <c:v>-3.2342284077754027</c:v>
              </c:pt>
              <c:pt idx="1">
                <c:v>-3.3285204429214921</c:v>
              </c:pt>
              <c:pt idx="2">
                <c:v>-3.3709194541303091</c:v>
              </c:pt>
              <c:pt idx="3">
                <c:v>-3.3829136144069833</c:v>
              </c:pt>
              <c:pt idx="4">
                <c:v>-3.3846565191650275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EF-46E2-AC88-8DF93961C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19280"/>
        <c:axId val="1"/>
      </c:lineChart>
      <c:catAx>
        <c:axId val="92501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925019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Andel 4-5 år</c:v>
          </c:tx>
          <c:spPr>
            <a:ln w="12700">
              <a:solidFill>
                <a:srgbClr val="E548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E54800"/>
              </a:solidFill>
              <a:ln>
                <a:solidFill>
                  <a:srgbClr val="E548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formatCode>General</c:formatCode>
              <c:ptCount val="5"/>
              <c:pt idx="0">
                <c:v>-2.0436243368394136</c:v>
              </c:pt>
              <c:pt idx="1">
                <c:v>-2.0730059182636813</c:v>
              </c:pt>
              <c:pt idx="2">
                <c:v>-2.1265955079354146</c:v>
              </c:pt>
              <c:pt idx="3">
                <c:v>-2.2040490325428612</c:v>
              </c:pt>
              <c:pt idx="4">
                <c:v>-2.2498206134882284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6EC-4DB4-9AC1-2C7D170E4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13376"/>
        <c:axId val="1"/>
      </c:lineChart>
      <c:catAx>
        <c:axId val="92501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925013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Andel 6 år</c:v>
          </c:tx>
          <c:spPr>
            <a:ln w="12700">
              <a:solidFill>
                <a:srgbClr val="E548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E54800"/>
              </a:solidFill>
              <a:ln>
                <a:solidFill>
                  <a:srgbClr val="E548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formatCode>General</c:formatCode>
              <c:ptCount val="5"/>
              <c:pt idx="0">
                <c:v>-1.0225168320277267</c:v>
              </c:pt>
              <c:pt idx="1">
                <c:v>-1.0125195569724059</c:v>
              </c:pt>
              <c:pt idx="2">
                <c:v>-1.0344841248790169</c:v>
              </c:pt>
              <c:pt idx="3">
                <c:v>-1.0414039895901246</c:v>
              </c:pt>
              <c:pt idx="4">
                <c:v>-1.0868285283212424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89-4E4F-8383-BD873C16E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901992"/>
        <c:axId val="1"/>
      </c:lineChart>
      <c:catAx>
        <c:axId val="98690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986901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Andel 7-9 år</c:v>
          </c:tx>
          <c:spPr>
            <a:ln w="12700">
              <a:solidFill>
                <a:srgbClr val="E548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E54800"/>
              </a:solidFill>
              <a:ln>
                <a:solidFill>
                  <a:srgbClr val="E548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formatCode>General</c:formatCode>
              <c:ptCount val="5"/>
              <c:pt idx="0">
                <c:v>-3.291788882339155</c:v>
              </c:pt>
              <c:pt idx="1">
                <c:v>-3.1455392419299719</c:v>
              </c:pt>
              <c:pt idx="2">
                <c:v>-3.0759814738710571</c:v>
              </c:pt>
              <c:pt idx="3">
                <c:v>-3.0782821798665769</c:v>
              </c:pt>
              <c:pt idx="4">
                <c:v>-3.0963830768265366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4C-478E-AC88-C93946433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902648"/>
        <c:axId val="1"/>
      </c:lineChart>
      <c:catAx>
        <c:axId val="986902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986902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Andel 7-15 år</c:v>
          </c:tx>
          <c:spPr>
            <a:ln w="12700">
              <a:solidFill>
                <a:srgbClr val="E548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E54800"/>
              </a:solidFill>
              <a:ln>
                <a:solidFill>
                  <a:srgbClr val="E548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formatCode>General</c:formatCode>
              <c:ptCount val="5"/>
              <c:pt idx="0">
                <c:v>-11.513626307678102</c:v>
              </c:pt>
              <c:pt idx="1">
                <c:v>-11.179127941392965</c:v>
              </c:pt>
              <c:pt idx="2">
                <c:v>-10.760173533327947</c:v>
              </c:pt>
              <c:pt idx="3">
                <c:v>-10.380022700778987</c:v>
              </c:pt>
              <c:pt idx="4">
                <c:v>-10.037961732696363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A5-4453-BB26-CFB543950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910192"/>
        <c:axId val="1"/>
      </c:lineChart>
      <c:catAx>
        <c:axId val="98691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986910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Andel 16-18 år</c:v>
          </c:tx>
          <c:spPr>
            <a:ln w="12700">
              <a:solidFill>
                <a:srgbClr val="E548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E54800"/>
              </a:solidFill>
              <a:ln>
                <a:solidFill>
                  <a:srgbClr val="E548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formatCode>General</c:formatCode>
              <c:ptCount val="5"/>
              <c:pt idx="0">
                <c:v>-3.8153816857595362</c:v>
              </c:pt>
              <c:pt idx="1">
                <c:v>-3.9494142523743565</c:v>
              </c:pt>
              <c:pt idx="2">
                <c:v>-4.1353721085391131</c:v>
              </c:pt>
              <c:pt idx="3">
                <c:v>-4.2290255881856877</c:v>
              </c:pt>
              <c:pt idx="4">
                <c:v>-4.2598662581474223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334-4AA0-8483-408F1F16A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470808"/>
        <c:axId val="1"/>
      </c:lineChart>
      <c:catAx>
        <c:axId val="1389470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89470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57785</xdr:rowOff>
    </xdr:from>
    <xdr:to>
      <xdr:col>7</xdr:col>
      <xdr:colOff>139741</xdr:colOff>
      <xdr:row>17</xdr:row>
      <xdr:rowOff>67981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A7EE916F-AE32-4388-A1FA-D466114C4728}"/>
            </a:ext>
          </a:extLst>
        </xdr:cNvPr>
        <xdr:cNvSpPr txBox="1">
          <a:spLocks noChangeArrowheads="1"/>
        </xdr:cNvSpPr>
      </xdr:nvSpPr>
      <xdr:spPr bwMode="auto">
        <a:xfrm>
          <a:off x="638175" y="466725"/>
          <a:ext cx="4791075" cy="24765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sv-SE" sz="11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Instruktioner för överföring till modellen Skatter &amp; Bidrag:</a:t>
          </a:r>
          <a:endParaRPr lang="sv-SE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Bookman"/>
            </a:rPr>
            <a:t>1. Spara denna fil på din dator (nätverk eller hårddisk).</a:t>
          </a:r>
        </a:p>
        <a:p>
          <a:pPr algn="l" rtl="0"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Bookman"/>
            </a:rPr>
            <a:t>2. Överföringen ska göras till den modell du senast uppdaterade. Den modellen ska vara stängd.</a:t>
          </a:r>
        </a:p>
        <a:p>
          <a:pPr algn="l" rtl="0"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Bookman"/>
            </a:rPr>
            <a:t>3. Tryck på knappen "Uppdatera modell". Leta rätt på din modell i katalogstrukturen. tryck "Öppna". Överföringen sker automatiskt. Överföringen avslutas i din modell. Denna fil stängs automatiskt.</a:t>
          </a:r>
        </a:p>
        <a:p>
          <a:pPr algn="l" rtl="0"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Bookman"/>
            </a:rPr>
            <a:t>4. Spara din modell med nytt namn.Det är nu denna du ska använda vid nästa uppdatering.</a:t>
          </a:r>
        </a:p>
        <a:p>
          <a:pPr algn="l" rtl="0">
            <a:defRPr sz="1000"/>
          </a:pPr>
          <a:endParaRPr lang="sv-SE" sz="1100" b="0" i="0" u="none" strike="noStrike" baseline="0">
            <a:solidFill>
              <a:sysClr val="windowText" lastClr="000000"/>
            </a:solidFill>
            <a:latin typeface="Bookman"/>
          </a:endParaRPr>
        </a:p>
        <a:p>
          <a:pPr algn="l" rtl="0">
            <a:defRPr sz="1000"/>
          </a:pPr>
          <a:r>
            <a:rPr lang="sv-SE" sz="1100" b="0" i="0" u="none" strike="noStrike" baseline="0">
              <a:solidFill>
                <a:sysClr val="windowText" lastClr="000000"/>
              </a:solidFill>
              <a:latin typeface="Bookman"/>
            </a:rPr>
            <a:t>På modellens administrationsblad finns information om vilka delar i modellen som uppdaterats.</a:t>
          </a:r>
          <a:endParaRPr lang="sv-SE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139700</xdr:colOff>
      <xdr:row>0</xdr:row>
      <xdr:rowOff>32385</xdr:rowOff>
    </xdr:from>
    <xdr:to>
      <xdr:col>11</xdr:col>
      <xdr:colOff>76200</xdr:colOff>
      <xdr:row>3</xdr:row>
      <xdr:rowOff>9688</xdr:rowOff>
    </xdr:to>
    <xdr:sp macro="[0]!Överföring" textlink="">
      <xdr:nvSpPr>
        <xdr:cNvPr id="4099" name="Text Box 3">
          <a:extLst>
            <a:ext uri="{FF2B5EF4-FFF2-40B4-BE49-F238E27FC236}">
              <a16:creationId xmlns:a16="http://schemas.microsoft.com/office/drawing/2014/main" id="{218D2957-F9EF-4D0F-93A4-4531A0269340}"/>
            </a:ext>
          </a:extLst>
        </xdr:cNvPr>
        <xdr:cNvSpPr txBox="1">
          <a:spLocks noChangeArrowheads="1"/>
        </xdr:cNvSpPr>
      </xdr:nvSpPr>
      <xdr:spPr bwMode="auto">
        <a:xfrm>
          <a:off x="6038850" y="57150"/>
          <a:ext cx="1733550" cy="5048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glow rad="127000">
            <a:schemeClr val="bg2">
              <a:lumMod val="75000"/>
              <a:alpha val="82000"/>
            </a:schemeClr>
          </a:glow>
          <a:softEdge rad="342900"/>
        </a:effectLst>
        <a:scene3d>
          <a:camera prst="orthographicFront"/>
          <a:lightRig rig="threePt" dir="t"/>
        </a:scene3d>
        <a:sp3d extrusionH="44450"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sv-SE" sz="1400" b="1" i="0" u="none" strike="noStrike" baseline="0">
              <a:solidFill>
                <a:srgbClr val="FFFFFF"/>
              </a:solidFill>
              <a:latin typeface="Bookman"/>
            </a:rPr>
            <a:t>Uppdatera modell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42</xdr:row>
      <xdr:rowOff>6350</xdr:rowOff>
    </xdr:from>
    <xdr:to>
      <xdr:col>6</xdr:col>
      <xdr:colOff>0</xdr:colOff>
      <xdr:row>53</xdr:row>
      <xdr:rowOff>0</xdr:rowOff>
    </xdr:to>
    <xdr:graphicFrame macro="">
      <xdr:nvGraphicFramePr>
        <xdr:cNvPr id="7303672" name="Chart 2">
          <a:extLst>
            <a:ext uri="{FF2B5EF4-FFF2-40B4-BE49-F238E27FC236}">
              <a16:creationId xmlns:a16="http://schemas.microsoft.com/office/drawing/2014/main" id="{B918C531-97A9-4334-84A6-55140F106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41</xdr:row>
      <xdr:rowOff>12700</xdr:rowOff>
    </xdr:from>
    <xdr:to>
      <xdr:col>6</xdr:col>
      <xdr:colOff>0</xdr:colOff>
      <xdr:row>53</xdr:row>
      <xdr:rowOff>0</xdr:rowOff>
    </xdr:to>
    <xdr:graphicFrame macro="">
      <xdr:nvGraphicFramePr>
        <xdr:cNvPr id="7303673" name="Chart 3">
          <a:extLst>
            <a:ext uri="{FF2B5EF4-FFF2-40B4-BE49-F238E27FC236}">
              <a16:creationId xmlns:a16="http://schemas.microsoft.com/office/drawing/2014/main" id="{AAD42C16-47D0-4621-9657-6AB027BE9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41</xdr:row>
      <xdr:rowOff>95250</xdr:rowOff>
    </xdr:from>
    <xdr:to>
      <xdr:col>6</xdr:col>
      <xdr:colOff>0</xdr:colOff>
      <xdr:row>53</xdr:row>
      <xdr:rowOff>0</xdr:rowOff>
    </xdr:to>
    <xdr:graphicFrame macro="">
      <xdr:nvGraphicFramePr>
        <xdr:cNvPr id="7303674" name="Chart 4">
          <a:extLst>
            <a:ext uri="{FF2B5EF4-FFF2-40B4-BE49-F238E27FC236}">
              <a16:creationId xmlns:a16="http://schemas.microsoft.com/office/drawing/2014/main" id="{17C58E01-915A-4B5D-AE46-60C610ABB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43</xdr:row>
      <xdr:rowOff>44450</xdr:rowOff>
    </xdr:from>
    <xdr:to>
      <xdr:col>6</xdr:col>
      <xdr:colOff>0</xdr:colOff>
      <xdr:row>53</xdr:row>
      <xdr:rowOff>0</xdr:rowOff>
    </xdr:to>
    <xdr:graphicFrame macro="">
      <xdr:nvGraphicFramePr>
        <xdr:cNvPr id="7303675" name="Chart 5">
          <a:extLst>
            <a:ext uri="{FF2B5EF4-FFF2-40B4-BE49-F238E27FC236}">
              <a16:creationId xmlns:a16="http://schemas.microsoft.com/office/drawing/2014/main" id="{D17E5E5F-8ADE-48DD-8942-4271BC733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39</xdr:row>
      <xdr:rowOff>38100</xdr:rowOff>
    </xdr:from>
    <xdr:to>
      <xdr:col>6</xdr:col>
      <xdr:colOff>0</xdr:colOff>
      <xdr:row>53</xdr:row>
      <xdr:rowOff>0</xdr:rowOff>
    </xdr:to>
    <xdr:graphicFrame macro="">
      <xdr:nvGraphicFramePr>
        <xdr:cNvPr id="7303676" name="Chart 6">
          <a:extLst>
            <a:ext uri="{FF2B5EF4-FFF2-40B4-BE49-F238E27FC236}">
              <a16:creationId xmlns:a16="http://schemas.microsoft.com/office/drawing/2014/main" id="{928437F5-06AB-461D-AE4A-AA1351B30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63500</xdr:rowOff>
    </xdr:from>
    <xdr:to>
      <xdr:col>6</xdr:col>
      <xdr:colOff>0</xdr:colOff>
      <xdr:row>53</xdr:row>
      <xdr:rowOff>0</xdr:rowOff>
    </xdr:to>
    <xdr:graphicFrame macro="">
      <xdr:nvGraphicFramePr>
        <xdr:cNvPr id="7303677" name="Chart 7">
          <a:extLst>
            <a:ext uri="{FF2B5EF4-FFF2-40B4-BE49-F238E27FC236}">
              <a16:creationId xmlns:a16="http://schemas.microsoft.com/office/drawing/2014/main" id="{684F7885-1025-4414-B3A5-93B9F61D7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ns.norberg@skr.se" TargetMode="External"/><Relationship Id="rId1" Type="http://schemas.openxmlformats.org/officeDocument/2006/relationships/hyperlink" Target="mailto:asa.hogberg@skr.s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skr.se/ekonomijuridik/ekonomi/budgetochplanering/statsbidrag/specificeringavvissastatsbidrag.31839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6"/>
  <dimension ref="B1:J21"/>
  <sheetViews>
    <sheetView showGridLines="0" showRowColHeaders="0" tabSelected="1" workbookViewId="0">
      <selection activeCell="D33" sqref="D33"/>
    </sheetView>
  </sheetViews>
  <sheetFormatPr defaultRowHeight="12.5" x14ac:dyDescent="0.25"/>
  <cols>
    <col min="2" max="2" width="20.1796875" customWidth="1"/>
    <col min="3" max="3" width="12.453125" customWidth="1"/>
  </cols>
  <sheetData>
    <row r="1" spans="2:9" ht="14" x14ac:dyDescent="0.3">
      <c r="B1" s="77" t="s">
        <v>394</v>
      </c>
      <c r="C1" s="143" t="str">
        <f>'vers beskr'!A2</f>
        <v>23:07</v>
      </c>
      <c r="D1" s="194"/>
    </row>
    <row r="2" spans="2:9" ht="14" x14ac:dyDescent="0.3">
      <c r="B2" s="77" t="s">
        <v>391</v>
      </c>
      <c r="C2" s="76">
        <f>'vers beskr'!B2</f>
        <v>44973</v>
      </c>
    </row>
    <row r="14" spans="2:9" x14ac:dyDescent="0.25">
      <c r="I14" s="153"/>
    </row>
    <row r="19" spans="2:10" ht="14" x14ac:dyDescent="0.3">
      <c r="B19" s="77" t="s">
        <v>395</v>
      </c>
      <c r="C19" s="294"/>
      <c r="D19" s="154"/>
      <c r="J19" s="84"/>
    </row>
    <row r="20" spans="2:10" ht="13" x14ac:dyDescent="0.3">
      <c r="B20" s="75" t="s">
        <v>497</v>
      </c>
      <c r="C20" s="295" t="s">
        <v>498</v>
      </c>
      <c r="D20" s="295"/>
      <c r="E20" s="154"/>
    </row>
    <row r="21" spans="2:10" ht="13" x14ac:dyDescent="0.3">
      <c r="B21" s="75" t="s">
        <v>413</v>
      </c>
      <c r="C21" s="295" t="s">
        <v>463</v>
      </c>
      <c r="D21" s="154"/>
      <c r="E21" s="154"/>
    </row>
  </sheetData>
  <phoneticPr fontId="0" type="noConversion"/>
  <hyperlinks>
    <hyperlink ref="C20" r:id="rId1" xr:uid="{00000000-0004-0000-0000-000000000000}"/>
    <hyperlink ref="C21" r:id="rId2" xr:uid="{00000000-0004-0000-0000-000001000000}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FF76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3" sqref="Q3"/>
    </sheetView>
  </sheetViews>
  <sheetFormatPr defaultColWidth="9.1796875" defaultRowHeight="12.5" x14ac:dyDescent="0.25"/>
  <cols>
    <col min="1" max="1" width="8.81640625" style="54" customWidth="1"/>
    <col min="2" max="2" width="14.81640625" style="54" bestFit="1" customWidth="1"/>
    <col min="3" max="3" width="10.1796875" style="54" customWidth="1"/>
    <col min="4" max="4" width="13" style="54" customWidth="1"/>
    <col min="5" max="5" width="9.1796875" style="54"/>
    <col min="6" max="7" width="8.81640625" style="54" customWidth="1"/>
    <col min="8" max="8" width="9.1796875" style="54"/>
    <col min="9" max="10" width="9.1796875" style="54" customWidth="1"/>
    <col min="11" max="11" width="7" style="54" customWidth="1"/>
    <col min="12" max="12" width="7.1796875" style="54" customWidth="1"/>
    <col min="13" max="13" width="6.81640625" style="166" customWidth="1"/>
    <col min="14" max="14" width="8.1796875" style="54" bestFit="1" customWidth="1"/>
    <col min="15" max="15" width="7.81640625" style="54" customWidth="1"/>
    <col min="16" max="16" width="8.81640625" style="54" customWidth="1"/>
    <col min="17" max="18" width="8.54296875" style="54" customWidth="1"/>
    <col min="19" max="20" width="7.1796875" style="54" customWidth="1"/>
    <col min="21" max="22" width="8.54296875" style="54" customWidth="1"/>
    <col min="23" max="24" width="8.81640625" style="54" customWidth="1"/>
    <col min="25" max="25" width="6.54296875" style="54" customWidth="1"/>
    <col min="26" max="26" width="7.453125" style="54" bestFit="1" customWidth="1"/>
    <col min="27" max="27" width="6.1796875" style="54" customWidth="1"/>
    <col min="28" max="28" width="7.453125" style="54" customWidth="1"/>
    <col min="29" max="30" width="7.81640625" style="54" customWidth="1"/>
    <col min="31" max="31" width="7" style="54" bestFit="1" customWidth="1"/>
    <col min="32" max="32" width="7.54296875" style="54" customWidth="1"/>
    <col min="33" max="33" width="7.1796875" style="54" customWidth="1"/>
    <col min="34" max="34" width="9.1796875" style="54" customWidth="1"/>
    <col min="35" max="36" width="7.1796875" style="54" customWidth="1"/>
    <col min="37" max="37" width="7.453125" style="54" customWidth="1"/>
    <col min="38" max="38" width="7" style="54" bestFit="1" customWidth="1"/>
    <col min="39" max="39" width="8.81640625" style="54" bestFit="1" customWidth="1"/>
    <col min="40" max="40" width="8" style="54" bestFit="1" customWidth="1"/>
    <col min="41" max="41" width="8.81640625" style="54" bestFit="1" customWidth="1"/>
    <col min="42" max="42" width="8" style="54" bestFit="1" customWidth="1"/>
    <col min="43" max="44" width="6.54296875" style="54" customWidth="1"/>
    <col min="45" max="45" width="6.453125" style="54" customWidth="1"/>
    <col min="46" max="46" width="6.81640625" style="54" customWidth="1"/>
    <col min="47" max="47" width="7" style="54" customWidth="1"/>
    <col min="48" max="48" width="6.81640625" style="54" customWidth="1"/>
    <col min="49" max="49" width="10.1796875" style="54" customWidth="1"/>
    <col min="50" max="50" width="9.1796875" style="54"/>
    <col min="51" max="51" width="9.54296875" style="54" customWidth="1"/>
    <col min="52" max="52" width="9" style="54" customWidth="1"/>
    <col min="53" max="53" width="9.1796875" style="54" customWidth="1"/>
    <col min="54" max="54" width="8.81640625" style="54" customWidth="1"/>
    <col min="55" max="55" width="9.1796875" style="54"/>
    <col min="56" max="56" width="8.1796875" style="54" customWidth="1"/>
    <col min="57" max="57" width="9.54296875" style="54" customWidth="1"/>
    <col min="58" max="58" width="8.54296875" style="54" customWidth="1"/>
    <col min="59" max="59" width="8.81640625" style="54" bestFit="1" customWidth="1"/>
    <col min="60" max="61" width="7.81640625" style="54" customWidth="1"/>
    <col min="62" max="63" width="8" style="54" customWidth="1"/>
    <col min="64" max="64" width="7.1796875" style="160" customWidth="1"/>
    <col min="65" max="65" width="8" style="54" customWidth="1"/>
    <col min="66" max="66" width="9.1796875" style="54" customWidth="1"/>
    <col min="67" max="67" width="8" style="54" customWidth="1"/>
    <col min="68" max="69" width="7.81640625" style="54" customWidth="1"/>
    <col min="70" max="70" width="7.1796875" style="54" customWidth="1"/>
    <col min="71" max="73" width="7.453125" style="54" customWidth="1"/>
    <col min="74" max="76" width="7.54296875" style="54" customWidth="1"/>
    <col min="77" max="77" width="7.453125" style="177" customWidth="1"/>
    <col min="78" max="78" width="7.81640625" style="54" customWidth="1"/>
    <col min="79" max="79" width="7.1796875" style="54" customWidth="1"/>
    <col min="80" max="82" width="7.453125" style="54" customWidth="1"/>
    <col min="83" max="85" width="7.54296875" style="54" customWidth="1"/>
    <col min="86" max="86" width="6.1796875" style="54" customWidth="1"/>
    <col min="87" max="87" width="8" style="54" customWidth="1"/>
    <col min="88" max="88" width="9.453125" style="54" customWidth="1"/>
    <col min="89" max="89" width="6.1796875" style="54" customWidth="1"/>
    <col min="90" max="91" width="7.54296875" style="54" customWidth="1"/>
    <col min="92" max="96" width="9.1796875" style="54"/>
    <col min="97" max="97" width="7" style="54" customWidth="1"/>
    <col min="98" max="99" width="9.1796875" style="54"/>
    <col min="100" max="100" width="9.90625" style="54" bestFit="1" customWidth="1"/>
    <col min="101" max="101" width="9.1796875" style="54"/>
    <col min="102" max="102" width="8.81640625" style="54" customWidth="1"/>
    <col min="103" max="103" width="8.453125" style="54" customWidth="1"/>
    <col min="104" max="107" width="9.1796875" style="54"/>
    <col min="108" max="108" width="10.81640625" style="54" bestFit="1" customWidth="1"/>
    <col min="109" max="110" width="9.1796875" style="54"/>
    <col min="111" max="112" width="9.1796875" style="166"/>
    <col min="113" max="114" width="8.81640625" style="201" customWidth="1"/>
    <col min="115" max="115" width="10.81640625" style="166" customWidth="1"/>
    <col min="116" max="116" width="8.1796875" style="54" customWidth="1"/>
    <col min="117" max="121" width="9.1796875" style="54"/>
    <col min="122" max="122" width="7.54296875" style="54" customWidth="1"/>
    <col min="123" max="124" width="8.81640625" style="54" bestFit="1" customWidth="1"/>
    <col min="125" max="131" width="9.1796875" style="54"/>
    <col min="132" max="132" width="10.1796875" style="54" customWidth="1"/>
    <col min="133" max="134" width="9.1796875" style="54"/>
    <col min="135" max="135" width="9.81640625" style="54" bestFit="1" customWidth="1"/>
    <col min="136" max="139" width="9.1796875" style="54"/>
    <col min="140" max="140" width="9" style="54" customWidth="1"/>
    <col min="141" max="141" width="12.1796875" style="54" bestFit="1" customWidth="1"/>
    <col min="142" max="142" width="10.81640625" style="54" bestFit="1" customWidth="1"/>
    <col min="143" max="143" width="14.54296875" style="54" customWidth="1"/>
    <col min="144" max="144" width="14.1796875" style="54" customWidth="1"/>
    <col min="145" max="150" width="9.1796875" style="54"/>
    <col min="151" max="152" width="12.1796875" style="54" bestFit="1" customWidth="1"/>
    <col min="153" max="16384" width="9.1796875" style="54"/>
  </cols>
  <sheetData>
    <row r="1" spans="1:161" ht="10" x14ac:dyDescent="0.2">
      <c r="A1" s="54">
        <v>1</v>
      </c>
      <c r="B1" s="54">
        <v>2</v>
      </c>
      <c r="C1" s="54">
        <v>3</v>
      </c>
      <c r="D1" s="54">
        <v>4</v>
      </c>
      <c r="E1" s="54">
        <v>5</v>
      </c>
      <c r="F1" s="54">
        <v>6</v>
      </c>
      <c r="G1" s="54">
        <v>7</v>
      </c>
      <c r="H1" s="54">
        <v>8</v>
      </c>
      <c r="I1" s="54">
        <v>9</v>
      </c>
      <c r="J1" s="54">
        <v>10</v>
      </c>
      <c r="K1" s="54">
        <v>11</v>
      </c>
      <c r="L1" s="54">
        <v>12</v>
      </c>
      <c r="M1" s="54">
        <v>13</v>
      </c>
      <c r="N1" s="54">
        <v>14</v>
      </c>
      <c r="O1" s="54">
        <v>15</v>
      </c>
      <c r="P1" s="54">
        <v>16</v>
      </c>
      <c r="Q1" s="54">
        <v>17</v>
      </c>
      <c r="R1" s="54">
        <v>18</v>
      </c>
      <c r="S1" s="54">
        <v>19</v>
      </c>
      <c r="T1" s="54">
        <v>20</v>
      </c>
      <c r="U1" s="54">
        <v>21</v>
      </c>
      <c r="V1" s="54">
        <v>22</v>
      </c>
      <c r="W1" s="54">
        <v>23</v>
      </c>
      <c r="X1" s="54">
        <v>24</v>
      </c>
      <c r="Y1" s="54">
        <v>25</v>
      </c>
      <c r="Z1" s="54">
        <v>26</v>
      </c>
      <c r="AA1" s="54">
        <v>27</v>
      </c>
      <c r="AB1" s="54">
        <v>28</v>
      </c>
      <c r="AC1" s="54">
        <v>29</v>
      </c>
      <c r="AD1" s="54">
        <v>30</v>
      </c>
      <c r="AE1" s="54">
        <v>31</v>
      </c>
      <c r="AF1" s="54">
        <v>32</v>
      </c>
      <c r="AG1" s="54">
        <v>33</v>
      </c>
      <c r="AH1" s="54">
        <v>34</v>
      </c>
      <c r="AI1" s="54">
        <v>35</v>
      </c>
      <c r="AJ1" s="54">
        <v>36</v>
      </c>
      <c r="AK1" s="54">
        <v>37</v>
      </c>
      <c r="AL1" s="54">
        <v>38</v>
      </c>
      <c r="AM1" s="54">
        <v>39</v>
      </c>
      <c r="AN1" s="54">
        <v>40</v>
      </c>
      <c r="AO1" s="54">
        <v>41</v>
      </c>
      <c r="AP1" s="54">
        <v>42</v>
      </c>
      <c r="AQ1" s="54">
        <v>43</v>
      </c>
      <c r="AR1" s="54">
        <v>44</v>
      </c>
      <c r="AS1" s="54">
        <v>45</v>
      </c>
      <c r="AT1" s="54">
        <v>46</v>
      </c>
      <c r="AU1" s="54">
        <v>47</v>
      </c>
      <c r="AV1" s="54">
        <v>48</v>
      </c>
      <c r="AW1" s="54">
        <v>49</v>
      </c>
      <c r="AX1" s="54">
        <v>50</v>
      </c>
      <c r="AY1" s="54">
        <v>51</v>
      </c>
      <c r="AZ1" s="54">
        <v>52</v>
      </c>
      <c r="BA1" s="54">
        <v>53</v>
      </c>
      <c r="BB1" s="54">
        <v>54</v>
      </c>
      <c r="BC1" s="54">
        <v>55</v>
      </c>
      <c r="BD1" s="54">
        <v>56</v>
      </c>
      <c r="BE1" s="54">
        <v>57</v>
      </c>
      <c r="BF1" s="54">
        <v>58</v>
      </c>
      <c r="BG1" s="54">
        <v>59</v>
      </c>
      <c r="BH1" s="54">
        <v>60</v>
      </c>
      <c r="BI1" s="54">
        <v>61</v>
      </c>
      <c r="BJ1" s="54">
        <v>62</v>
      </c>
      <c r="BK1" s="54">
        <v>63</v>
      </c>
      <c r="BL1" s="54">
        <v>64</v>
      </c>
      <c r="BM1" s="54">
        <v>65</v>
      </c>
      <c r="BN1" s="54">
        <v>66</v>
      </c>
      <c r="BO1" s="54">
        <v>67</v>
      </c>
      <c r="BP1" s="54">
        <v>68</v>
      </c>
      <c r="BQ1" s="54">
        <v>69</v>
      </c>
      <c r="BR1" s="54">
        <v>70</v>
      </c>
      <c r="BS1" s="54">
        <v>71</v>
      </c>
      <c r="BT1" s="54">
        <v>72</v>
      </c>
      <c r="BU1" s="54">
        <v>73</v>
      </c>
      <c r="BV1" s="54">
        <v>74</v>
      </c>
      <c r="BW1" s="54">
        <v>75</v>
      </c>
      <c r="BX1" s="54">
        <v>76</v>
      </c>
      <c r="BY1" s="177">
        <v>77</v>
      </c>
      <c r="BZ1" s="54">
        <v>78</v>
      </c>
      <c r="CA1" s="54">
        <v>79</v>
      </c>
      <c r="CB1" s="54">
        <v>80</v>
      </c>
      <c r="CC1" s="54">
        <v>81</v>
      </c>
      <c r="CD1" s="54">
        <v>82</v>
      </c>
      <c r="CE1" s="54">
        <v>83</v>
      </c>
      <c r="CF1" s="54">
        <v>84</v>
      </c>
      <c r="CG1" s="54">
        <v>85</v>
      </c>
      <c r="CH1" s="54">
        <v>86</v>
      </c>
      <c r="CI1" s="54">
        <v>87</v>
      </c>
      <c r="CJ1" s="54">
        <v>88</v>
      </c>
      <c r="CK1" s="54">
        <v>89</v>
      </c>
      <c r="CL1" s="54">
        <v>90</v>
      </c>
      <c r="CM1" s="54">
        <v>91</v>
      </c>
      <c r="CN1" s="54">
        <v>92</v>
      </c>
      <c r="CO1" s="54">
        <v>93</v>
      </c>
      <c r="CP1" s="54">
        <v>94</v>
      </c>
      <c r="CQ1" s="54">
        <v>95</v>
      </c>
      <c r="CR1" s="54">
        <v>96</v>
      </c>
      <c r="CS1" s="54">
        <v>97</v>
      </c>
      <c r="CT1" s="54">
        <v>98</v>
      </c>
      <c r="CU1" s="54">
        <v>99</v>
      </c>
      <c r="CV1" s="54">
        <v>100</v>
      </c>
      <c r="CW1" s="54">
        <v>101</v>
      </c>
      <c r="CX1" s="54">
        <v>102</v>
      </c>
      <c r="CY1" s="54">
        <v>103</v>
      </c>
      <c r="CZ1" s="54">
        <v>104</v>
      </c>
      <c r="DA1" s="54">
        <v>105</v>
      </c>
      <c r="DB1" s="54">
        <v>106</v>
      </c>
      <c r="DC1" s="54">
        <v>107</v>
      </c>
      <c r="DD1" s="54">
        <v>108</v>
      </c>
      <c r="DE1" s="54">
        <v>109</v>
      </c>
      <c r="DF1" s="54">
        <v>110</v>
      </c>
      <c r="DG1" s="54">
        <v>111</v>
      </c>
      <c r="DH1" s="54">
        <v>112</v>
      </c>
      <c r="DI1" s="54">
        <v>113</v>
      </c>
      <c r="DJ1" s="54">
        <v>114</v>
      </c>
      <c r="DK1" s="54">
        <v>115</v>
      </c>
      <c r="DL1" s="54">
        <v>116</v>
      </c>
      <c r="DM1" s="166"/>
      <c r="DN1" s="166"/>
      <c r="DO1" s="166"/>
      <c r="DP1" s="166"/>
      <c r="DQ1" s="166"/>
      <c r="DR1" s="166"/>
      <c r="DS1" s="166"/>
      <c r="DT1" s="166"/>
      <c r="DU1" s="166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</row>
    <row r="2" spans="1:161" ht="73.5" x14ac:dyDescent="0.25">
      <c r="A2" s="56" t="s">
        <v>50</v>
      </c>
      <c r="B2" s="56" t="s">
        <v>51</v>
      </c>
      <c r="C2" s="56" t="s">
        <v>483</v>
      </c>
      <c r="D2" s="56" t="s">
        <v>535</v>
      </c>
      <c r="E2" s="56" t="s">
        <v>429</v>
      </c>
      <c r="F2" s="56" t="s">
        <v>438</v>
      </c>
      <c r="G2" s="56" t="s">
        <v>441</v>
      </c>
      <c r="H2" s="56" t="s">
        <v>464</v>
      </c>
      <c r="I2" s="56" t="s">
        <v>484</v>
      </c>
      <c r="J2" s="56" t="s">
        <v>536</v>
      </c>
      <c r="K2" s="56" t="s">
        <v>465</v>
      </c>
      <c r="L2" s="56" t="s">
        <v>485</v>
      </c>
      <c r="M2" s="56" t="s">
        <v>537</v>
      </c>
      <c r="N2" s="56" t="s">
        <v>502</v>
      </c>
      <c r="O2" s="56" t="s">
        <v>503</v>
      </c>
      <c r="P2" s="56"/>
      <c r="Q2" s="56" t="s">
        <v>486</v>
      </c>
      <c r="R2" s="56" t="s">
        <v>538</v>
      </c>
      <c r="S2" s="56" t="s">
        <v>487</v>
      </c>
      <c r="T2" s="56" t="s">
        <v>540</v>
      </c>
      <c r="U2" s="56" t="s">
        <v>488</v>
      </c>
      <c r="V2" s="56" t="s">
        <v>541</v>
      </c>
      <c r="W2" s="56" t="s">
        <v>489</v>
      </c>
      <c r="X2" s="56" t="s">
        <v>490</v>
      </c>
      <c r="Y2" s="56" t="s">
        <v>491</v>
      </c>
      <c r="Z2" s="56" t="s">
        <v>492</v>
      </c>
      <c r="AA2" s="56" t="s">
        <v>493</v>
      </c>
      <c r="AB2" s="56" t="s">
        <v>494</v>
      </c>
      <c r="AC2" s="56" t="s">
        <v>495</v>
      </c>
      <c r="AD2" s="56" t="s">
        <v>496</v>
      </c>
      <c r="AE2" s="56" t="s">
        <v>542</v>
      </c>
      <c r="AF2" s="56" t="s">
        <v>543</v>
      </c>
      <c r="AG2" s="56" t="s">
        <v>544</v>
      </c>
      <c r="AH2" s="56" t="s">
        <v>545</v>
      </c>
      <c r="AI2" s="56" t="s">
        <v>546</v>
      </c>
      <c r="AJ2" s="56" t="s">
        <v>547</v>
      </c>
      <c r="AK2" s="56" t="s">
        <v>548</v>
      </c>
      <c r="AL2" s="56" t="s">
        <v>549</v>
      </c>
      <c r="AM2" s="56" t="s">
        <v>445</v>
      </c>
      <c r="AN2" s="56" t="s">
        <v>446</v>
      </c>
      <c r="AO2" s="56" t="s">
        <v>447</v>
      </c>
      <c r="AP2" s="56" t="s">
        <v>448</v>
      </c>
      <c r="AQ2" s="56" t="s">
        <v>449</v>
      </c>
      <c r="AR2" s="56" t="s">
        <v>450</v>
      </c>
      <c r="AS2" s="56" t="s">
        <v>450</v>
      </c>
      <c r="AT2" s="56" t="s">
        <v>451</v>
      </c>
      <c r="AU2" s="56" t="s">
        <v>452</v>
      </c>
      <c r="AV2" s="56" t="s">
        <v>466</v>
      </c>
      <c r="AW2" s="56" t="s">
        <v>499</v>
      </c>
      <c r="AX2" s="56" t="s">
        <v>550</v>
      </c>
      <c r="AY2" s="56" t="s">
        <v>442</v>
      </c>
      <c r="AZ2" s="56" t="s">
        <v>443</v>
      </c>
      <c r="BA2" s="56" t="s">
        <v>444</v>
      </c>
      <c r="BB2" s="56" t="s">
        <v>467</v>
      </c>
      <c r="BC2" s="56" t="s">
        <v>500</v>
      </c>
      <c r="BD2" s="56" t="s">
        <v>551</v>
      </c>
      <c r="BE2" s="56" t="s">
        <v>453</v>
      </c>
      <c r="BF2" s="56" t="s">
        <v>454</v>
      </c>
      <c r="BG2" s="56" t="s">
        <v>455</v>
      </c>
      <c r="BH2" s="56" t="s">
        <v>468</v>
      </c>
      <c r="BI2" s="56" t="s">
        <v>501</v>
      </c>
      <c r="BJ2" s="56" t="s">
        <v>552</v>
      </c>
      <c r="BK2" s="56" t="s">
        <v>412</v>
      </c>
      <c r="BL2" s="56" t="s">
        <v>414</v>
      </c>
      <c r="BM2" s="56" t="s">
        <v>421</v>
      </c>
      <c r="BN2" s="56" t="s">
        <v>422</v>
      </c>
      <c r="BO2" s="56" t="s">
        <v>429</v>
      </c>
      <c r="BP2" s="56" t="s">
        <v>399</v>
      </c>
      <c r="BQ2" s="56" t="s">
        <v>553</v>
      </c>
      <c r="BR2" s="56" t="s">
        <v>554</v>
      </c>
      <c r="BS2" s="56" t="s">
        <v>555</v>
      </c>
      <c r="BT2" s="56" t="s">
        <v>556</v>
      </c>
      <c r="BU2" s="56" t="s">
        <v>557</v>
      </c>
      <c r="BV2" s="56" t="s">
        <v>558</v>
      </c>
      <c r="BW2" s="56" t="s">
        <v>559</v>
      </c>
      <c r="BX2" s="56" t="s">
        <v>560</v>
      </c>
      <c r="BY2" s="56" t="s">
        <v>539</v>
      </c>
      <c r="BZ2" s="56" t="s">
        <v>561</v>
      </c>
      <c r="CA2" s="56" t="s">
        <v>562</v>
      </c>
      <c r="CB2" s="56" t="s">
        <v>563</v>
      </c>
      <c r="CC2" s="56" t="s">
        <v>564</v>
      </c>
      <c r="CD2" s="56" t="s">
        <v>565</v>
      </c>
      <c r="CE2" s="56" t="s">
        <v>566</v>
      </c>
      <c r="CF2" s="56" t="s">
        <v>567</v>
      </c>
      <c r="CG2" s="56" t="s">
        <v>568</v>
      </c>
      <c r="CH2" s="56" t="s">
        <v>569</v>
      </c>
      <c r="CI2" s="56" t="s">
        <v>570</v>
      </c>
      <c r="CJ2" s="56" t="s">
        <v>572</v>
      </c>
      <c r="CK2" s="56" t="s">
        <v>471</v>
      </c>
      <c r="CL2" s="56" t="s">
        <v>504</v>
      </c>
      <c r="CM2" s="56" t="s">
        <v>573</v>
      </c>
      <c r="CN2" s="56" t="s">
        <v>401</v>
      </c>
      <c r="CO2" s="56" t="s">
        <v>456</v>
      </c>
      <c r="CP2" s="56" t="s">
        <v>457</v>
      </c>
      <c r="CQ2" s="56" t="s">
        <v>458</v>
      </c>
      <c r="CR2" s="56" t="s">
        <v>469</v>
      </c>
      <c r="CS2" s="56" t="s">
        <v>505</v>
      </c>
      <c r="CT2" s="56" t="s">
        <v>571</v>
      </c>
      <c r="CU2" s="166"/>
      <c r="CV2" s="263" t="s">
        <v>470</v>
      </c>
      <c r="CW2" s="56" t="s">
        <v>433</v>
      </c>
      <c r="CX2" s="56" t="s">
        <v>434</v>
      </c>
      <c r="CY2" s="56" t="s">
        <v>435</v>
      </c>
      <c r="CZ2" s="56" t="s">
        <v>435</v>
      </c>
      <c r="DA2" s="56" t="s">
        <v>436</v>
      </c>
      <c r="DB2" s="56" t="s">
        <v>439</v>
      </c>
      <c r="DC2" s="56" t="s">
        <v>506</v>
      </c>
      <c r="DD2" s="271" t="s">
        <v>473</v>
      </c>
      <c r="DE2" s="271"/>
      <c r="DF2" s="56"/>
      <c r="DG2" s="157"/>
      <c r="DH2" s="157"/>
      <c r="DI2" s="270"/>
      <c r="DJ2" s="270"/>
      <c r="DK2" s="270"/>
      <c r="DM2" s="56"/>
      <c r="DN2" s="157"/>
      <c r="DO2" s="157"/>
      <c r="DP2" s="157"/>
      <c r="DQ2" s="157"/>
      <c r="DR2" s="157"/>
      <c r="DS2" s="157"/>
      <c r="DT2" s="15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</row>
    <row r="3" spans="1:161" x14ac:dyDescent="0.25">
      <c r="A3" s="63">
        <v>114</v>
      </c>
      <c r="B3" s="64" t="s">
        <v>289</v>
      </c>
      <c r="C3" s="195">
        <v>11628203.6</v>
      </c>
      <c r="D3" s="195"/>
      <c r="E3" s="302">
        <v>47573</v>
      </c>
      <c r="F3" s="302">
        <v>48973</v>
      </c>
      <c r="G3" s="302">
        <v>49242</v>
      </c>
      <c r="H3" s="302">
        <v>49497</v>
      </c>
      <c r="I3" s="195">
        <v>49736</v>
      </c>
      <c r="J3" s="195">
        <v>49967</v>
      </c>
      <c r="K3" s="202">
        <v>19.420000000000002</v>
      </c>
      <c r="L3" s="202">
        <v>19.420000000000002</v>
      </c>
      <c r="M3" s="202"/>
      <c r="N3" s="189">
        <v>19.05</v>
      </c>
      <c r="O3" s="189">
        <v>16.98</v>
      </c>
      <c r="P3" s="202"/>
      <c r="Q3" s="191">
        <v>2322</v>
      </c>
      <c r="R3" s="191"/>
      <c r="S3" s="309">
        <v>66.733859458551706</v>
      </c>
      <c r="T3" s="309"/>
      <c r="U3" s="189">
        <v>47820</v>
      </c>
      <c r="V3" s="189"/>
      <c r="W3" s="189">
        <v>3046</v>
      </c>
      <c r="X3" s="189">
        <v>4366</v>
      </c>
      <c r="Y3" s="189">
        <v>675</v>
      </c>
      <c r="Z3" s="189">
        <v>5509</v>
      </c>
      <c r="AA3" s="189">
        <v>1714</v>
      </c>
      <c r="AB3" s="189">
        <v>5865</v>
      </c>
      <c r="AC3" s="189">
        <v>1715</v>
      </c>
      <c r="AD3" s="189">
        <v>288</v>
      </c>
      <c r="AE3" s="189"/>
      <c r="AF3" s="189"/>
      <c r="AG3" s="189"/>
      <c r="AH3" s="189"/>
      <c r="AI3" s="189"/>
      <c r="AJ3" s="189"/>
      <c r="AK3" s="189"/>
      <c r="AL3" s="189"/>
      <c r="AM3" s="189">
        <v>40194</v>
      </c>
      <c r="AN3" s="189">
        <v>40723</v>
      </c>
      <c r="AO3" s="189">
        <v>41449</v>
      </c>
      <c r="AP3" s="189">
        <v>41816</v>
      </c>
      <c r="AQ3" s="189">
        <v>42661</v>
      </c>
      <c r="AR3" s="189">
        <v>43891</v>
      </c>
      <c r="AS3" s="189">
        <v>43891</v>
      </c>
      <c r="AT3" s="189">
        <v>44605</v>
      </c>
      <c r="AU3" s="189">
        <v>45543</v>
      </c>
      <c r="AV3" s="189">
        <v>46786</v>
      </c>
      <c r="AW3" s="189">
        <v>47184</v>
      </c>
      <c r="AX3" s="189">
        <v>47820</v>
      </c>
      <c r="AY3" s="189">
        <v>5405</v>
      </c>
      <c r="AZ3" s="189">
        <v>5538</v>
      </c>
      <c r="BA3" s="189">
        <v>5684</v>
      </c>
      <c r="BB3" s="189">
        <v>5847</v>
      </c>
      <c r="BC3" s="189">
        <v>6075</v>
      </c>
      <c r="BD3" s="189">
        <v>6184</v>
      </c>
      <c r="BE3" s="189">
        <v>2863</v>
      </c>
      <c r="BF3" s="189">
        <v>2973</v>
      </c>
      <c r="BG3" s="189">
        <v>3066</v>
      </c>
      <c r="BH3" s="189">
        <v>3148</v>
      </c>
      <c r="BI3" s="189">
        <v>3086</v>
      </c>
      <c r="BJ3" s="189">
        <v>3046</v>
      </c>
      <c r="BK3" s="189">
        <v>44493</v>
      </c>
      <c r="BL3" s="189">
        <v>45332</v>
      </c>
      <c r="BM3" s="189">
        <v>46510</v>
      </c>
      <c r="BN3" s="189">
        <v>47194</v>
      </c>
      <c r="BO3" s="189">
        <v>47573</v>
      </c>
      <c r="BP3" s="171"/>
      <c r="BQ3" s="195">
        <v>146687.08411004717</v>
      </c>
      <c r="BR3" s="195">
        <v>23244.684286638367</v>
      </c>
      <c r="BS3" s="195">
        <v>71918.235121423</v>
      </c>
      <c r="BT3" s="195">
        <v>127551.82219973976</v>
      </c>
      <c r="BU3" s="195">
        <v>138242.3190416299</v>
      </c>
      <c r="BV3" s="195">
        <v>25419.608552000002</v>
      </c>
      <c r="BW3" s="195">
        <v>135829.293496</v>
      </c>
      <c r="BX3" s="195">
        <v>345407.68885999999</v>
      </c>
      <c r="BY3" s="195">
        <v>1001</v>
      </c>
      <c r="BZ3" s="195"/>
      <c r="CA3" s="195"/>
      <c r="CB3" s="195"/>
      <c r="CC3" s="195"/>
      <c r="CD3" s="195"/>
      <c r="CE3" s="195"/>
      <c r="CF3" s="195"/>
      <c r="CG3" s="195"/>
      <c r="CH3" s="260">
        <v>19.05</v>
      </c>
      <c r="CI3" s="260">
        <v>16.98</v>
      </c>
      <c r="CJ3" s="191">
        <v>24929.581349268523</v>
      </c>
      <c r="CK3" s="191">
        <v>3355.991</v>
      </c>
      <c r="CL3" s="191">
        <v>1418.99</v>
      </c>
      <c r="CM3" s="191"/>
      <c r="CN3" s="189">
        <v>38027</v>
      </c>
      <c r="CO3" s="159">
        <v>1426</v>
      </c>
      <c r="CP3" s="159">
        <v>1515</v>
      </c>
      <c r="CQ3" s="57">
        <v>1588</v>
      </c>
      <c r="CR3" s="57">
        <v>1645</v>
      </c>
      <c r="CS3" s="159">
        <v>1645</v>
      </c>
      <c r="CT3" s="159">
        <v>1714</v>
      </c>
      <c r="CU3" s="257"/>
      <c r="CV3" s="191">
        <v>0</v>
      </c>
      <c r="CW3" s="189">
        <v>0</v>
      </c>
      <c r="CX3" s="189">
        <v>0</v>
      </c>
      <c r="CY3" s="189">
        <v>0</v>
      </c>
      <c r="CZ3" s="189"/>
      <c r="DA3" s="189"/>
      <c r="DB3" s="189"/>
      <c r="DC3" s="189"/>
      <c r="DD3" s="189"/>
      <c r="DE3" s="189"/>
      <c r="DF3" s="189"/>
      <c r="DG3" s="171"/>
      <c r="DH3" s="171"/>
      <c r="DI3" s="171"/>
      <c r="DJ3" s="171"/>
      <c r="DK3" s="171"/>
      <c r="DL3" s="171"/>
      <c r="DM3" s="168"/>
      <c r="DN3" s="168"/>
      <c r="DO3" s="168"/>
      <c r="DP3" s="168"/>
      <c r="DQ3" s="168"/>
      <c r="DR3" s="168"/>
      <c r="DS3" s="168"/>
      <c r="DT3" s="167"/>
      <c r="DU3" s="168"/>
      <c r="DV3" s="83"/>
      <c r="DW3" s="156"/>
      <c r="DX3" s="192"/>
      <c r="DY3" s="186"/>
      <c r="DZ3" s="83"/>
      <c r="EA3" s="83"/>
      <c r="EB3" s="185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79"/>
      <c r="EN3" s="79"/>
      <c r="EO3" s="60"/>
      <c r="EP3" s="79"/>
      <c r="EQ3" s="60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</row>
    <row r="4" spans="1:161" x14ac:dyDescent="0.25">
      <c r="A4" s="63">
        <v>115</v>
      </c>
      <c r="B4" s="64" t="s">
        <v>296</v>
      </c>
      <c r="C4" s="195">
        <v>9421070.0999999996</v>
      </c>
      <c r="D4" s="195"/>
      <c r="E4" s="302">
        <v>34256</v>
      </c>
      <c r="F4" s="302">
        <v>34760</v>
      </c>
      <c r="G4" s="302">
        <v>34951</v>
      </c>
      <c r="H4" s="302">
        <v>35132</v>
      </c>
      <c r="I4" s="195">
        <v>35301</v>
      </c>
      <c r="J4" s="195">
        <v>35465</v>
      </c>
      <c r="K4" s="202">
        <v>18.899999999999999</v>
      </c>
      <c r="L4" s="202">
        <v>18.899999999999999</v>
      </c>
      <c r="M4" s="202"/>
      <c r="N4" s="189">
        <v>19.05</v>
      </c>
      <c r="O4" s="189">
        <v>16.98</v>
      </c>
      <c r="P4" s="202"/>
      <c r="Q4" s="191">
        <v>1999</v>
      </c>
      <c r="R4" s="191"/>
      <c r="S4" s="309">
        <v>-163.229524236174</v>
      </c>
      <c r="T4" s="309"/>
      <c r="U4" s="189">
        <v>34246</v>
      </c>
      <c r="V4" s="189"/>
      <c r="W4" s="189">
        <v>2056</v>
      </c>
      <c r="X4" s="189">
        <v>3642</v>
      </c>
      <c r="Y4" s="189">
        <v>495</v>
      </c>
      <c r="Z4" s="189">
        <v>4684</v>
      </c>
      <c r="AA4" s="189">
        <v>1470</v>
      </c>
      <c r="AB4" s="189">
        <v>4000</v>
      </c>
      <c r="AC4" s="189">
        <v>1277</v>
      </c>
      <c r="AD4" s="189">
        <v>206</v>
      </c>
      <c r="AE4" s="189"/>
      <c r="AF4" s="189"/>
      <c r="AG4" s="189"/>
      <c r="AH4" s="189"/>
      <c r="AI4" s="189"/>
      <c r="AJ4" s="189"/>
      <c r="AK4" s="189"/>
      <c r="AL4" s="189"/>
      <c r="AM4" s="189">
        <v>30715</v>
      </c>
      <c r="AN4" s="189">
        <v>31215</v>
      </c>
      <c r="AO4" s="189">
        <v>31616</v>
      </c>
      <c r="AP4" s="189">
        <v>31969</v>
      </c>
      <c r="AQ4" s="189">
        <v>32380</v>
      </c>
      <c r="AR4" s="189">
        <v>32785</v>
      </c>
      <c r="AS4" s="189">
        <v>32785</v>
      </c>
      <c r="AT4" s="189">
        <v>33175</v>
      </c>
      <c r="AU4" s="189">
        <v>33432</v>
      </c>
      <c r="AV4" s="189">
        <v>34090</v>
      </c>
      <c r="AW4" s="189">
        <v>34119</v>
      </c>
      <c r="AX4" s="189">
        <v>34246</v>
      </c>
      <c r="AY4" s="189">
        <v>4881</v>
      </c>
      <c r="AZ4" s="189">
        <v>4998</v>
      </c>
      <c r="BA4" s="189">
        <v>5070</v>
      </c>
      <c r="BB4" s="189">
        <v>5196</v>
      </c>
      <c r="BC4" s="189">
        <v>5183</v>
      </c>
      <c r="BD4" s="189">
        <v>5179</v>
      </c>
      <c r="BE4" s="189">
        <v>2351</v>
      </c>
      <c r="BF4" s="189">
        <v>2362</v>
      </c>
      <c r="BG4" s="189">
        <v>2268</v>
      </c>
      <c r="BH4" s="189">
        <v>2238</v>
      </c>
      <c r="BI4" s="189">
        <v>2139</v>
      </c>
      <c r="BJ4" s="189">
        <v>2056</v>
      </c>
      <c r="BK4" s="189">
        <v>33144</v>
      </c>
      <c r="BL4" s="189">
        <v>33280</v>
      </c>
      <c r="BM4" s="189">
        <v>34040</v>
      </c>
      <c r="BN4" s="189">
        <v>34127</v>
      </c>
      <c r="BO4" s="189">
        <v>34256</v>
      </c>
      <c r="BP4" s="189"/>
      <c r="BQ4" s="195">
        <v>144703.00261873845</v>
      </c>
      <c r="BR4" s="195">
        <v>24988.073058115144</v>
      </c>
      <c r="BS4" s="195">
        <v>72779.348694670087</v>
      </c>
      <c r="BT4" s="195">
        <v>126235.11727287891</v>
      </c>
      <c r="BU4" s="195">
        <v>138990.86413877181</v>
      </c>
      <c r="BV4" s="195">
        <v>23265.173567999998</v>
      </c>
      <c r="BW4" s="195">
        <v>129944.893624</v>
      </c>
      <c r="BX4" s="195">
        <v>353012.91246000002</v>
      </c>
      <c r="BY4" s="195">
        <v>0</v>
      </c>
      <c r="BZ4" s="195"/>
      <c r="CA4" s="195"/>
      <c r="CB4" s="195"/>
      <c r="CC4" s="195"/>
      <c r="CD4" s="195"/>
      <c r="CE4" s="195"/>
      <c r="CF4" s="195"/>
      <c r="CG4" s="195"/>
      <c r="CH4" s="260">
        <v>19.05</v>
      </c>
      <c r="CI4" s="260">
        <v>16.98</v>
      </c>
      <c r="CJ4" s="191">
        <v>34714.102375351358</v>
      </c>
      <c r="CK4" s="191">
        <v>3684.547</v>
      </c>
      <c r="CL4" s="191">
        <v>1553.133</v>
      </c>
      <c r="CM4" s="191"/>
      <c r="CN4" s="189">
        <v>28249</v>
      </c>
      <c r="CO4" s="159">
        <v>1192</v>
      </c>
      <c r="CP4" s="159">
        <v>1239</v>
      </c>
      <c r="CQ4" s="57">
        <v>1326</v>
      </c>
      <c r="CR4" s="57">
        <v>1380</v>
      </c>
      <c r="CS4" s="159">
        <v>1437</v>
      </c>
      <c r="CT4" s="159">
        <v>1470</v>
      </c>
      <c r="CU4" s="257"/>
      <c r="CV4" s="191">
        <v>0</v>
      </c>
      <c r="CW4" s="189">
        <v>0</v>
      </c>
      <c r="CX4" s="189">
        <v>0</v>
      </c>
      <c r="CY4" s="189">
        <v>0</v>
      </c>
      <c r="CZ4" s="189"/>
      <c r="DA4" s="189"/>
      <c r="DB4" s="189"/>
      <c r="DC4" s="189"/>
      <c r="DD4" s="189"/>
      <c r="DE4" s="189"/>
      <c r="DF4" s="189"/>
      <c r="DG4" s="171"/>
      <c r="DH4" s="171"/>
      <c r="DI4" s="171"/>
      <c r="DJ4" s="171"/>
      <c r="DK4" s="171"/>
      <c r="DL4" s="171"/>
      <c r="DM4" s="168"/>
      <c r="DN4" s="168"/>
      <c r="DO4" s="168"/>
      <c r="DP4" s="168"/>
      <c r="DQ4" s="168"/>
      <c r="DR4" s="168"/>
      <c r="DS4" s="168"/>
      <c r="DT4" s="167"/>
      <c r="DU4" s="168"/>
      <c r="DV4" s="83"/>
      <c r="DW4" s="156"/>
      <c r="DX4" s="192"/>
      <c r="DY4" s="186"/>
      <c r="DZ4" s="83"/>
      <c r="EA4" s="83"/>
      <c r="EB4" s="185"/>
      <c r="EC4" s="83"/>
      <c r="ED4" s="83"/>
      <c r="EE4" s="83"/>
      <c r="EF4" s="83"/>
      <c r="EG4" s="83"/>
      <c r="EH4" s="83"/>
      <c r="EI4" s="83"/>
      <c r="EJ4" s="83"/>
      <c r="EK4" s="83"/>
      <c r="EL4" s="79"/>
      <c r="EM4" s="79"/>
      <c r="EN4" s="79"/>
      <c r="EO4" s="60"/>
      <c r="EP4" s="79"/>
      <c r="EQ4" s="60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</row>
    <row r="5" spans="1:161" x14ac:dyDescent="0.25">
      <c r="A5" s="63">
        <v>117</v>
      </c>
      <c r="B5" s="64" t="s">
        <v>335</v>
      </c>
      <c r="C5" s="195">
        <v>12939019.199999999</v>
      </c>
      <c r="D5" s="195"/>
      <c r="E5" s="302">
        <v>48008</v>
      </c>
      <c r="F5" s="302">
        <v>49070</v>
      </c>
      <c r="G5" s="302">
        <v>49340</v>
      </c>
      <c r="H5" s="302">
        <v>49596</v>
      </c>
      <c r="I5" s="195">
        <v>49835</v>
      </c>
      <c r="J5" s="195">
        <v>50067</v>
      </c>
      <c r="K5" s="202">
        <v>16.899999999999999</v>
      </c>
      <c r="L5" s="202">
        <v>16.899999999999999</v>
      </c>
      <c r="M5" s="202"/>
      <c r="N5" s="189">
        <v>19.05</v>
      </c>
      <c r="O5" s="189">
        <v>16.98</v>
      </c>
      <c r="P5" s="202"/>
      <c r="Q5" s="191">
        <v>1741</v>
      </c>
      <c r="R5" s="191"/>
      <c r="S5" s="309">
        <v>-452.94874907541703</v>
      </c>
      <c r="T5" s="309"/>
      <c r="U5" s="189">
        <v>48234</v>
      </c>
      <c r="V5" s="189"/>
      <c r="W5" s="189">
        <v>3066</v>
      </c>
      <c r="X5" s="189">
        <v>4512</v>
      </c>
      <c r="Y5" s="189">
        <v>651</v>
      </c>
      <c r="Z5" s="189">
        <v>5853</v>
      </c>
      <c r="AA5" s="189">
        <v>2073</v>
      </c>
      <c r="AB5" s="189">
        <v>6676</v>
      </c>
      <c r="AC5" s="189">
        <v>1811</v>
      </c>
      <c r="AD5" s="189">
        <v>321</v>
      </c>
      <c r="AE5" s="189"/>
      <c r="AF5" s="189"/>
      <c r="AG5" s="189"/>
      <c r="AH5" s="189"/>
      <c r="AI5" s="189"/>
      <c r="AJ5" s="189"/>
      <c r="AK5" s="189"/>
      <c r="AL5" s="189"/>
      <c r="AM5" s="189">
        <v>39792</v>
      </c>
      <c r="AN5" s="189">
        <v>40269</v>
      </c>
      <c r="AO5" s="189">
        <v>40495</v>
      </c>
      <c r="AP5" s="189">
        <v>41180</v>
      </c>
      <c r="AQ5" s="189">
        <v>42130</v>
      </c>
      <c r="AR5" s="189">
        <v>43293</v>
      </c>
      <c r="AS5" s="189">
        <v>43293</v>
      </c>
      <c r="AT5" s="189">
        <v>44130</v>
      </c>
      <c r="AU5" s="189">
        <v>44831</v>
      </c>
      <c r="AV5" s="189">
        <v>45574</v>
      </c>
      <c r="AW5" s="189">
        <v>46644</v>
      </c>
      <c r="AX5" s="189">
        <v>48234</v>
      </c>
      <c r="AY5" s="189">
        <v>6249</v>
      </c>
      <c r="AZ5" s="189">
        <v>6405</v>
      </c>
      <c r="BA5" s="189">
        <v>6456</v>
      </c>
      <c r="BB5" s="189">
        <v>6362</v>
      </c>
      <c r="BC5" s="189">
        <v>6393</v>
      </c>
      <c r="BD5" s="189">
        <v>6504</v>
      </c>
      <c r="BE5" s="189">
        <v>2716</v>
      </c>
      <c r="BF5" s="189">
        <v>2799</v>
      </c>
      <c r="BG5" s="189">
        <v>2825</v>
      </c>
      <c r="BH5" s="189">
        <v>2826</v>
      </c>
      <c r="BI5" s="189">
        <v>2855</v>
      </c>
      <c r="BJ5" s="189">
        <v>3066</v>
      </c>
      <c r="BK5" s="189">
        <v>43945</v>
      </c>
      <c r="BL5" s="189">
        <v>44663</v>
      </c>
      <c r="BM5" s="189">
        <v>45424</v>
      </c>
      <c r="BN5" s="189">
        <v>46585</v>
      </c>
      <c r="BO5" s="189">
        <v>48008</v>
      </c>
      <c r="BP5" s="189"/>
      <c r="BQ5" s="195">
        <v>144311.74930194276</v>
      </c>
      <c r="BR5" s="195">
        <v>24167.836282676191</v>
      </c>
      <c r="BS5" s="195">
        <v>73933.929227476357</v>
      </c>
      <c r="BT5" s="195">
        <v>128318.70967177428</v>
      </c>
      <c r="BU5" s="195">
        <v>138416.8062641854</v>
      </c>
      <c r="BV5" s="195">
        <v>22472.868183999999</v>
      </c>
      <c r="BW5" s="195">
        <v>128287.63594399999</v>
      </c>
      <c r="BX5" s="195">
        <v>344631.27498799999</v>
      </c>
      <c r="BY5" s="195">
        <v>591</v>
      </c>
      <c r="BZ5" s="195"/>
      <c r="CA5" s="195"/>
      <c r="CB5" s="195"/>
      <c r="CC5" s="195"/>
      <c r="CD5" s="195"/>
      <c r="CE5" s="195"/>
      <c r="CF5" s="195"/>
      <c r="CG5" s="195"/>
      <c r="CH5" s="260">
        <v>19.05</v>
      </c>
      <c r="CI5" s="260">
        <v>16.98</v>
      </c>
      <c r="CJ5" s="191">
        <v>62153.352114864858</v>
      </c>
      <c r="CK5" s="191">
        <v>7194.7879999999996</v>
      </c>
      <c r="CL5" s="191">
        <v>3026.672</v>
      </c>
      <c r="CM5" s="191"/>
      <c r="CN5" s="189">
        <v>38257</v>
      </c>
      <c r="CO5" s="159">
        <v>1560</v>
      </c>
      <c r="CP5" s="159">
        <v>1608</v>
      </c>
      <c r="CQ5" s="57">
        <v>1773</v>
      </c>
      <c r="CR5" s="57">
        <v>1877</v>
      </c>
      <c r="CS5" s="159">
        <v>1997</v>
      </c>
      <c r="CT5" s="159">
        <v>2073</v>
      </c>
      <c r="CU5" s="257"/>
      <c r="CV5" s="191">
        <v>0</v>
      </c>
      <c r="CW5" s="189">
        <v>0</v>
      </c>
      <c r="CX5" s="189">
        <v>0</v>
      </c>
      <c r="CY5" s="189">
        <v>0</v>
      </c>
      <c r="CZ5" s="189"/>
      <c r="DA5" s="189"/>
      <c r="DB5" s="189"/>
      <c r="DC5" s="189"/>
      <c r="DD5" s="189"/>
      <c r="DE5" s="189"/>
      <c r="DF5" s="189"/>
      <c r="DG5" s="171"/>
      <c r="DH5" s="171"/>
      <c r="DI5" s="171"/>
      <c r="DJ5" s="171"/>
      <c r="DK5" s="171"/>
      <c r="DL5" s="171"/>
      <c r="DM5" s="168"/>
      <c r="DN5" s="168"/>
      <c r="DO5" s="168"/>
      <c r="DP5" s="168"/>
      <c r="DQ5" s="168"/>
      <c r="DR5" s="168"/>
      <c r="DS5" s="168"/>
      <c r="DT5" s="167"/>
      <c r="DU5" s="168"/>
      <c r="DV5" s="83"/>
      <c r="DW5" s="156"/>
      <c r="DX5" s="192"/>
      <c r="DY5" s="186"/>
      <c r="DZ5" s="83"/>
      <c r="EA5" s="83"/>
      <c r="EB5" s="185"/>
      <c r="EC5" s="58"/>
      <c r="ED5" s="58"/>
      <c r="EE5" s="58"/>
      <c r="EF5" s="58"/>
      <c r="EG5" s="58"/>
      <c r="EH5" s="58"/>
      <c r="EI5" s="79"/>
      <c r="EJ5" s="79"/>
      <c r="EK5" s="81"/>
      <c r="EL5" s="79"/>
      <c r="EM5" s="79"/>
      <c r="EN5" s="79"/>
      <c r="EO5" s="60"/>
      <c r="EP5" s="79"/>
      <c r="EQ5" s="60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</row>
    <row r="6" spans="1:161" x14ac:dyDescent="0.25">
      <c r="A6" s="63">
        <v>120</v>
      </c>
      <c r="B6" s="64" t="s">
        <v>310</v>
      </c>
      <c r="C6" s="195">
        <v>12623576.5</v>
      </c>
      <c r="D6" s="195"/>
      <c r="E6" s="302">
        <v>46174</v>
      </c>
      <c r="F6" s="302">
        <v>46351</v>
      </c>
      <c r="G6" s="302">
        <v>46606</v>
      </c>
      <c r="H6" s="302">
        <v>46847</v>
      </c>
      <c r="I6" s="195">
        <v>47073</v>
      </c>
      <c r="J6" s="195">
        <v>47292</v>
      </c>
      <c r="K6" s="202">
        <v>18.98</v>
      </c>
      <c r="L6" s="202">
        <v>18.98</v>
      </c>
      <c r="M6" s="202"/>
      <c r="N6" s="189">
        <v>19.05</v>
      </c>
      <c r="O6" s="189">
        <v>16.98</v>
      </c>
      <c r="P6" s="202"/>
      <c r="Q6" s="191">
        <v>202</v>
      </c>
      <c r="R6" s="191"/>
      <c r="S6" s="309">
        <v>-1472.7840444989299</v>
      </c>
      <c r="T6" s="309"/>
      <c r="U6" s="189">
        <v>46232</v>
      </c>
      <c r="V6" s="189"/>
      <c r="W6" s="189">
        <v>2835</v>
      </c>
      <c r="X6" s="189">
        <v>4381</v>
      </c>
      <c r="Y6" s="189">
        <v>617</v>
      </c>
      <c r="Z6" s="189">
        <v>5779</v>
      </c>
      <c r="AA6" s="189">
        <v>1902</v>
      </c>
      <c r="AB6" s="189">
        <v>6464</v>
      </c>
      <c r="AC6" s="189">
        <v>1482</v>
      </c>
      <c r="AD6" s="189">
        <v>261</v>
      </c>
      <c r="AE6" s="189"/>
      <c r="AF6" s="189"/>
      <c r="AG6" s="189"/>
      <c r="AH6" s="189"/>
      <c r="AI6" s="189"/>
      <c r="AJ6" s="189"/>
      <c r="AK6" s="189"/>
      <c r="AL6" s="189"/>
      <c r="AM6" s="189">
        <v>38894</v>
      </c>
      <c r="AN6" s="189">
        <v>39387</v>
      </c>
      <c r="AO6" s="189">
        <v>39784</v>
      </c>
      <c r="AP6" s="189">
        <v>40541</v>
      </c>
      <c r="AQ6" s="189">
        <v>41107</v>
      </c>
      <c r="AR6" s="189">
        <v>42000</v>
      </c>
      <c r="AS6" s="189">
        <v>42000</v>
      </c>
      <c r="AT6" s="189">
        <v>43444</v>
      </c>
      <c r="AU6" s="189">
        <v>44397</v>
      </c>
      <c r="AV6" s="189">
        <v>45000</v>
      </c>
      <c r="AW6" s="189">
        <v>45566</v>
      </c>
      <c r="AX6" s="189">
        <v>46232</v>
      </c>
      <c r="AY6" s="189">
        <v>6253</v>
      </c>
      <c r="AZ6" s="189">
        <v>6396</v>
      </c>
      <c r="BA6" s="189">
        <v>6439</v>
      </c>
      <c r="BB6" s="189">
        <v>6399</v>
      </c>
      <c r="BC6" s="189">
        <v>6396</v>
      </c>
      <c r="BD6" s="189">
        <v>6396</v>
      </c>
      <c r="BE6" s="189">
        <v>2764</v>
      </c>
      <c r="BF6" s="189">
        <v>2895</v>
      </c>
      <c r="BG6" s="189">
        <v>2888</v>
      </c>
      <c r="BH6" s="189">
        <v>2859</v>
      </c>
      <c r="BI6" s="189">
        <v>2775</v>
      </c>
      <c r="BJ6" s="189">
        <v>2835</v>
      </c>
      <c r="BK6" s="189">
        <v>43134</v>
      </c>
      <c r="BL6" s="189">
        <v>44210</v>
      </c>
      <c r="BM6" s="189">
        <v>44928</v>
      </c>
      <c r="BN6" s="189">
        <v>45393</v>
      </c>
      <c r="BO6" s="189">
        <v>46174</v>
      </c>
      <c r="BP6" s="189"/>
      <c r="BQ6" s="195">
        <v>143839.11779029696</v>
      </c>
      <c r="BR6" s="195">
        <v>24427.824410894325</v>
      </c>
      <c r="BS6" s="195">
        <v>73739.120561606163</v>
      </c>
      <c r="BT6" s="195">
        <v>127121.51693670424</v>
      </c>
      <c r="BU6" s="195">
        <v>141571.9452033494</v>
      </c>
      <c r="BV6" s="195">
        <v>23738.513604</v>
      </c>
      <c r="BW6" s="195">
        <v>134303.70834400001</v>
      </c>
      <c r="BX6" s="195">
        <v>357564.69553999999</v>
      </c>
      <c r="BY6" s="195">
        <v>0</v>
      </c>
      <c r="BZ6" s="195"/>
      <c r="CA6" s="195"/>
      <c r="CB6" s="195"/>
      <c r="CC6" s="195"/>
      <c r="CD6" s="195"/>
      <c r="CE6" s="195"/>
      <c r="CF6" s="195"/>
      <c r="CG6" s="195"/>
      <c r="CH6" s="261">
        <v>19.05</v>
      </c>
      <c r="CI6" s="261">
        <v>16.98</v>
      </c>
      <c r="CJ6" s="191">
        <v>87813.413556298823</v>
      </c>
      <c r="CK6" s="191">
        <v>10445.39</v>
      </c>
      <c r="CL6" s="191">
        <v>4410.0060000000003</v>
      </c>
      <c r="CM6" s="191"/>
      <c r="CN6" s="189">
        <v>36672</v>
      </c>
      <c r="CO6" s="159">
        <v>1511</v>
      </c>
      <c r="CP6" s="159">
        <v>1611</v>
      </c>
      <c r="CQ6" s="57">
        <v>1720</v>
      </c>
      <c r="CR6" s="57">
        <v>1851</v>
      </c>
      <c r="CS6" s="159">
        <v>1920</v>
      </c>
      <c r="CT6" s="159">
        <v>1902</v>
      </c>
      <c r="CU6" s="257"/>
      <c r="CV6" s="191">
        <v>0</v>
      </c>
      <c r="CW6" s="189">
        <v>0</v>
      </c>
      <c r="CX6" s="189">
        <v>0</v>
      </c>
      <c r="CY6" s="189">
        <v>0</v>
      </c>
      <c r="CZ6" s="189"/>
      <c r="DA6" s="189"/>
      <c r="DB6" s="189"/>
      <c r="DC6" s="189"/>
      <c r="DD6" s="189"/>
      <c r="DE6" s="189"/>
      <c r="DF6" s="189"/>
      <c r="DG6" s="171"/>
      <c r="DH6" s="171"/>
      <c r="DI6" s="171"/>
      <c r="DJ6" s="171"/>
      <c r="DK6" s="171"/>
      <c r="DL6" s="171"/>
      <c r="DM6" s="168"/>
      <c r="DN6" s="168"/>
      <c r="DO6" s="168"/>
      <c r="DP6" s="168"/>
      <c r="DQ6" s="168"/>
      <c r="DR6" s="168"/>
      <c r="DS6" s="168"/>
      <c r="DT6" s="167"/>
      <c r="DU6" s="168"/>
      <c r="DV6" s="83"/>
      <c r="DW6" s="156"/>
      <c r="DX6" s="192"/>
      <c r="DY6" s="186"/>
      <c r="DZ6" s="83"/>
      <c r="EA6" s="83"/>
      <c r="EB6" s="185"/>
      <c r="EC6" s="58"/>
      <c r="ED6" s="58"/>
      <c r="EE6" s="58"/>
      <c r="EF6" s="58"/>
      <c r="EG6" s="58"/>
      <c r="EH6" s="58"/>
      <c r="EI6" s="79"/>
      <c r="EJ6" s="79"/>
      <c r="EK6" s="81"/>
      <c r="EL6" s="79"/>
      <c r="EM6" s="79"/>
      <c r="EN6" s="79"/>
      <c r="EO6" s="60"/>
      <c r="EP6" s="79"/>
      <c r="EQ6" s="60"/>
      <c r="ER6" s="82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</row>
    <row r="7" spans="1:161" x14ac:dyDescent="0.25">
      <c r="A7" s="63">
        <v>123</v>
      </c>
      <c r="B7" s="64" t="s">
        <v>140</v>
      </c>
      <c r="C7" s="195">
        <v>20288305</v>
      </c>
      <c r="D7" s="195"/>
      <c r="E7" s="302">
        <v>82841</v>
      </c>
      <c r="F7" s="302">
        <v>84962</v>
      </c>
      <c r="G7" s="302">
        <v>85429</v>
      </c>
      <c r="H7" s="302">
        <v>85872</v>
      </c>
      <c r="I7" s="195">
        <v>86286</v>
      </c>
      <c r="J7" s="195">
        <v>86687</v>
      </c>
      <c r="K7" s="202">
        <v>18.989999999999998</v>
      </c>
      <c r="L7" s="202">
        <v>18.989999999999998</v>
      </c>
      <c r="M7" s="202"/>
      <c r="N7" s="189">
        <v>19.05</v>
      </c>
      <c r="O7" s="189">
        <v>16.98</v>
      </c>
      <c r="P7" s="202"/>
      <c r="Q7" s="191">
        <v>2722</v>
      </c>
      <c r="R7" s="191"/>
      <c r="S7" s="309">
        <v>-872.01252447770298</v>
      </c>
      <c r="T7" s="309"/>
      <c r="U7" s="189">
        <v>83170</v>
      </c>
      <c r="V7" s="189"/>
      <c r="W7" s="189">
        <v>5331</v>
      </c>
      <c r="X7" s="189">
        <v>7545</v>
      </c>
      <c r="Y7" s="189">
        <v>1120</v>
      </c>
      <c r="Z7" s="189">
        <v>9607</v>
      </c>
      <c r="AA7" s="189">
        <v>3068</v>
      </c>
      <c r="AB7" s="189">
        <v>9690</v>
      </c>
      <c r="AC7" s="189">
        <v>3129</v>
      </c>
      <c r="AD7" s="189">
        <v>637</v>
      </c>
      <c r="AE7" s="189"/>
      <c r="AF7" s="189"/>
      <c r="AG7" s="189"/>
      <c r="AH7" s="189"/>
      <c r="AI7" s="189"/>
      <c r="AJ7" s="189"/>
      <c r="AK7" s="189"/>
      <c r="AL7" s="189"/>
      <c r="AM7" s="189">
        <v>67320</v>
      </c>
      <c r="AN7" s="189">
        <v>68210</v>
      </c>
      <c r="AO7" s="189">
        <v>69167</v>
      </c>
      <c r="AP7" s="189">
        <v>70701</v>
      </c>
      <c r="AQ7" s="189">
        <v>72429</v>
      </c>
      <c r="AR7" s="189">
        <v>74412</v>
      </c>
      <c r="AS7" s="189">
        <v>74412</v>
      </c>
      <c r="AT7" s="189">
        <v>76453</v>
      </c>
      <c r="AU7" s="189">
        <v>78480</v>
      </c>
      <c r="AV7" s="189">
        <v>79990</v>
      </c>
      <c r="AW7" s="189">
        <v>81274</v>
      </c>
      <c r="AX7" s="189">
        <v>83170</v>
      </c>
      <c r="AY7" s="189">
        <v>9698</v>
      </c>
      <c r="AZ7" s="189">
        <v>9894</v>
      </c>
      <c r="BA7" s="189">
        <v>10135</v>
      </c>
      <c r="BB7" s="189">
        <v>10389</v>
      </c>
      <c r="BC7" s="189">
        <v>10481</v>
      </c>
      <c r="BD7" s="189">
        <v>10727</v>
      </c>
      <c r="BE7" s="189">
        <v>4864</v>
      </c>
      <c r="BF7" s="189">
        <v>5106</v>
      </c>
      <c r="BG7" s="189">
        <v>5271</v>
      </c>
      <c r="BH7" s="189">
        <v>5211</v>
      </c>
      <c r="BI7" s="189">
        <v>5339</v>
      </c>
      <c r="BJ7" s="189">
        <v>5331</v>
      </c>
      <c r="BK7" s="189">
        <v>76055</v>
      </c>
      <c r="BL7" s="189">
        <v>78070</v>
      </c>
      <c r="BM7" s="189">
        <v>79907</v>
      </c>
      <c r="BN7" s="189">
        <v>81034</v>
      </c>
      <c r="BO7" s="189">
        <v>82841</v>
      </c>
      <c r="BP7" s="189"/>
      <c r="BQ7" s="195">
        <v>146300.54905108793</v>
      </c>
      <c r="BR7" s="195">
        <v>24026.92052976388</v>
      </c>
      <c r="BS7" s="195">
        <v>71555.886550870608</v>
      </c>
      <c r="BT7" s="195">
        <v>127133.09091905686</v>
      </c>
      <c r="BU7" s="195">
        <v>138734.13058003894</v>
      </c>
      <c r="BV7" s="195">
        <v>24765.786344</v>
      </c>
      <c r="BW7" s="195">
        <v>133792.909744</v>
      </c>
      <c r="BX7" s="195">
        <v>353136.63923199999</v>
      </c>
      <c r="BY7" s="195">
        <v>803</v>
      </c>
      <c r="BZ7" s="195"/>
      <c r="CA7" s="195"/>
      <c r="CB7" s="195"/>
      <c r="CC7" s="195"/>
      <c r="CD7" s="195"/>
      <c r="CE7" s="195"/>
      <c r="CF7" s="195"/>
      <c r="CG7" s="195"/>
      <c r="CH7" s="261">
        <v>19.05</v>
      </c>
      <c r="CI7" s="261">
        <v>16.98</v>
      </c>
      <c r="CJ7" s="191">
        <v>43849.222986480658</v>
      </c>
      <c r="CK7" s="191">
        <v>5802.2110000000002</v>
      </c>
      <c r="CL7" s="191">
        <v>2456.2849999999999</v>
      </c>
      <c r="CM7" s="191"/>
      <c r="CN7" s="189">
        <v>63229</v>
      </c>
      <c r="CO7" s="159">
        <v>2481</v>
      </c>
      <c r="CP7" s="159">
        <v>2674</v>
      </c>
      <c r="CQ7" s="57">
        <v>2785</v>
      </c>
      <c r="CR7" s="57">
        <v>2903</v>
      </c>
      <c r="CS7" s="159">
        <v>2984</v>
      </c>
      <c r="CT7" s="159">
        <v>3068</v>
      </c>
      <c r="CU7" s="257"/>
      <c r="CV7" s="191">
        <v>0</v>
      </c>
      <c r="CW7" s="189">
        <v>0</v>
      </c>
      <c r="CX7" s="189">
        <v>0</v>
      </c>
      <c r="CY7" s="189">
        <v>0</v>
      </c>
      <c r="CZ7" s="189"/>
      <c r="DA7" s="189"/>
      <c r="DB7" s="189"/>
      <c r="DC7" s="189"/>
      <c r="DD7" s="189"/>
      <c r="DE7" s="189"/>
      <c r="DF7" s="189"/>
      <c r="DG7" s="171"/>
      <c r="DH7" s="171"/>
      <c r="DI7" s="171"/>
      <c r="DJ7" s="171"/>
      <c r="DK7" s="171"/>
      <c r="DL7" s="171"/>
      <c r="DM7" s="168"/>
      <c r="DN7" s="168"/>
      <c r="DO7" s="168"/>
      <c r="DP7" s="168"/>
      <c r="DQ7" s="168"/>
      <c r="DR7" s="168"/>
      <c r="DS7" s="168"/>
      <c r="DT7" s="167"/>
      <c r="DU7" s="168"/>
      <c r="DV7" s="83"/>
      <c r="DW7" s="156"/>
      <c r="DX7" s="192"/>
      <c r="DY7" s="186"/>
      <c r="DZ7" s="83"/>
      <c r="EA7" s="83"/>
      <c r="EB7" s="185"/>
      <c r="EC7" s="58"/>
      <c r="ED7" s="58"/>
      <c r="EE7" s="58"/>
      <c r="EF7" s="58"/>
      <c r="EG7" s="58"/>
      <c r="EH7" s="58"/>
      <c r="EI7" s="79"/>
      <c r="EJ7" s="79"/>
      <c r="EK7" s="81"/>
      <c r="EL7" s="79"/>
      <c r="EM7" s="79"/>
      <c r="EN7" s="79"/>
      <c r="EO7" s="60"/>
      <c r="EP7" s="79"/>
      <c r="EQ7" s="60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</row>
    <row r="8" spans="1:161" x14ac:dyDescent="0.25">
      <c r="A8" s="63">
        <v>125</v>
      </c>
      <c r="B8" s="64" t="s">
        <v>83</v>
      </c>
      <c r="C8" s="195">
        <v>8930084.0999999996</v>
      </c>
      <c r="D8" s="195"/>
      <c r="E8" s="302">
        <v>29059</v>
      </c>
      <c r="F8" s="302">
        <v>29135</v>
      </c>
      <c r="G8" s="302">
        <v>29295</v>
      </c>
      <c r="H8" s="302">
        <v>29447</v>
      </c>
      <c r="I8" s="195">
        <v>29589</v>
      </c>
      <c r="J8" s="195">
        <v>29727</v>
      </c>
      <c r="K8" s="202">
        <v>18.95</v>
      </c>
      <c r="L8" s="202">
        <v>18.95</v>
      </c>
      <c r="M8" s="202"/>
      <c r="N8" s="189">
        <v>19.05</v>
      </c>
      <c r="O8" s="189">
        <v>16.98</v>
      </c>
      <c r="P8" s="202"/>
      <c r="Q8" s="191">
        <v>4710</v>
      </c>
      <c r="R8" s="191"/>
      <c r="S8" s="309">
        <v>1063.3674136239399</v>
      </c>
      <c r="T8" s="309"/>
      <c r="U8" s="189">
        <v>29096</v>
      </c>
      <c r="V8" s="189"/>
      <c r="W8" s="189">
        <v>1856</v>
      </c>
      <c r="X8" s="189">
        <v>3270</v>
      </c>
      <c r="Y8" s="189">
        <v>461</v>
      </c>
      <c r="Z8" s="189">
        <v>4265</v>
      </c>
      <c r="AA8" s="189">
        <v>1307</v>
      </c>
      <c r="AB8" s="189">
        <v>3753</v>
      </c>
      <c r="AC8" s="189">
        <v>1073</v>
      </c>
      <c r="AD8" s="189">
        <v>189</v>
      </c>
      <c r="AE8" s="189"/>
      <c r="AF8" s="189"/>
      <c r="AG8" s="189"/>
      <c r="AH8" s="189"/>
      <c r="AI8" s="189"/>
      <c r="AJ8" s="189"/>
      <c r="AK8" s="189"/>
      <c r="AL8" s="189"/>
      <c r="AM8" s="189">
        <v>25767</v>
      </c>
      <c r="AN8" s="189">
        <v>26160</v>
      </c>
      <c r="AO8" s="189">
        <v>26355</v>
      </c>
      <c r="AP8" s="189">
        <v>26698</v>
      </c>
      <c r="AQ8" s="189">
        <v>26984</v>
      </c>
      <c r="AR8" s="189">
        <v>27406</v>
      </c>
      <c r="AS8" s="189">
        <v>27406</v>
      </c>
      <c r="AT8" s="189">
        <v>27753</v>
      </c>
      <c r="AU8" s="189">
        <v>28308</v>
      </c>
      <c r="AV8" s="189">
        <v>28690</v>
      </c>
      <c r="AW8" s="189">
        <v>28879</v>
      </c>
      <c r="AX8" s="189">
        <v>29096</v>
      </c>
      <c r="AY8" s="189">
        <v>4483</v>
      </c>
      <c r="AZ8" s="189">
        <v>4588</v>
      </c>
      <c r="BA8" s="189">
        <v>4651</v>
      </c>
      <c r="BB8" s="189">
        <v>4670</v>
      </c>
      <c r="BC8" s="189">
        <v>4713</v>
      </c>
      <c r="BD8" s="189">
        <v>4726</v>
      </c>
      <c r="BE8" s="189">
        <v>1906</v>
      </c>
      <c r="BF8" s="189">
        <v>1924</v>
      </c>
      <c r="BG8" s="189">
        <v>1918</v>
      </c>
      <c r="BH8" s="189">
        <v>1880</v>
      </c>
      <c r="BI8" s="189">
        <v>1860</v>
      </c>
      <c r="BJ8" s="189">
        <v>1856</v>
      </c>
      <c r="BK8" s="189">
        <v>27692</v>
      </c>
      <c r="BL8" s="189">
        <v>28232</v>
      </c>
      <c r="BM8" s="189">
        <v>28594</v>
      </c>
      <c r="BN8" s="189">
        <v>28861</v>
      </c>
      <c r="BO8" s="189">
        <v>29059</v>
      </c>
      <c r="BP8" s="189"/>
      <c r="BQ8" s="195">
        <v>145021.01123067984</v>
      </c>
      <c r="BR8" s="195">
        <v>24972.009221388882</v>
      </c>
      <c r="BS8" s="195">
        <v>73881.904431795643</v>
      </c>
      <c r="BT8" s="195">
        <v>127985.15253807463</v>
      </c>
      <c r="BU8" s="195">
        <v>139493.64009251143</v>
      </c>
      <c r="BV8" s="195">
        <v>22522.812935999998</v>
      </c>
      <c r="BW8" s="195">
        <v>125205.81772400001</v>
      </c>
      <c r="BX8" s="195">
        <v>350478.216296</v>
      </c>
      <c r="BY8" s="195">
        <v>0</v>
      </c>
      <c r="BZ8" s="195"/>
      <c r="CA8" s="195"/>
      <c r="CB8" s="195"/>
      <c r="CC8" s="195"/>
      <c r="CD8" s="195"/>
      <c r="CE8" s="195"/>
      <c r="CF8" s="195"/>
      <c r="CG8" s="195"/>
      <c r="CH8" s="261">
        <v>19.05</v>
      </c>
      <c r="CI8" s="261">
        <v>16.98</v>
      </c>
      <c r="CJ8" s="191">
        <v>39307.314407391612</v>
      </c>
      <c r="CK8" s="191">
        <v>4190.0789999999997</v>
      </c>
      <c r="CL8" s="191">
        <v>1765.2739999999999</v>
      </c>
      <c r="CM8" s="191"/>
      <c r="CN8" s="189">
        <v>24634</v>
      </c>
      <c r="CO8" s="159">
        <v>1015</v>
      </c>
      <c r="CP8" s="159">
        <v>1052</v>
      </c>
      <c r="CQ8" s="57">
        <v>1169</v>
      </c>
      <c r="CR8" s="57">
        <v>1262</v>
      </c>
      <c r="CS8" s="159">
        <v>1280</v>
      </c>
      <c r="CT8" s="159">
        <v>1307</v>
      </c>
      <c r="CU8" s="257"/>
      <c r="CV8" s="191">
        <v>0</v>
      </c>
      <c r="CW8" s="189">
        <v>0</v>
      </c>
      <c r="CX8" s="189">
        <v>0</v>
      </c>
      <c r="CY8" s="189">
        <v>0</v>
      </c>
      <c r="CZ8" s="189"/>
      <c r="DA8" s="189"/>
      <c r="DB8" s="189"/>
      <c r="DC8" s="189"/>
      <c r="DD8" s="189"/>
      <c r="DE8" s="189"/>
      <c r="DF8" s="189"/>
      <c r="DG8" s="171"/>
      <c r="DH8" s="171"/>
      <c r="DI8" s="171"/>
      <c r="DJ8" s="171"/>
      <c r="DK8" s="171"/>
      <c r="DL8" s="171"/>
      <c r="DM8" s="168"/>
      <c r="DN8" s="168"/>
      <c r="DO8" s="168"/>
      <c r="DP8" s="168"/>
      <c r="DQ8" s="168"/>
      <c r="DR8" s="168"/>
      <c r="DS8" s="168"/>
      <c r="DT8" s="167"/>
      <c r="DU8" s="168"/>
      <c r="DV8" s="83"/>
      <c r="DW8" s="156"/>
      <c r="DX8" s="192"/>
      <c r="DY8" s="186"/>
      <c r="DZ8" s="83"/>
      <c r="EA8" s="83"/>
      <c r="EB8" s="185"/>
      <c r="EC8" s="58"/>
      <c r="ED8" s="58"/>
      <c r="EE8" s="58"/>
      <c r="EF8" s="58"/>
      <c r="EG8" s="58"/>
      <c r="EH8" s="58"/>
      <c r="EI8" s="79"/>
      <c r="EJ8" s="79"/>
      <c r="EK8" s="81"/>
      <c r="EL8" s="79"/>
      <c r="EM8" s="79"/>
      <c r="EN8" s="79"/>
      <c r="EO8" s="60"/>
      <c r="EP8" s="79"/>
      <c r="EQ8" s="60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</row>
    <row r="9" spans="1:161" x14ac:dyDescent="0.25">
      <c r="A9" s="63">
        <v>126</v>
      </c>
      <c r="B9" s="64" t="s">
        <v>125</v>
      </c>
      <c r="C9" s="195">
        <v>28327570.899999999</v>
      </c>
      <c r="D9" s="195"/>
      <c r="E9" s="302">
        <v>113843</v>
      </c>
      <c r="F9" s="302">
        <v>114308</v>
      </c>
      <c r="G9" s="302">
        <v>114936</v>
      </c>
      <c r="H9" s="302">
        <v>115532</v>
      </c>
      <c r="I9" s="195">
        <v>116089</v>
      </c>
      <c r="J9" s="195">
        <v>116629</v>
      </c>
      <c r="K9" s="202">
        <v>19.47</v>
      </c>
      <c r="L9" s="202">
        <v>19.47</v>
      </c>
      <c r="M9" s="202"/>
      <c r="N9" s="189">
        <v>19.05</v>
      </c>
      <c r="O9" s="189">
        <v>16.98</v>
      </c>
      <c r="P9" s="202"/>
      <c r="Q9" s="191">
        <v>2173</v>
      </c>
      <c r="R9" s="191"/>
      <c r="S9" s="309">
        <v>-1501.4069456129901</v>
      </c>
      <c r="T9" s="309"/>
      <c r="U9" s="189">
        <v>113951</v>
      </c>
      <c r="V9" s="189"/>
      <c r="W9" s="189">
        <v>7263</v>
      </c>
      <c r="X9" s="189">
        <v>11440</v>
      </c>
      <c r="Y9" s="189">
        <v>1536</v>
      </c>
      <c r="Z9" s="189">
        <v>14710</v>
      </c>
      <c r="AA9" s="189">
        <v>4531</v>
      </c>
      <c r="AB9" s="189">
        <v>11816</v>
      </c>
      <c r="AC9" s="189">
        <v>3188</v>
      </c>
      <c r="AD9" s="189">
        <v>627</v>
      </c>
      <c r="AE9" s="189"/>
      <c r="AF9" s="189"/>
      <c r="AG9" s="189"/>
      <c r="AH9" s="189"/>
      <c r="AI9" s="189"/>
      <c r="AJ9" s="189"/>
      <c r="AK9" s="189"/>
      <c r="AL9" s="189"/>
      <c r="AM9" s="189">
        <v>99049</v>
      </c>
      <c r="AN9" s="189">
        <v>101010</v>
      </c>
      <c r="AO9" s="189">
        <v>102557</v>
      </c>
      <c r="AP9" s="189">
        <v>104185</v>
      </c>
      <c r="AQ9" s="189">
        <v>105311</v>
      </c>
      <c r="AR9" s="189">
        <v>107538</v>
      </c>
      <c r="AS9" s="189">
        <v>107538</v>
      </c>
      <c r="AT9" s="189">
        <v>110003</v>
      </c>
      <c r="AU9" s="189">
        <v>111722</v>
      </c>
      <c r="AV9" s="189">
        <v>112848</v>
      </c>
      <c r="AW9" s="189">
        <v>113234</v>
      </c>
      <c r="AX9" s="189">
        <v>113951</v>
      </c>
      <c r="AY9" s="189">
        <v>15073</v>
      </c>
      <c r="AZ9" s="189">
        <v>15588</v>
      </c>
      <c r="BA9" s="189">
        <v>15950</v>
      </c>
      <c r="BB9" s="189">
        <v>16230</v>
      </c>
      <c r="BC9" s="189">
        <v>16264</v>
      </c>
      <c r="BD9" s="189">
        <v>16246</v>
      </c>
      <c r="BE9" s="189">
        <v>7752</v>
      </c>
      <c r="BF9" s="189">
        <v>7856</v>
      </c>
      <c r="BG9" s="189">
        <v>7724</v>
      </c>
      <c r="BH9" s="189">
        <v>7507</v>
      </c>
      <c r="BI9" s="189">
        <v>7300</v>
      </c>
      <c r="BJ9" s="189">
        <v>7263</v>
      </c>
      <c r="BK9" s="189">
        <v>109523</v>
      </c>
      <c r="BL9" s="189">
        <v>111415</v>
      </c>
      <c r="BM9" s="189">
        <v>112815</v>
      </c>
      <c r="BN9" s="189">
        <v>113055</v>
      </c>
      <c r="BO9" s="189">
        <v>113843</v>
      </c>
      <c r="BP9" s="189"/>
      <c r="BQ9" s="195">
        <v>146882.56893810772</v>
      </c>
      <c r="BR9" s="195">
        <v>24283.803604017146</v>
      </c>
      <c r="BS9" s="195">
        <v>71912.941471456725</v>
      </c>
      <c r="BT9" s="195">
        <v>127035.26211703401</v>
      </c>
      <c r="BU9" s="195">
        <v>137557.51856625179</v>
      </c>
      <c r="BV9" s="195">
        <v>25413.933012000001</v>
      </c>
      <c r="BW9" s="195">
        <v>135225.41604000001</v>
      </c>
      <c r="BX9" s="195">
        <v>347511.04398399999</v>
      </c>
      <c r="BY9" s="195">
        <v>0</v>
      </c>
      <c r="BZ9" s="195"/>
      <c r="CA9" s="195"/>
      <c r="CB9" s="195"/>
      <c r="CC9" s="195"/>
      <c r="CD9" s="195"/>
      <c r="CE9" s="195"/>
      <c r="CF9" s="195"/>
      <c r="CG9" s="195"/>
      <c r="CH9" s="261">
        <v>19.05</v>
      </c>
      <c r="CI9" s="261">
        <v>16.98</v>
      </c>
      <c r="CJ9" s="191">
        <v>77176.972215715155</v>
      </c>
      <c r="CK9" s="191">
        <v>9425.8610000000008</v>
      </c>
      <c r="CL9" s="191">
        <v>3990.6790000000001</v>
      </c>
      <c r="CM9" s="191"/>
      <c r="CN9" s="189">
        <v>91391</v>
      </c>
      <c r="CO9" s="159">
        <v>3863</v>
      </c>
      <c r="CP9" s="159">
        <v>4047</v>
      </c>
      <c r="CQ9" s="57">
        <v>4095</v>
      </c>
      <c r="CR9" s="57">
        <v>4223</v>
      </c>
      <c r="CS9" s="159">
        <v>4399</v>
      </c>
      <c r="CT9" s="159">
        <v>4531</v>
      </c>
      <c r="CU9" s="257"/>
      <c r="CV9" s="191">
        <v>0</v>
      </c>
      <c r="CW9" s="189">
        <v>0</v>
      </c>
      <c r="CX9" s="189">
        <v>0</v>
      </c>
      <c r="CY9" s="189">
        <v>0</v>
      </c>
      <c r="CZ9" s="189"/>
      <c r="DA9" s="189"/>
      <c r="DB9" s="189"/>
      <c r="DC9" s="189"/>
      <c r="DD9" s="189"/>
      <c r="DE9" s="189"/>
      <c r="DF9" s="189"/>
      <c r="DG9" s="171"/>
      <c r="DH9" s="171"/>
      <c r="DI9" s="171"/>
      <c r="DJ9" s="171"/>
      <c r="DK9" s="171"/>
      <c r="DL9" s="171"/>
      <c r="DM9" s="168"/>
      <c r="DN9" s="168"/>
      <c r="DO9" s="168"/>
      <c r="DP9" s="168"/>
      <c r="DQ9" s="168"/>
      <c r="DR9" s="168"/>
      <c r="DS9" s="168"/>
      <c r="DT9" s="167"/>
      <c r="DU9" s="168"/>
      <c r="DV9" s="83"/>
      <c r="DW9" s="156"/>
      <c r="DX9" s="192"/>
      <c r="DY9" s="186"/>
      <c r="DZ9" s="83"/>
      <c r="EA9" s="83"/>
      <c r="EB9" s="185"/>
      <c r="EC9" s="58"/>
      <c r="ED9" s="58"/>
      <c r="EE9" s="58"/>
      <c r="EF9" s="58"/>
      <c r="EG9" s="58"/>
      <c r="EH9" s="58"/>
      <c r="EI9" s="79"/>
      <c r="EJ9" s="79"/>
      <c r="EK9" s="81"/>
      <c r="EL9" s="79"/>
      <c r="EM9" s="79"/>
      <c r="EN9" s="79"/>
      <c r="EO9" s="60"/>
      <c r="EP9" s="79"/>
      <c r="EQ9" s="60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</row>
    <row r="10" spans="1:161" x14ac:dyDescent="0.25">
      <c r="A10" s="63">
        <v>127</v>
      </c>
      <c r="B10" s="64" t="s">
        <v>72</v>
      </c>
      <c r="C10" s="195">
        <v>19759879.800000001</v>
      </c>
      <c r="D10" s="195"/>
      <c r="E10" s="302">
        <v>95011</v>
      </c>
      <c r="F10" s="302">
        <v>95238</v>
      </c>
      <c r="G10" s="302">
        <v>95761</v>
      </c>
      <c r="H10" s="302">
        <v>96257</v>
      </c>
      <c r="I10" s="195">
        <v>96721</v>
      </c>
      <c r="J10" s="195">
        <v>97171</v>
      </c>
      <c r="K10" s="202">
        <v>20.149999999999999</v>
      </c>
      <c r="L10" s="202">
        <v>20.149999999999999</v>
      </c>
      <c r="M10" s="202"/>
      <c r="N10" s="189">
        <v>19.05</v>
      </c>
      <c r="O10" s="189">
        <v>16.98</v>
      </c>
      <c r="P10" s="202"/>
      <c r="Q10" s="191">
        <v>3733</v>
      </c>
      <c r="R10" s="191"/>
      <c r="S10" s="309">
        <v>553.84261591539405</v>
      </c>
      <c r="T10" s="309"/>
      <c r="U10" s="189">
        <v>95318</v>
      </c>
      <c r="V10" s="189"/>
      <c r="W10" s="189">
        <v>6000</v>
      </c>
      <c r="X10" s="189">
        <v>9355</v>
      </c>
      <c r="Y10" s="189">
        <v>1277</v>
      </c>
      <c r="Z10" s="189">
        <v>11965</v>
      </c>
      <c r="AA10" s="189">
        <v>3713</v>
      </c>
      <c r="AB10" s="189">
        <v>10441</v>
      </c>
      <c r="AC10" s="189">
        <v>2613</v>
      </c>
      <c r="AD10" s="189">
        <v>461</v>
      </c>
      <c r="AE10" s="189"/>
      <c r="AF10" s="189"/>
      <c r="AG10" s="189"/>
      <c r="AH10" s="189"/>
      <c r="AI10" s="189"/>
      <c r="AJ10" s="189"/>
      <c r="AK10" s="189"/>
      <c r="AL10" s="189"/>
      <c r="AM10" s="189">
        <v>84677</v>
      </c>
      <c r="AN10" s="189">
        <v>86274</v>
      </c>
      <c r="AO10" s="189">
        <v>87580</v>
      </c>
      <c r="AP10" s="189">
        <v>88901</v>
      </c>
      <c r="AQ10" s="189">
        <v>89425</v>
      </c>
      <c r="AR10" s="189">
        <v>90675</v>
      </c>
      <c r="AS10" s="189">
        <v>90675</v>
      </c>
      <c r="AT10" s="189">
        <v>91925</v>
      </c>
      <c r="AU10" s="189">
        <v>93106</v>
      </c>
      <c r="AV10" s="189">
        <v>94606</v>
      </c>
      <c r="AW10" s="189">
        <v>94847</v>
      </c>
      <c r="AX10" s="189">
        <v>95318</v>
      </c>
      <c r="AY10" s="189">
        <v>12014</v>
      </c>
      <c r="AZ10" s="189">
        <v>12246</v>
      </c>
      <c r="BA10" s="189">
        <v>12598</v>
      </c>
      <c r="BB10" s="189">
        <v>12870</v>
      </c>
      <c r="BC10" s="189">
        <v>13054</v>
      </c>
      <c r="BD10" s="189">
        <v>13242</v>
      </c>
      <c r="BE10" s="189">
        <v>6414</v>
      </c>
      <c r="BF10" s="189">
        <v>6447</v>
      </c>
      <c r="BG10" s="189">
        <v>6444</v>
      </c>
      <c r="BH10" s="189">
        <v>6396</v>
      </c>
      <c r="BI10" s="189">
        <v>6139</v>
      </c>
      <c r="BJ10" s="189">
        <v>6000</v>
      </c>
      <c r="BK10" s="189">
        <v>91631</v>
      </c>
      <c r="BL10" s="189">
        <v>92723</v>
      </c>
      <c r="BM10" s="189">
        <v>94247</v>
      </c>
      <c r="BN10" s="189">
        <v>94843</v>
      </c>
      <c r="BO10" s="189">
        <v>95011</v>
      </c>
      <c r="BP10" s="189"/>
      <c r="BQ10" s="195">
        <v>146026.27514793657</v>
      </c>
      <c r="BR10" s="195">
        <v>21803.112909450319</v>
      </c>
      <c r="BS10" s="195">
        <v>71143.279909991572</v>
      </c>
      <c r="BT10" s="195">
        <v>128245.52847169143</v>
      </c>
      <c r="BU10" s="195">
        <v>138636.59570346028</v>
      </c>
      <c r="BV10" s="195">
        <v>26026.891331999999</v>
      </c>
      <c r="BW10" s="195">
        <v>137662.49291599999</v>
      </c>
      <c r="BX10" s="195">
        <v>346616.57887999999</v>
      </c>
      <c r="BY10" s="195">
        <v>0</v>
      </c>
      <c r="BZ10" s="195"/>
      <c r="CA10" s="195"/>
      <c r="CB10" s="195"/>
      <c r="CC10" s="195"/>
      <c r="CD10" s="195"/>
      <c r="CE10" s="195"/>
      <c r="CF10" s="195"/>
      <c r="CG10" s="195"/>
      <c r="CH10" s="261">
        <v>19.05</v>
      </c>
      <c r="CI10" s="261">
        <v>16.98</v>
      </c>
      <c r="CJ10" s="191">
        <v>52743.248698481235</v>
      </c>
      <c r="CK10" s="191">
        <v>6672.4</v>
      </c>
      <c r="CL10" s="191">
        <v>2818.4450000000002</v>
      </c>
      <c r="CM10" s="191"/>
      <c r="CN10" s="189">
        <v>78682</v>
      </c>
      <c r="CO10" s="159">
        <v>3346</v>
      </c>
      <c r="CP10" s="159">
        <v>3394</v>
      </c>
      <c r="CQ10" s="57">
        <v>3471</v>
      </c>
      <c r="CR10" s="57">
        <v>3550</v>
      </c>
      <c r="CS10" s="159">
        <v>3643</v>
      </c>
      <c r="CT10" s="159">
        <v>3713</v>
      </c>
      <c r="CU10" s="257"/>
      <c r="CV10" s="191">
        <v>0</v>
      </c>
      <c r="CW10" s="189">
        <v>0</v>
      </c>
      <c r="CX10" s="189">
        <v>0</v>
      </c>
      <c r="CY10" s="189">
        <v>0</v>
      </c>
      <c r="CZ10" s="189"/>
      <c r="DA10" s="189"/>
      <c r="DB10" s="189"/>
      <c r="DC10" s="189"/>
      <c r="DD10" s="189"/>
      <c r="DE10" s="189"/>
      <c r="DF10" s="189"/>
      <c r="DG10" s="171"/>
      <c r="DH10" s="171"/>
      <c r="DI10" s="171"/>
      <c r="DJ10" s="171"/>
      <c r="DK10" s="171"/>
      <c r="DL10" s="171"/>
      <c r="DM10" s="168"/>
      <c r="DN10" s="168"/>
      <c r="DO10" s="168"/>
      <c r="DP10" s="168"/>
      <c r="DQ10" s="168"/>
      <c r="DR10" s="168"/>
      <c r="DS10" s="168"/>
      <c r="DT10" s="167"/>
      <c r="DU10" s="168"/>
      <c r="DV10" s="83"/>
      <c r="DW10" s="156"/>
      <c r="DX10" s="192"/>
      <c r="DY10" s="83"/>
      <c r="DZ10" s="83"/>
      <c r="EA10" s="83"/>
      <c r="EB10" s="185"/>
      <c r="EC10" s="58"/>
      <c r="ED10" s="58"/>
      <c r="EE10" s="58"/>
      <c r="EF10" s="58"/>
      <c r="EG10" s="58"/>
      <c r="EH10" s="58"/>
      <c r="EI10" s="79"/>
      <c r="EJ10" s="79"/>
      <c r="EK10" s="81"/>
      <c r="EL10" s="79"/>
      <c r="EM10" s="79"/>
      <c r="EN10" s="79"/>
      <c r="EO10" s="60"/>
      <c r="EP10" s="79"/>
      <c r="EQ10" s="60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</row>
    <row r="11" spans="1:161" x14ac:dyDescent="0.25">
      <c r="A11" s="63">
        <v>128</v>
      </c>
      <c r="B11" s="64" t="s">
        <v>230</v>
      </c>
      <c r="C11" s="195">
        <v>4261368.0999999996</v>
      </c>
      <c r="D11" s="195"/>
      <c r="E11" s="302">
        <v>17159</v>
      </c>
      <c r="F11" s="302">
        <v>17310</v>
      </c>
      <c r="G11" s="302">
        <v>17405</v>
      </c>
      <c r="H11" s="302">
        <v>17495</v>
      </c>
      <c r="I11" s="195">
        <v>17579</v>
      </c>
      <c r="J11" s="195">
        <v>17661</v>
      </c>
      <c r="K11" s="202">
        <v>19.420000000000002</v>
      </c>
      <c r="L11" s="202">
        <v>19.420000000000002</v>
      </c>
      <c r="M11" s="202"/>
      <c r="N11" s="189">
        <v>19.05</v>
      </c>
      <c r="O11" s="189">
        <v>16.98</v>
      </c>
      <c r="P11" s="202"/>
      <c r="Q11" s="191">
        <v>4304</v>
      </c>
      <c r="R11" s="191"/>
      <c r="S11" s="309">
        <v>-49.083206687301796</v>
      </c>
      <c r="T11" s="309"/>
      <c r="U11" s="189">
        <v>17252</v>
      </c>
      <c r="V11" s="189"/>
      <c r="W11" s="189">
        <v>1100</v>
      </c>
      <c r="X11" s="189">
        <v>1804</v>
      </c>
      <c r="Y11" s="189">
        <v>271</v>
      </c>
      <c r="Z11" s="189">
        <v>2382</v>
      </c>
      <c r="AA11" s="189">
        <v>788</v>
      </c>
      <c r="AB11" s="189">
        <v>2105</v>
      </c>
      <c r="AC11" s="189">
        <v>773</v>
      </c>
      <c r="AD11" s="189">
        <v>124</v>
      </c>
      <c r="AE11" s="189"/>
      <c r="AF11" s="189"/>
      <c r="AG11" s="189"/>
      <c r="AH11" s="189"/>
      <c r="AI11" s="189"/>
      <c r="AJ11" s="189"/>
      <c r="AK11" s="189"/>
      <c r="AL11" s="189"/>
      <c r="AM11" s="189">
        <v>15694</v>
      </c>
      <c r="AN11" s="189">
        <v>15881</v>
      </c>
      <c r="AO11" s="189">
        <v>16001</v>
      </c>
      <c r="AP11" s="189">
        <v>16140</v>
      </c>
      <c r="AQ11" s="189">
        <v>16426</v>
      </c>
      <c r="AR11" s="189">
        <v>16615</v>
      </c>
      <c r="AS11" s="189">
        <v>16615</v>
      </c>
      <c r="AT11" s="189">
        <v>16665</v>
      </c>
      <c r="AU11" s="189">
        <v>16786</v>
      </c>
      <c r="AV11" s="189">
        <v>16750</v>
      </c>
      <c r="AW11" s="189">
        <v>16959</v>
      </c>
      <c r="AX11" s="189">
        <v>17252</v>
      </c>
      <c r="AY11" s="189">
        <v>2588</v>
      </c>
      <c r="AZ11" s="189">
        <v>2610</v>
      </c>
      <c r="BA11" s="189">
        <v>2624</v>
      </c>
      <c r="BB11" s="189">
        <v>2616</v>
      </c>
      <c r="BC11" s="189">
        <v>2632</v>
      </c>
      <c r="BD11" s="189">
        <v>2653</v>
      </c>
      <c r="BE11" s="189">
        <v>1123</v>
      </c>
      <c r="BF11" s="189">
        <v>1082</v>
      </c>
      <c r="BG11" s="189">
        <v>1081</v>
      </c>
      <c r="BH11" s="189">
        <v>1108</v>
      </c>
      <c r="BI11" s="189">
        <v>1106</v>
      </c>
      <c r="BJ11" s="189">
        <v>1100</v>
      </c>
      <c r="BK11" s="189">
        <v>16665</v>
      </c>
      <c r="BL11" s="189">
        <v>16778</v>
      </c>
      <c r="BM11" s="189">
        <v>16765</v>
      </c>
      <c r="BN11" s="189">
        <v>16879</v>
      </c>
      <c r="BO11" s="189">
        <v>17159</v>
      </c>
      <c r="BP11" s="189"/>
      <c r="BQ11" s="195">
        <v>143576.48249066505</v>
      </c>
      <c r="BR11" s="195">
        <v>24078.259542850144</v>
      </c>
      <c r="BS11" s="195">
        <v>71093.858563662536</v>
      </c>
      <c r="BT11" s="195">
        <v>124912.91576840503</v>
      </c>
      <c r="BU11" s="195">
        <v>133929.73584472042</v>
      </c>
      <c r="BV11" s="195">
        <v>22388.870191999998</v>
      </c>
      <c r="BW11" s="195">
        <v>127357.982492</v>
      </c>
      <c r="BX11" s="195">
        <v>347148.94453199999</v>
      </c>
      <c r="BY11" s="195">
        <v>0</v>
      </c>
      <c r="BZ11" s="195"/>
      <c r="CA11" s="195"/>
      <c r="CB11" s="195"/>
      <c r="CC11" s="195"/>
      <c r="CD11" s="195"/>
      <c r="CE11" s="195"/>
      <c r="CF11" s="195"/>
      <c r="CG11" s="195"/>
      <c r="CH11" s="261">
        <v>19.05</v>
      </c>
      <c r="CI11" s="261">
        <v>16.98</v>
      </c>
      <c r="CJ11" s="191">
        <v>14313.181556759264</v>
      </c>
      <c r="CK11" s="191">
        <v>1699.0329999999999</v>
      </c>
      <c r="CL11" s="191">
        <v>719.47799999999995</v>
      </c>
      <c r="CM11" s="191"/>
      <c r="CN11" s="189">
        <v>14991</v>
      </c>
      <c r="CO11" s="159">
        <v>733</v>
      </c>
      <c r="CP11" s="159">
        <v>714</v>
      </c>
      <c r="CQ11" s="57">
        <v>723</v>
      </c>
      <c r="CR11" s="57">
        <v>718</v>
      </c>
      <c r="CS11" s="159">
        <v>744</v>
      </c>
      <c r="CT11" s="159">
        <v>788</v>
      </c>
      <c r="CU11" s="257"/>
      <c r="CV11" s="191">
        <v>0</v>
      </c>
      <c r="CW11" s="189">
        <v>0</v>
      </c>
      <c r="CX11" s="189">
        <v>0</v>
      </c>
      <c r="CY11" s="189">
        <v>0</v>
      </c>
      <c r="CZ11" s="189"/>
      <c r="DA11" s="189"/>
      <c r="DB11" s="189"/>
      <c r="DC11" s="189"/>
      <c r="DD11" s="189"/>
      <c r="DE11" s="189"/>
      <c r="DF11" s="189"/>
      <c r="DG11" s="171"/>
      <c r="DH11" s="171"/>
      <c r="DI11" s="171"/>
      <c r="DJ11" s="171"/>
      <c r="DK11" s="171"/>
      <c r="DL11" s="171"/>
      <c r="DM11" s="168"/>
      <c r="DN11" s="168"/>
      <c r="DO11" s="168"/>
      <c r="DP11" s="168"/>
      <c r="DQ11" s="168"/>
      <c r="DR11" s="168"/>
      <c r="DS11" s="168"/>
      <c r="DT11" s="167"/>
      <c r="DU11" s="168"/>
      <c r="DV11" s="83"/>
      <c r="DW11" s="156"/>
      <c r="DX11" s="192"/>
      <c r="DY11" s="186"/>
      <c r="DZ11" s="83"/>
      <c r="EA11" s="83"/>
      <c r="EB11" s="185"/>
      <c r="EC11" s="58"/>
      <c r="ED11" s="58"/>
      <c r="EE11" s="58"/>
      <c r="EF11" s="58"/>
      <c r="EG11" s="58"/>
      <c r="EH11" s="58"/>
      <c r="EI11" s="79"/>
      <c r="EJ11" s="79"/>
      <c r="EK11" s="81"/>
      <c r="EL11" s="79"/>
      <c r="EM11" s="79"/>
      <c r="EN11" s="79"/>
      <c r="EO11" s="60"/>
      <c r="EP11" s="79"/>
      <c r="EQ11" s="60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</row>
    <row r="12" spans="1:161" x14ac:dyDescent="0.25">
      <c r="A12" s="63">
        <v>136</v>
      </c>
      <c r="B12" s="64" t="s">
        <v>117</v>
      </c>
      <c r="C12" s="195">
        <v>21792956.699999999</v>
      </c>
      <c r="D12" s="195"/>
      <c r="E12" s="302">
        <v>95421</v>
      </c>
      <c r="F12" s="302">
        <v>97444</v>
      </c>
      <c r="G12" s="302">
        <v>97979</v>
      </c>
      <c r="H12" s="302">
        <v>98487</v>
      </c>
      <c r="I12" s="195">
        <v>98962</v>
      </c>
      <c r="J12" s="195">
        <v>99422</v>
      </c>
      <c r="K12" s="202">
        <v>19.68</v>
      </c>
      <c r="L12" s="202">
        <v>19.68</v>
      </c>
      <c r="M12" s="202"/>
      <c r="N12" s="189">
        <v>19.05</v>
      </c>
      <c r="O12" s="189">
        <v>16.98</v>
      </c>
      <c r="P12" s="202"/>
      <c r="Q12" s="191">
        <v>2178</v>
      </c>
      <c r="R12" s="191"/>
      <c r="S12" s="309">
        <v>-1123.7959736563901</v>
      </c>
      <c r="T12" s="309"/>
      <c r="U12" s="189">
        <v>95658</v>
      </c>
      <c r="V12" s="189"/>
      <c r="W12" s="189">
        <v>6609</v>
      </c>
      <c r="X12" s="189">
        <v>8921</v>
      </c>
      <c r="Y12" s="189">
        <v>1316</v>
      </c>
      <c r="Z12" s="189">
        <v>11239</v>
      </c>
      <c r="AA12" s="189">
        <v>3377</v>
      </c>
      <c r="AB12" s="189">
        <v>10847</v>
      </c>
      <c r="AC12" s="189">
        <v>2933</v>
      </c>
      <c r="AD12" s="189">
        <v>443</v>
      </c>
      <c r="AE12" s="189"/>
      <c r="AF12" s="189"/>
      <c r="AG12" s="189"/>
      <c r="AH12" s="189"/>
      <c r="AI12" s="189"/>
      <c r="AJ12" s="189"/>
      <c r="AK12" s="189"/>
      <c r="AL12" s="189"/>
      <c r="AM12" s="189">
        <v>78326</v>
      </c>
      <c r="AN12" s="189">
        <v>79430</v>
      </c>
      <c r="AO12" s="189">
        <v>80932</v>
      </c>
      <c r="AP12" s="189">
        <v>82407</v>
      </c>
      <c r="AQ12" s="189">
        <v>83866</v>
      </c>
      <c r="AR12" s="189">
        <v>85693</v>
      </c>
      <c r="AS12" s="189">
        <v>85693</v>
      </c>
      <c r="AT12" s="189">
        <v>88037</v>
      </c>
      <c r="AU12" s="189">
        <v>89989</v>
      </c>
      <c r="AV12" s="189">
        <v>92095</v>
      </c>
      <c r="AW12" s="189">
        <v>93690</v>
      </c>
      <c r="AX12" s="189">
        <v>95658</v>
      </c>
      <c r="AY12" s="189">
        <v>11013</v>
      </c>
      <c r="AZ12" s="189">
        <v>11389</v>
      </c>
      <c r="BA12" s="189">
        <v>11659</v>
      </c>
      <c r="BB12" s="189">
        <v>11931</v>
      </c>
      <c r="BC12" s="189">
        <v>12275</v>
      </c>
      <c r="BD12" s="189">
        <v>12555</v>
      </c>
      <c r="BE12" s="189">
        <v>5766</v>
      </c>
      <c r="BF12" s="189">
        <v>6011</v>
      </c>
      <c r="BG12" s="189">
        <v>6238</v>
      </c>
      <c r="BH12" s="189">
        <v>6452</v>
      </c>
      <c r="BI12" s="189">
        <v>6533</v>
      </c>
      <c r="BJ12" s="189">
        <v>6609</v>
      </c>
      <c r="BK12" s="189">
        <v>87490</v>
      </c>
      <c r="BL12" s="189">
        <v>89684</v>
      </c>
      <c r="BM12" s="189">
        <v>91500</v>
      </c>
      <c r="BN12" s="189">
        <v>93370</v>
      </c>
      <c r="BO12" s="189">
        <v>95421</v>
      </c>
      <c r="BP12" s="189"/>
      <c r="BQ12" s="195">
        <v>144311.58326585803</v>
      </c>
      <c r="BR12" s="195">
        <v>21919.552399572098</v>
      </c>
      <c r="BS12" s="195">
        <v>71761.290480022712</v>
      </c>
      <c r="BT12" s="195">
        <v>126478.06689838135</v>
      </c>
      <c r="BU12" s="195">
        <v>146279.09020931553</v>
      </c>
      <c r="BV12" s="195">
        <v>25673.872744</v>
      </c>
      <c r="BW12" s="195">
        <v>136212.96</v>
      </c>
      <c r="BX12" s="195">
        <v>352961.83260000002</v>
      </c>
      <c r="BY12" s="195">
        <v>536</v>
      </c>
      <c r="BZ12" s="195"/>
      <c r="CA12" s="195"/>
      <c r="CB12" s="195"/>
      <c r="CC12" s="195"/>
      <c r="CD12" s="195"/>
      <c r="CE12" s="195"/>
      <c r="CF12" s="195"/>
      <c r="CG12" s="195"/>
      <c r="CH12" s="261">
        <v>19.05</v>
      </c>
      <c r="CI12" s="261">
        <v>16.98</v>
      </c>
      <c r="CJ12" s="191">
        <v>73432.564573780342</v>
      </c>
      <c r="CK12" s="191">
        <v>9149.7549999999992</v>
      </c>
      <c r="CL12" s="191">
        <v>3860.2669999999998</v>
      </c>
      <c r="CM12" s="191"/>
      <c r="CN12" s="189">
        <v>73557</v>
      </c>
      <c r="CO12" s="159">
        <v>2957</v>
      </c>
      <c r="CP12" s="159">
        <v>3075</v>
      </c>
      <c r="CQ12" s="57">
        <v>3102</v>
      </c>
      <c r="CR12" s="57">
        <v>3224</v>
      </c>
      <c r="CS12" s="159">
        <v>3304</v>
      </c>
      <c r="CT12" s="159">
        <v>3377</v>
      </c>
      <c r="CU12" s="257"/>
      <c r="CV12" s="191">
        <v>0</v>
      </c>
      <c r="CW12" s="189">
        <v>0</v>
      </c>
      <c r="CX12" s="189">
        <v>0</v>
      </c>
      <c r="CY12" s="189">
        <v>0</v>
      </c>
      <c r="CZ12" s="189"/>
      <c r="DA12" s="189"/>
      <c r="DB12" s="189"/>
      <c r="DC12" s="189"/>
      <c r="DD12" s="189"/>
      <c r="DE12" s="189"/>
      <c r="DF12" s="189"/>
      <c r="DG12" s="171"/>
      <c r="DH12" s="171"/>
      <c r="DI12" s="171"/>
      <c r="DJ12" s="171"/>
      <c r="DK12" s="171"/>
      <c r="DL12" s="171"/>
      <c r="DM12" s="168"/>
      <c r="DN12" s="168"/>
      <c r="DO12" s="168"/>
      <c r="DP12" s="168"/>
      <c r="DQ12" s="168"/>
      <c r="DR12" s="168"/>
      <c r="DS12" s="168"/>
      <c r="DT12" s="167"/>
      <c r="DU12" s="168"/>
      <c r="DV12" s="83"/>
      <c r="DW12" s="156"/>
      <c r="DX12" s="192"/>
      <c r="DY12" s="186"/>
      <c r="DZ12" s="83"/>
      <c r="EA12" s="83"/>
      <c r="EB12" s="185"/>
      <c r="EC12" s="58"/>
      <c r="ED12" s="58"/>
      <c r="EE12" s="58"/>
      <c r="EF12" s="58"/>
      <c r="EG12" s="58"/>
      <c r="EH12" s="58"/>
      <c r="EI12" s="79"/>
      <c r="EJ12" s="79"/>
      <c r="EK12" s="81"/>
      <c r="EL12" s="79"/>
      <c r="EM12" s="79"/>
      <c r="EN12" s="79"/>
      <c r="EO12" s="60"/>
      <c r="EP12" s="79"/>
      <c r="EQ12" s="60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</row>
    <row r="13" spans="1:161" x14ac:dyDescent="0.25">
      <c r="A13" s="63">
        <v>138</v>
      </c>
      <c r="B13" s="64" t="s">
        <v>283</v>
      </c>
      <c r="C13" s="195">
        <v>13340441.199999999</v>
      </c>
      <c r="D13" s="195"/>
      <c r="E13" s="302">
        <v>49103</v>
      </c>
      <c r="F13" s="302">
        <v>49213</v>
      </c>
      <c r="G13" s="302">
        <v>49483</v>
      </c>
      <c r="H13" s="302">
        <v>49739</v>
      </c>
      <c r="I13" s="195">
        <v>49979</v>
      </c>
      <c r="J13" s="195">
        <v>50212</v>
      </c>
      <c r="K13" s="202">
        <v>19.5</v>
      </c>
      <c r="L13" s="202">
        <v>19.5</v>
      </c>
      <c r="M13" s="202"/>
      <c r="N13" s="189">
        <v>19.05</v>
      </c>
      <c r="O13" s="189">
        <v>16.98</v>
      </c>
      <c r="P13" s="202"/>
      <c r="Q13" s="191">
        <v>2180</v>
      </c>
      <c r="R13" s="191"/>
      <c r="S13" s="309">
        <v>-395.38805790585002</v>
      </c>
      <c r="T13" s="309"/>
      <c r="U13" s="189">
        <v>49062</v>
      </c>
      <c r="V13" s="189"/>
      <c r="W13" s="189">
        <v>2858</v>
      </c>
      <c r="X13" s="189">
        <v>4812</v>
      </c>
      <c r="Y13" s="189">
        <v>643</v>
      </c>
      <c r="Z13" s="189">
        <v>6346</v>
      </c>
      <c r="AA13" s="189">
        <v>2114</v>
      </c>
      <c r="AB13" s="189">
        <v>5835</v>
      </c>
      <c r="AC13" s="189">
        <v>2026</v>
      </c>
      <c r="AD13" s="189">
        <v>361</v>
      </c>
      <c r="AE13" s="189"/>
      <c r="AF13" s="189"/>
      <c r="AG13" s="189"/>
      <c r="AH13" s="189"/>
      <c r="AI13" s="189"/>
      <c r="AJ13" s="189"/>
      <c r="AK13" s="189"/>
      <c r="AL13" s="189"/>
      <c r="AM13" s="189">
        <v>43328</v>
      </c>
      <c r="AN13" s="189">
        <v>43764</v>
      </c>
      <c r="AO13" s="189">
        <v>44281</v>
      </c>
      <c r="AP13" s="189">
        <v>45390</v>
      </c>
      <c r="AQ13" s="189">
        <v>46177</v>
      </c>
      <c r="AR13" s="189">
        <v>47103</v>
      </c>
      <c r="AS13" s="189">
        <v>47103</v>
      </c>
      <c r="AT13" s="189">
        <v>47304</v>
      </c>
      <c r="AU13" s="189">
        <v>48004</v>
      </c>
      <c r="AV13" s="189">
        <v>48333</v>
      </c>
      <c r="AW13" s="189">
        <v>48678</v>
      </c>
      <c r="AX13" s="189">
        <v>49062</v>
      </c>
      <c r="AY13" s="189">
        <v>6792</v>
      </c>
      <c r="AZ13" s="189">
        <v>6818</v>
      </c>
      <c r="BA13" s="189">
        <v>6912</v>
      </c>
      <c r="BB13" s="189">
        <v>6976</v>
      </c>
      <c r="BC13" s="189">
        <v>6981</v>
      </c>
      <c r="BD13" s="189">
        <v>6989</v>
      </c>
      <c r="BE13" s="189">
        <v>2982</v>
      </c>
      <c r="BF13" s="189">
        <v>2984</v>
      </c>
      <c r="BG13" s="189">
        <v>2979</v>
      </c>
      <c r="BH13" s="189">
        <v>2909</v>
      </c>
      <c r="BI13" s="189">
        <v>2898</v>
      </c>
      <c r="BJ13" s="189">
        <v>2858</v>
      </c>
      <c r="BK13" s="189">
        <v>47176</v>
      </c>
      <c r="BL13" s="189">
        <v>47953</v>
      </c>
      <c r="BM13" s="189">
        <v>48240</v>
      </c>
      <c r="BN13" s="189">
        <v>48588</v>
      </c>
      <c r="BO13" s="189">
        <v>49103</v>
      </c>
      <c r="BP13" s="189"/>
      <c r="BQ13" s="195">
        <v>145279.05954702012</v>
      </c>
      <c r="BR13" s="195">
        <v>24251.7503394339</v>
      </c>
      <c r="BS13" s="195">
        <v>71923.933189757023</v>
      </c>
      <c r="BT13" s="195">
        <v>124698.8965498593</v>
      </c>
      <c r="BU13" s="195">
        <v>139647.0491555148</v>
      </c>
      <c r="BV13" s="195">
        <v>23501.276032000002</v>
      </c>
      <c r="BW13" s="195">
        <v>127955.0493</v>
      </c>
      <c r="BX13" s="195">
        <v>337018.10563200002</v>
      </c>
      <c r="BY13" s="195">
        <v>0</v>
      </c>
      <c r="BZ13" s="195"/>
      <c r="CA13" s="195"/>
      <c r="CB13" s="195"/>
      <c r="CC13" s="195"/>
      <c r="CD13" s="195"/>
      <c r="CE13" s="195"/>
      <c r="CF13" s="195"/>
      <c r="CG13" s="195"/>
      <c r="CH13" s="261">
        <v>19.05</v>
      </c>
      <c r="CI13" s="261">
        <v>16.98</v>
      </c>
      <c r="CJ13" s="191">
        <v>33742.14921372012</v>
      </c>
      <c r="CK13" s="191">
        <v>4651.5889999999999</v>
      </c>
      <c r="CL13" s="191">
        <v>1969.5029999999999</v>
      </c>
      <c r="CM13" s="191"/>
      <c r="CN13" s="189">
        <v>41991</v>
      </c>
      <c r="CO13" s="159">
        <v>1834</v>
      </c>
      <c r="CP13" s="159">
        <v>1892</v>
      </c>
      <c r="CQ13" s="57">
        <v>1976</v>
      </c>
      <c r="CR13" s="57">
        <v>1954</v>
      </c>
      <c r="CS13" s="159">
        <v>2050</v>
      </c>
      <c r="CT13" s="159">
        <v>2114</v>
      </c>
      <c r="CU13" s="257"/>
      <c r="CV13" s="191">
        <v>0</v>
      </c>
      <c r="CW13" s="189">
        <v>0</v>
      </c>
      <c r="CX13" s="189">
        <v>0</v>
      </c>
      <c r="CY13" s="189">
        <v>0</v>
      </c>
      <c r="CZ13" s="189"/>
      <c r="DA13" s="189"/>
      <c r="DB13" s="189"/>
      <c r="DC13" s="189"/>
      <c r="DD13" s="189"/>
      <c r="DE13" s="189"/>
      <c r="DF13" s="189"/>
      <c r="DG13" s="171"/>
      <c r="DH13" s="171"/>
      <c r="DI13" s="171"/>
      <c r="DJ13" s="171"/>
      <c r="DK13" s="171"/>
      <c r="DL13" s="171"/>
      <c r="DM13" s="168"/>
      <c r="DN13" s="168"/>
      <c r="DO13" s="168"/>
      <c r="DP13" s="168"/>
      <c r="DQ13" s="168"/>
      <c r="DR13" s="168"/>
      <c r="DS13" s="168"/>
      <c r="DT13" s="167"/>
      <c r="DU13" s="168"/>
      <c r="DV13" s="83"/>
      <c r="DW13" s="156"/>
      <c r="DX13" s="192"/>
      <c r="DY13" s="186"/>
      <c r="DZ13" s="83"/>
      <c r="EA13" s="83"/>
      <c r="EB13" s="185"/>
      <c r="EC13" s="58"/>
      <c r="ED13" s="58"/>
      <c r="EE13" s="58"/>
      <c r="EF13" s="58"/>
      <c r="EG13" s="58"/>
      <c r="EH13" s="58"/>
      <c r="EI13" s="79"/>
      <c r="EJ13" s="79"/>
      <c r="EK13" s="81"/>
      <c r="EL13" s="79"/>
      <c r="EM13" s="79"/>
      <c r="EN13" s="79"/>
      <c r="EO13" s="60"/>
      <c r="EP13" s="79"/>
      <c r="EQ13" s="60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</row>
    <row r="14" spans="1:161" x14ac:dyDescent="0.25">
      <c r="A14" s="63">
        <v>139</v>
      </c>
      <c r="B14" s="64" t="s">
        <v>290</v>
      </c>
      <c r="C14" s="195">
        <v>7083762.2000000002</v>
      </c>
      <c r="D14" s="195"/>
      <c r="E14" s="302">
        <v>30896</v>
      </c>
      <c r="F14" s="302">
        <v>31731</v>
      </c>
      <c r="G14" s="302">
        <v>31905</v>
      </c>
      <c r="H14" s="302">
        <v>32070</v>
      </c>
      <c r="I14" s="195">
        <v>32225</v>
      </c>
      <c r="J14" s="195">
        <v>32375</v>
      </c>
      <c r="K14" s="202">
        <v>19.399999999999999</v>
      </c>
      <c r="L14" s="202">
        <v>19.399999999999999</v>
      </c>
      <c r="M14" s="202"/>
      <c r="N14" s="189">
        <v>19.05</v>
      </c>
      <c r="O14" s="189">
        <v>16.98</v>
      </c>
      <c r="P14" s="202"/>
      <c r="Q14" s="191">
        <v>4200</v>
      </c>
      <c r="R14" s="191"/>
      <c r="S14" s="309">
        <v>-1149.7810538226699</v>
      </c>
      <c r="T14" s="309"/>
      <c r="U14" s="189">
        <v>31082</v>
      </c>
      <c r="V14" s="189"/>
      <c r="W14" s="189">
        <v>2188</v>
      </c>
      <c r="X14" s="189">
        <v>3161</v>
      </c>
      <c r="Y14" s="189">
        <v>467</v>
      </c>
      <c r="Z14" s="189">
        <v>3895</v>
      </c>
      <c r="AA14" s="189">
        <v>1154</v>
      </c>
      <c r="AB14" s="189">
        <v>3633</v>
      </c>
      <c r="AC14" s="189">
        <v>888</v>
      </c>
      <c r="AD14" s="189">
        <v>169</v>
      </c>
      <c r="AE14" s="189"/>
      <c r="AF14" s="189"/>
      <c r="AG14" s="189"/>
      <c r="AH14" s="189"/>
      <c r="AI14" s="189"/>
      <c r="AJ14" s="189"/>
      <c r="AK14" s="189"/>
      <c r="AL14" s="189"/>
      <c r="AM14" s="189">
        <v>23984</v>
      </c>
      <c r="AN14" s="189">
        <v>24353</v>
      </c>
      <c r="AO14" s="189">
        <v>24703</v>
      </c>
      <c r="AP14" s="189">
        <v>25287</v>
      </c>
      <c r="AQ14" s="189">
        <v>25789</v>
      </c>
      <c r="AR14" s="189">
        <v>26755</v>
      </c>
      <c r="AS14" s="189">
        <v>26755</v>
      </c>
      <c r="AT14" s="189">
        <v>27614</v>
      </c>
      <c r="AU14" s="189">
        <v>28756</v>
      </c>
      <c r="AV14" s="189">
        <v>29346</v>
      </c>
      <c r="AW14" s="189">
        <v>30195</v>
      </c>
      <c r="AX14" s="189">
        <v>31082</v>
      </c>
      <c r="AY14" s="189">
        <v>3570</v>
      </c>
      <c r="AZ14" s="189">
        <v>3743</v>
      </c>
      <c r="BA14" s="189">
        <v>3958</v>
      </c>
      <c r="BB14" s="189">
        <v>4109</v>
      </c>
      <c r="BC14" s="189">
        <v>4223</v>
      </c>
      <c r="BD14" s="189">
        <v>4362</v>
      </c>
      <c r="BE14" s="189">
        <v>1970</v>
      </c>
      <c r="BF14" s="189">
        <v>2022</v>
      </c>
      <c r="BG14" s="189">
        <v>2044</v>
      </c>
      <c r="BH14" s="189">
        <v>2095</v>
      </c>
      <c r="BI14" s="189">
        <v>2160</v>
      </c>
      <c r="BJ14" s="189">
        <v>2188</v>
      </c>
      <c r="BK14" s="189">
        <v>27447</v>
      </c>
      <c r="BL14" s="189">
        <v>28624</v>
      </c>
      <c r="BM14" s="189">
        <v>29331</v>
      </c>
      <c r="BN14" s="189">
        <v>30097</v>
      </c>
      <c r="BO14" s="189">
        <v>30896</v>
      </c>
      <c r="BP14" s="189"/>
      <c r="BQ14" s="195">
        <v>147768.76882707234</v>
      </c>
      <c r="BR14" s="195">
        <v>22766.959769562287</v>
      </c>
      <c r="BS14" s="195">
        <v>71764.821347694</v>
      </c>
      <c r="BT14" s="195">
        <v>127427.30894403183</v>
      </c>
      <c r="BU14" s="195">
        <v>147352.17794546552</v>
      </c>
      <c r="BV14" s="195">
        <v>24609.141439999999</v>
      </c>
      <c r="BW14" s="195">
        <v>133011.95543999999</v>
      </c>
      <c r="BX14" s="195">
        <v>351886.88532399997</v>
      </c>
      <c r="BY14" s="195">
        <v>905</v>
      </c>
      <c r="BZ14" s="195"/>
      <c r="CA14" s="195"/>
      <c r="CB14" s="195"/>
      <c r="CC14" s="195"/>
      <c r="CD14" s="195"/>
      <c r="CE14" s="195"/>
      <c r="CF14" s="195"/>
      <c r="CG14" s="195"/>
      <c r="CH14" s="261">
        <v>19.05</v>
      </c>
      <c r="CI14" s="261">
        <v>16.98</v>
      </c>
      <c r="CJ14" s="191">
        <v>21802.445034537566</v>
      </c>
      <c r="CK14" s="191">
        <v>2433.0160000000001</v>
      </c>
      <c r="CL14" s="191">
        <v>1026.085</v>
      </c>
      <c r="CM14" s="191"/>
      <c r="CN14" s="189">
        <v>22133</v>
      </c>
      <c r="CO14" s="159">
        <v>880</v>
      </c>
      <c r="CP14" s="159">
        <v>950</v>
      </c>
      <c r="CQ14" s="57">
        <v>1036</v>
      </c>
      <c r="CR14" s="57">
        <v>1095</v>
      </c>
      <c r="CS14" s="159">
        <v>1129</v>
      </c>
      <c r="CT14" s="159">
        <v>1154</v>
      </c>
      <c r="CU14" s="257"/>
      <c r="CV14" s="191">
        <v>0</v>
      </c>
      <c r="CW14" s="189">
        <v>0</v>
      </c>
      <c r="CX14" s="189">
        <v>0</v>
      </c>
      <c r="CY14" s="189">
        <v>0</v>
      </c>
      <c r="CZ14" s="189"/>
      <c r="DA14" s="189"/>
      <c r="DB14" s="189"/>
      <c r="DC14" s="189"/>
      <c r="DD14" s="189"/>
      <c r="DE14" s="189"/>
      <c r="DF14" s="189"/>
      <c r="DG14" s="171"/>
      <c r="DH14" s="171"/>
      <c r="DI14" s="171"/>
      <c r="DJ14" s="171"/>
      <c r="DK14" s="171"/>
      <c r="DL14" s="171"/>
      <c r="DM14" s="168"/>
      <c r="DN14" s="168"/>
      <c r="DO14" s="168"/>
      <c r="DP14" s="168"/>
      <c r="DQ14" s="168"/>
      <c r="DR14" s="168"/>
      <c r="DS14" s="168"/>
      <c r="DT14" s="167"/>
      <c r="DU14" s="168"/>
      <c r="DV14" s="83"/>
      <c r="DW14" s="156"/>
      <c r="DX14" s="192"/>
      <c r="DY14" s="186"/>
      <c r="DZ14" s="83"/>
      <c r="EA14" s="83"/>
      <c r="EB14" s="185"/>
      <c r="EC14" s="58"/>
      <c r="ED14" s="58"/>
      <c r="EE14" s="58"/>
      <c r="EF14" s="58"/>
      <c r="EG14" s="58"/>
      <c r="EH14" s="58"/>
      <c r="EI14" s="79"/>
      <c r="EJ14" s="79"/>
      <c r="EK14" s="81"/>
      <c r="EL14" s="79"/>
      <c r="EM14" s="79"/>
      <c r="EN14" s="79"/>
      <c r="EO14" s="60"/>
      <c r="EP14" s="79"/>
      <c r="EQ14" s="60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</row>
    <row r="15" spans="1:161" x14ac:dyDescent="0.25">
      <c r="A15" s="63">
        <v>140</v>
      </c>
      <c r="B15" s="64" t="s">
        <v>209</v>
      </c>
      <c r="C15" s="195">
        <v>3036674.5</v>
      </c>
      <c r="D15" s="195"/>
      <c r="E15" s="302">
        <v>11441</v>
      </c>
      <c r="F15" s="302">
        <v>11666</v>
      </c>
      <c r="G15" s="302">
        <v>11730</v>
      </c>
      <c r="H15" s="302">
        <v>11791</v>
      </c>
      <c r="I15" s="195">
        <v>11848</v>
      </c>
      <c r="J15" s="195">
        <v>11903</v>
      </c>
      <c r="K15" s="202">
        <v>19.97</v>
      </c>
      <c r="L15" s="202">
        <v>19.97</v>
      </c>
      <c r="M15" s="202"/>
      <c r="N15" s="189">
        <v>19.05</v>
      </c>
      <c r="O15" s="189">
        <v>16.98</v>
      </c>
      <c r="P15" s="202"/>
      <c r="Q15" s="191">
        <v>1029</v>
      </c>
      <c r="R15" s="191"/>
      <c r="S15" s="309">
        <v>-53.479941052182802</v>
      </c>
      <c r="T15" s="309"/>
      <c r="U15" s="189">
        <v>11500</v>
      </c>
      <c r="V15" s="189"/>
      <c r="W15" s="189">
        <v>745</v>
      </c>
      <c r="X15" s="189">
        <v>1189</v>
      </c>
      <c r="Y15" s="189">
        <v>178</v>
      </c>
      <c r="Z15" s="189">
        <v>1555</v>
      </c>
      <c r="AA15" s="189">
        <v>476</v>
      </c>
      <c r="AB15" s="189">
        <v>1477</v>
      </c>
      <c r="AC15" s="189">
        <v>406</v>
      </c>
      <c r="AD15" s="189">
        <v>43</v>
      </c>
      <c r="AE15" s="189"/>
      <c r="AF15" s="189"/>
      <c r="AG15" s="189"/>
      <c r="AH15" s="189"/>
      <c r="AI15" s="189"/>
      <c r="AJ15" s="189"/>
      <c r="AK15" s="189"/>
      <c r="AL15" s="189"/>
      <c r="AM15" s="189">
        <v>9331</v>
      </c>
      <c r="AN15" s="189">
        <v>9442</v>
      </c>
      <c r="AO15" s="189">
        <v>9523</v>
      </c>
      <c r="AP15" s="189">
        <v>9815</v>
      </c>
      <c r="AQ15" s="189">
        <v>10192</v>
      </c>
      <c r="AR15" s="189">
        <v>10424</v>
      </c>
      <c r="AS15" s="189">
        <v>10424</v>
      </c>
      <c r="AT15" s="189">
        <v>10660</v>
      </c>
      <c r="AU15" s="189">
        <v>10923</v>
      </c>
      <c r="AV15" s="189">
        <v>11014</v>
      </c>
      <c r="AW15" s="189">
        <v>11222</v>
      </c>
      <c r="AX15" s="189">
        <v>11500</v>
      </c>
      <c r="AY15" s="189">
        <v>1618</v>
      </c>
      <c r="AZ15" s="189">
        <v>1666</v>
      </c>
      <c r="BA15" s="189">
        <v>1668</v>
      </c>
      <c r="BB15" s="189">
        <v>1678</v>
      </c>
      <c r="BC15" s="189">
        <v>1702</v>
      </c>
      <c r="BD15" s="189">
        <v>1733</v>
      </c>
      <c r="BE15" s="189">
        <v>675</v>
      </c>
      <c r="BF15" s="189">
        <v>690</v>
      </c>
      <c r="BG15" s="189">
        <v>733</v>
      </c>
      <c r="BH15" s="189">
        <v>729</v>
      </c>
      <c r="BI15" s="189">
        <v>744</v>
      </c>
      <c r="BJ15" s="189">
        <v>745</v>
      </c>
      <c r="BK15" s="189">
        <v>10608</v>
      </c>
      <c r="BL15" s="189">
        <v>10867</v>
      </c>
      <c r="BM15" s="189">
        <v>11010</v>
      </c>
      <c r="BN15" s="189">
        <v>11217</v>
      </c>
      <c r="BO15" s="189">
        <v>11441</v>
      </c>
      <c r="BP15" s="189"/>
      <c r="BQ15" s="195">
        <v>142178.92551180144</v>
      </c>
      <c r="BR15" s="195">
        <v>23441.905799444015</v>
      </c>
      <c r="BS15" s="195">
        <v>73020.631178146155</v>
      </c>
      <c r="BT15" s="195">
        <v>126165.87913084743</v>
      </c>
      <c r="BU15" s="195">
        <v>152503.39844454222</v>
      </c>
      <c r="BV15" s="195">
        <v>20191.301103999998</v>
      </c>
      <c r="BW15" s="195">
        <v>120560.95578800001</v>
      </c>
      <c r="BX15" s="195">
        <v>325955.34306400002</v>
      </c>
      <c r="BY15" s="195">
        <v>444</v>
      </c>
      <c r="BZ15" s="195"/>
      <c r="CA15" s="195"/>
      <c r="CB15" s="195"/>
      <c r="CC15" s="195"/>
      <c r="CD15" s="195"/>
      <c r="CE15" s="195"/>
      <c r="CF15" s="195"/>
      <c r="CG15" s="195"/>
      <c r="CH15" s="261">
        <v>19.05</v>
      </c>
      <c r="CI15" s="261">
        <v>16.98</v>
      </c>
      <c r="CJ15" s="191">
        <v>11732.459896310444</v>
      </c>
      <c r="CK15" s="191">
        <v>1289.5440000000001</v>
      </c>
      <c r="CL15" s="191">
        <v>542.08100000000002</v>
      </c>
      <c r="CM15" s="191"/>
      <c r="CN15" s="189">
        <v>8890</v>
      </c>
      <c r="CO15" s="159">
        <v>393</v>
      </c>
      <c r="CP15" s="159">
        <v>424</v>
      </c>
      <c r="CQ15" s="57">
        <v>455</v>
      </c>
      <c r="CR15" s="57">
        <v>453</v>
      </c>
      <c r="CS15" s="159">
        <v>471</v>
      </c>
      <c r="CT15" s="159">
        <v>476</v>
      </c>
      <c r="CU15" s="257"/>
      <c r="CV15" s="191">
        <v>0</v>
      </c>
      <c r="CW15" s="189">
        <v>125</v>
      </c>
      <c r="CX15" s="189">
        <v>0</v>
      </c>
      <c r="CY15" s="189">
        <v>0</v>
      </c>
      <c r="CZ15" s="189"/>
      <c r="DA15" s="189"/>
      <c r="DB15" s="189"/>
      <c r="DC15" s="189"/>
      <c r="DD15" s="189"/>
      <c r="DE15" s="189"/>
      <c r="DF15" s="189"/>
      <c r="DG15" s="171"/>
      <c r="DH15" s="171"/>
      <c r="DI15" s="171"/>
      <c r="DJ15" s="171"/>
      <c r="DK15" s="171"/>
      <c r="DL15" s="171"/>
      <c r="DM15" s="168"/>
      <c r="DN15" s="168"/>
      <c r="DO15" s="168"/>
      <c r="DP15" s="168"/>
      <c r="DQ15" s="168"/>
      <c r="DR15" s="168"/>
      <c r="DS15" s="168"/>
      <c r="DT15" s="167"/>
      <c r="DU15" s="168"/>
      <c r="DV15" s="83"/>
      <c r="DW15" s="156"/>
      <c r="DX15" s="192"/>
      <c r="DY15" s="186"/>
      <c r="DZ15" s="83"/>
      <c r="EA15" s="83"/>
      <c r="EB15" s="185"/>
      <c r="EC15" s="58"/>
      <c r="ED15" s="58"/>
      <c r="EE15" s="58"/>
      <c r="EF15" s="58"/>
      <c r="EG15" s="58"/>
      <c r="EH15" s="58"/>
      <c r="EI15" s="79"/>
      <c r="EJ15" s="79"/>
      <c r="EK15" s="81"/>
      <c r="EL15" s="79"/>
      <c r="EM15" s="79"/>
      <c r="EN15" s="79"/>
      <c r="EO15" s="60"/>
      <c r="EP15" s="79"/>
      <c r="EQ15" s="60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</row>
    <row r="16" spans="1:161" x14ac:dyDescent="0.25">
      <c r="A16" s="63">
        <v>160</v>
      </c>
      <c r="B16" s="64" t="s">
        <v>284</v>
      </c>
      <c r="C16" s="195">
        <v>25073823</v>
      </c>
      <c r="D16" s="195"/>
      <c r="E16" s="302">
        <v>73716</v>
      </c>
      <c r="F16" s="302">
        <v>74943</v>
      </c>
      <c r="G16" s="302">
        <v>75355</v>
      </c>
      <c r="H16" s="302">
        <v>75745</v>
      </c>
      <c r="I16" s="195">
        <v>76110</v>
      </c>
      <c r="J16" s="195">
        <v>76464</v>
      </c>
      <c r="K16" s="202">
        <v>17.55</v>
      </c>
      <c r="L16" s="202">
        <v>17.55</v>
      </c>
      <c r="M16" s="202"/>
      <c r="N16" s="189">
        <v>19.05</v>
      </c>
      <c r="O16" s="189">
        <v>16.98</v>
      </c>
      <c r="P16" s="202"/>
      <c r="Q16" s="191">
        <v>2500</v>
      </c>
      <c r="R16" s="191"/>
      <c r="S16" s="309">
        <v>-1262.54305956231</v>
      </c>
      <c r="T16" s="309"/>
      <c r="U16" s="189">
        <v>73955</v>
      </c>
      <c r="V16" s="189"/>
      <c r="W16" s="189">
        <v>4191</v>
      </c>
      <c r="X16" s="189">
        <v>7310</v>
      </c>
      <c r="Y16" s="189">
        <v>1023</v>
      </c>
      <c r="Z16" s="189">
        <v>9562</v>
      </c>
      <c r="AA16" s="189">
        <v>3140</v>
      </c>
      <c r="AB16" s="189">
        <v>9832</v>
      </c>
      <c r="AC16" s="189">
        <v>3400</v>
      </c>
      <c r="AD16" s="189">
        <v>729</v>
      </c>
      <c r="AE16" s="189"/>
      <c r="AF16" s="189"/>
      <c r="AG16" s="189"/>
      <c r="AH16" s="189"/>
      <c r="AI16" s="189"/>
      <c r="AJ16" s="189"/>
      <c r="AK16" s="189"/>
      <c r="AL16" s="189"/>
      <c r="AM16" s="189">
        <v>64558</v>
      </c>
      <c r="AN16" s="189">
        <v>65364</v>
      </c>
      <c r="AO16" s="189">
        <v>66292</v>
      </c>
      <c r="AP16" s="189">
        <v>67334</v>
      </c>
      <c r="AQ16" s="189">
        <v>68281</v>
      </c>
      <c r="AR16" s="189">
        <v>69386</v>
      </c>
      <c r="AS16" s="189">
        <v>69386</v>
      </c>
      <c r="AT16" s="189">
        <v>70405</v>
      </c>
      <c r="AU16" s="189">
        <v>71397</v>
      </c>
      <c r="AV16" s="189">
        <v>71874</v>
      </c>
      <c r="AW16" s="189">
        <v>72755</v>
      </c>
      <c r="AX16" s="189">
        <v>73955</v>
      </c>
      <c r="AY16" s="189">
        <v>10193</v>
      </c>
      <c r="AZ16" s="189">
        <v>10453</v>
      </c>
      <c r="BA16" s="189">
        <v>10606</v>
      </c>
      <c r="BB16" s="189">
        <v>10573</v>
      </c>
      <c r="BC16" s="189">
        <v>10520</v>
      </c>
      <c r="BD16" s="189">
        <v>10585</v>
      </c>
      <c r="BE16" s="189">
        <v>4398</v>
      </c>
      <c r="BF16" s="189">
        <v>4328</v>
      </c>
      <c r="BG16" s="189">
        <v>4215</v>
      </c>
      <c r="BH16" s="189">
        <v>4108</v>
      </c>
      <c r="BI16" s="189">
        <v>4180</v>
      </c>
      <c r="BJ16" s="189">
        <v>4191</v>
      </c>
      <c r="BK16" s="189">
        <v>70315</v>
      </c>
      <c r="BL16" s="189">
        <v>71223</v>
      </c>
      <c r="BM16" s="189">
        <v>71993</v>
      </c>
      <c r="BN16" s="189">
        <v>72632</v>
      </c>
      <c r="BO16" s="189">
        <v>73716</v>
      </c>
      <c r="BP16" s="189"/>
      <c r="BQ16" s="195">
        <v>148393.47503688699</v>
      </c>
      <c r="BR16" s="195">
        <v>27298.195755796907</v>
      </c>
      <c r="BS16" s="195">
        <v>72606.493308020261</v>
      </c>
      <c r="BT16" s="195">
        <v>126101.37736320632</v>
      </c>
      <c r="BU16" s="195">
        <v>128676.71111473115</v>
      </c>
      <c r="BV16" s="195">
        <v>22534.164015999999</v>
      </c>
      <c r="BW16" s="195">
        <v>127443.115592</v>
      </c>
      <c r="BX16" s="195">
        <v>348067.246904</v>
      </c>
      <c r="BY16" s="195">
        <v>0</v>
      </c>
      <c r="BZ16" s="195"/>
      <c r="CA16" s="195"/>
      <c r="CB16" s="195"/>
      <c r="CC16" s="195"/>
      <c r="CD16" s="195"/>
      <c r="CE16" s="195"/>
      <c r="CF16" s="195"/>
      <c r="CG16" s="195"/>
      <c r="CH16" s="261">
        <v>19.05</v>
      </c>
      <c r="CI16" s="261">
        <v>16.98</v>
      </c>
      <c r="CJ16" s="191">
        <v>48215.856128070176</v>
      </c>
      <c r="CK16" s="191">
        <v>6671.6180000000004</v>
      </c>
      <c r="CL16" s="191">
        <v>2825.8470000000002</v>
      </c>
      <c r="CM16" s="191"/>
      <c r="CN16" s="189">
        <v>61486</v>
      </c>
      <c r="CO16" s="159">
        <v>2552</v>
      </c>
      <c r="CP16" s="159">
        <v>2634</v>
      </c>
      <c r="CQ16" s="57">
        <v>2793</v>
      </c>
      <c r="CR16" s="57">
        <v>2898</v>
      </c>
      <c r="CS16" s="159">
        <v>3040</v>
      </c>
      <c r="CT16" s="159">
        <v>3140</v>
      </c>
      <c r="CU16" s="257"/>
      <c r="CV16" s="191">
        <v>0</v>
      </c>
      <c r="CW16" s="189">
        <v>0</v>
      </c>
      <c r="CX16" s="189">
        <v>0</v>
      </c>
      <c r="CY16" s="189">
        <v>0</v>
      </c>
      <c r="CZ16" s="189"/>
      <c r="DA16" s="189"/>
      <c r="DB16" s="189"/>
      <c r="DC16" s="189"/>
      <c r="DD16" s="189"/>
      <c r="DE16" s="189"/>
      <c r="DF16" s="189"/>
      <c r="DG16" s="171"/>
      <c r="DH16" s="171"/>
      <c r="DI16" s="171"/>
      <c r="DJ16" s="171"/>
      <c r="DK16" s="171"/>
      <c r="DL16" s="171"/>
      <c r="DM16" s="168"/>
      <c r="DN16" s="168"/>
      <c r="DO16" s="168"/>
      <c r="DP16" s="168"/>
      <c r="DQ16" s="168"/>
      <c r="DR16" s="168"/>
      <c r="DS16" s="168"/>
      <c r="DT16" s="167"/>
      <c r="DU16" s="168"/>
      <c r="DV16" s="83"/>
      <c r="DW16" s="156"/>
      <c r="DX16" s="192"/>
      <c r="DY16" s="186"/>
      <c r="DZ16" s="83"/>
      <c r="EA16" s="83"/>
      <c r="EB16" s="185"/>
      <c r="EC16" s="58"/>
      <c r="ED16" s="58"/>
      <c r="EE16" s="58"/>
      <c r="EF16" s="58"/>
      <c r="EG16" s="58"/>
      <c r="EH16" s="58"/>
      <c r="EI16" s="79"/>
      <c r="EJ16" s="79"/>
      <c r="EK16" s="81"/>
      <c r="EL16" s="79"/>
      <c r="EM16" s="79"/>
      <c r="EN16" s="79"/>
      <c r="EO16" s="60"/>
      <c r="EP16" s="79"/>
      <c r="EQ16" s="60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</row>
    <row r="17" spans="1:161" x14ac:dyDescent="0.25">
      <c r="A17" s="63">
        <v>162</v>
      </c>
      <c r="B17" s="64" t="s">
        <v>79</v>
      </c>
      <c r="C17" s="195">
        <v>14470834.6</v>
      </c>
      <c r="D17" s="195"/>
      <c r="E17" s="302">
        <v>32804</v>
      </c>
      <c r="F17" s="302">
        <v>32727</v>
      </c>
      <c r="G17" s="302">
        <v>32907</v>
      </c>
      <c r="H17" s="302">
        <v>33078</v>
      </c>
      <c r="I17" s="195">
        <v>33238</v>
      </c>
      <c r="J17" s="195">
        <v>33393</v>
      </c>
      <c r="K17" s="202">
        <v>18.350000000000001</v>
      </c>
      <c r="L17" s="202">
        <v>18.350000000000001</v>
      </c>
      <c r="M17" s="202"/>
      <c r="N17" s="189">
        <v>19.05</v>
      </c>
      <c r="O17" s="189">
        <v>16.98</v>
      </c>
      <c r="P17" s="202"/>
      <c r="Q17" s="191">
        <v>6822</v>
      </c>
      <c r="R17" s="191"/>
      <c r="S17" s="309">
        <v>-892.47450089118797</v>
      </c>
      <c r="T17" s="309"/>
      <c r="U17" s="189">
        <v>32803</v>
      </c>
      <c r="V17" s="189"/>
      <c r="W17" s="189">
        <v>1626</v>
      </c>
      <c r="X17" s="189">
        <v>3324</v>
      </c>
      <c r="Y17" s="189">
        <v>413</v>
      </c>
      <c r="Z17" s="189">
        <v>4653</v>
      </c>
      <c r="AA17" s="189">
        <v>1686</v>
      </c>
      <c r="AB17" s="189">
        <v>4455</v>
      </c>
      <c r="AC17" s="189">
        <v>1692</v>
      </c>
      <c r="AD17" s="189">
        <v>478</v>
      </c>
      <c r="AE17" s="189"/>
      <c r="AF17" s="189"/>
      <c r="AG17" s="189"/>
      <c r="AH17" s="189"/>
      <c r="AI17" s="189"/>
      <c r="AJ17" s="189"/>
      <c r="AK17" s="189"/>
      <c r="AL17" s="189"/>
      <c r="AM17" s="189">
        <v>31799</v>
      </c>
      <c r="AN17" s="189">
        <v>31960</v>
      </c>
      <c r="AO17" s="189">
        <v>32222</v>
      </c>
      <c r="AP17" s="189">
        <v>32295</v>
      </c>
      <c r="AQ17" s="189">
        <v>32421</v>
      </c>
      <c r="AR17" s="189">
        <v>32653</v>
      </c>
      <c r="AS17" s="189">
        <v>32653</v>
      </c>
      <c r="AT17" s="189">
        <v>32888</v>
      </c>
      <c r="AU17" s="189">
        <v>33187</v>
      </c>
      <c r="AV17" s="189">
        <v>32857</v>
      </c>
      <c r="AW17" s="189">
        <v>32712</v>
      </c>
      <c r="AX17" s="189">
        <v>32803</v>
      </c>
      <c r="AY17" s="189">
        <v>5343</v>
      </c>
      <c r="AZ17" s="189">
        <v>5355</v>
      </c>
      <c r="BA17" s="189">
        <v>5326</v>
      </c>
      <c r="BB17" s="189">
        <v>5277</v>
      </c>
      <c r="BC17" s="189">
        <v>5176</v>
      </c>
      <c r="BD17" s="189">
        <v>5066</v>
      </c>
      <c r="BE17" s="189">
        <v>1856</v>
      </c>
      <c r="BF17" s="189">
        <v>1779</v>
      </c>
      <c r="BG17" s="189">
        <v>1769</v>
      </c>
      <c r="BH17" s="189">
        <v>1695</v>
      </c>
      <c r="BI17" s="189">
        <v>1642</v>
      </c>
      <c r="BJ17" s="189">
        <v>1626</v>
      </c>
      <c r="BK17" s="189">
        <v>32890</v>
      </c>
      <c r="BL17" s="189">
        <v>33199</v>
      </c>
      <c r="BM17" s="189">
        <v>32885</v>
      </c>
      <c r="BN17" s="189">
        <v>32677</v>
      </c>
      <c r="BO17" s="189">
        <v>32804</v>
      </c>
      <c r="BP17" s="189"/>
      <c r="BQ17" s="195">
        <v>148876.98129437873</v>
      </c>
      <c r="BR17" s="195">
        <v>28125.742127775418</v>
      </c>
      <c r="BS17" s="195">
        <v>73478.308723856389</v>
      </c>
      <c r="BT17" s="195">
        <v>127600.53619124481</v>
      </c>
      <c r="BU17" s="195">
        <v>125395.26315725049</v>
      </c>
      <c r="BV17" s="195">
        <v>22312.817955999999</v>
      </c>
      <c r="BW17" s="195">
        <v>133048.278896</v>
      </c>
      <c r="BX17" s="195">
        <v>350634.86119999998</v>
      </c>
      <c r="BY17" s="195">
        <v>0</v>
      </c>
      <c r="BZ17" s="195"/>
      <c r="CA17" s="195"/>
      <c r="CB17" s="195"/>
      <c r="CC17" s="195"/>
      <c r="CD17" s="195"/>
      <c r="CE17" s="195"/>
      <c r="CF17" s="195"/>
      <c r="CG17" s="195"/>
      <c r="CH17" s="261">
        <v>19.05</v>
      </c>
      <c r="CI17" s="261">
        <v>16.98</v>
      </c>
      <c r="CJ17" s="191">
        <v>22553.32966144634</v>
      </c>
      <c r="CK17" s="191">
        <v>3266.8589999999999</v>
      </c>
      <c r="CL17" s="191">
        <v>1383.79</v>
      </c>
      <c r="CM17" s="191"/>
      <c r="CN17" s="189">
        <v>30801</v>
      </c>
      <c r="CO17" s="159">
        <v>1295</v>
      </c>
      <c r="CP17" s="159">
        <v>1393</v>
      </c>
      <c r="CQ17" s="57">
        <v>1474</v>
      </c>
      <c r="CR17" s="57">
        <v>1544</v>
      </c>
      <c r="CS17" s="159">
        <v>1614</v>
      </c>
      <c r="CT17" s="159">
        <v>1686</v>
      </c>
      <c r="CU17" s="257"/>
      <c r="CV17" s="191">
        <v>0</v>
      </c>
      <c r="CW17" s="189">
        <v>0</v>
      </c>
      <c r="CX17" s="189">
        <v>0</v>
      </c>
      <c r="CY17" s="189">
        <v>0</v>
      </c>
      <c r="CZ17" s="189"/>
      <c r="DA17" s="189"/>
      <c r="DB17" s="189"/>
      <c r="DC17" s="189"/>
      <c r="DD17" s="189"/>
      <c r="DE17" s="189"/>
      <c r="DF17" s="189"/>
      <c r="DG17" s="171"/>
      <c r="DH17" s="171"/>
      <c r="DI17" s="171"/>
      <c r="DJ17" s="171"/>
      <c r="DK17" s="171"/>
      <c r="DL17" s="171"/>
      <c r="DM17" s="168"/>
      <c r="DN17" s="168"/>
      <c r="DO17" s="168"/>
      <c r="DP17" s="168"/>
      <c r="DQ17" s="168"/>
      <c r="DR17" s="168"/>
      <c r="DS17" s="168"/>
      <c r="DT17" s="167"/>
      <c r="DU17" s="168"/>
      <c r="DV17" s="83"/>
      <c r="DW17" s="156"/>
      <c r="DX17" s="192"/>
      <c r="DY17" s="83"/>
      <c r="DZ17" s="83"/>
      <c r="EA17" s="83"/>
      <c r="EB17" s="185"/>
      <c r="EC17" s="58"/>
      <c r="ED17" s="58"/>
      <c r="EE17" s="58"/>
      <c r="EF17" s="58"/>
      <c r="EG17" s="58"/>
      <c r="EH17" s="58"/>
      <c r="EI17" s="79"/>
      <c r="EJ17" s="79"/>
      <c r="EK17" s="81"/>
      <c r="EL17" s="79"/>
      <c r="EM17" s="79"/>
      <c r="EN17" s="79"/>
      <c r="EO17" s="60"/>
      <c r="EP17" s="79"/>
      <c r="EQ17" s="6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</row>
    <row r="18" spans="1:161" x14ac:dyDescent="0.25">
      <c r="A18" s="63">
        <v>163</v>
      </c>
      <c r="B18" s="64" t="s">
        <v>242</v>
      </c>
      <c r="C18" s="195">
        <v>22869706.199999999</v>
      </c>
      <c r="D18" s="195"/>
      <c r="E18" s="302">
        <v>74793</v>
      </c>
      <c r="F18" s="302">
        <v>76131</v>
      </c>
      <c r="G18" s="302">
        <v>76549</v>
      </c>
      <c r="H18" s="302">
        <v>76946</v>
      </c>
      <c r="I18" s="195">
        <v>77317</v>
      </c>
      <c r="J18" s="195">
        <v>77677</v>
      </c>
      <c r="K18" s="202">
        <v>18.12</v>
      </c>
      <c r="L18" s="202">
        <v>18.12</v>
      </c>
      <c r="M18" s="202"/>
      <c r="N18" s="189">
        <v>19.05</v>
      </c>
      <c r="O18" s="189">
        <v>16.98</v>
      </c>
      <c r="P18" s="202"/>
      <c r="Q18" s="191">
        <v>2683</v>
      </c>
      <c r="R18" s="191"/>
      <c r="S18" s="309">
        <v>-1265.1238883953599</v>
      </c>
      <c r="T18" s="309"/>
      <c r="U18" s="189">
        <v>75108</v>
      </c>
      <c r="V18" s="189"/>
      <c r="W18" s="189">
        <v>4516</v>
      </c>
      <c r="X18" s="189">
        <v>7392</v>
      </c>
      <c r="Y18" s="189">
        <v>992</v>
      </c>
      <c r="Z18" s="189">
        <v>9838</v>
      </c>
      <c r="AA18" s="189">
        <v>3202</v>
      </c>
      <c r="AB18" s="189">
        <v>8633</v>
      </c>
      <c r="AC18" s="189">
        <v>2648</v>
      </c>
      <c r="AD18" s="189">
        <v>555</v>
      </c>
      <c r="AE18" s="189"/>
      <c r="AF18" s="189"/>
      <c r="AG18" s="189"/>
      <c r="AH18" s="189"/>
      <c r="AI18" s="189"/>
      <c r="AJ18" s="189"/>
      <c r="AK18" s="189"/>
      <c r="AL18" s="189"/>
      <c r="AM18" s="189">
        <v>65891</v>
      </c>
      <c r="AN18" s="189">
        <v>66859</v>
      </c>
      <c r="AO18" s="189">
        <v>68145</v>
      </c>
      <c r="AP18" s="189">
        <v>69325</v>
      </c>
      <c r="AQ18" s="189">
        <v>70251</v>
      </c>
      <c r="AR18" s="189">
        <v>71023</v>
      </c>
      <c r="AS18" s="189">
        <v>71023</v>
      </c>
      <c r="AT18" s="189">
        <v>71848</v>
      </c>
      <c r="AU18" s="189">
        <v>72528</v>
      </c>
      <c r="AV18" s="189">
        <v>73857</v>
      </c>
      <c r="AW18" s="189">
        <v>73990</v>
      </c>
      <c r="AX18" s="189">
        <v>75108</v>
      </c>
      <c r="AY18" s="189">
        <v>10642</v>
      </c>
      <c r="AZ18" s="189">
        <v>10770</v>
      </c>
      <c r="BA18" s="189">
        <v>10799</v>
      </c>
      <c r="BB18" s="189">
        <v>11025</v>
      </c>
      <c r="BC18" s="189">
        <v>10836</v>
      </c>
      <c r="BD18" s="189">
        <v>10830</v>
      </c>
      <c r="BE18" s="189">
        <v>4550</v>
      </c>
      <c r="BF18" s="189">
        <v>4500</v>
      </c>
      <c r="BG18" s="189">
        <v>4455</v>
      </c>
      <c r="BH18" s="189">
        <v>4494</v>
      </c>
      <c r="BI18" s="189">
        <v>4441</v>
      </c>
      <c r="BJ18" s="189">
        <v>4516</v>
      </c>
      <c r="BK18" s="189">
        <v>71639</v>
      </c>
      <c r="BL18" s="189">
        <v>72420</v>
      </c>
      <c r="BM18" s="189">
        <v>73685</v>
      </c>
      <c r="BN18" s="189">
        <v>73948</v>
      </c>
      <c r="BO18" s="189">
        <v>74793</v>
      </c>
      <c r="BP18" s="189"/>
      <c r="BQ18" s="195">
        <v>149357.63957118263</v>
      </c>
      <c r="BR18" s="195">
        <v>26406.964210114078</v>
      </c>
      <c r="BS18" s="195">
        <v>72366.787584599864</v>
      </c>
      <c r="BT18" s="195">
        <v>127171.27796278214</v>
      </c>
      <c r="BU18" s="195">
        <v>131994.71466517315</v>
      </c>
      <c r="BV18" s="195">
        <v>24033.641683999998</v>
      </c>
      <c r="BW18" s="195">
        <v>131328.590276</v>
      </c>
      <c r="BX18" s="195">
        <v>354382.98781600001</v>
      </c>
      <c r="BY18" s="195">
        <v>0</v>
      </c>
      <c r="BZ18" s="195"/>
      <c r="CA18" s="195"/>
      <c r="CB18" s="195"/>
      <c r="CC18" s="195"/>
      <c r="CD18" s="195"/>
      <c r="CE18" s="195"/>
      <c r="CF18" s="195"/>
      <c r="CG18" s="195"/>
      <c r="CH18" s="261">
        <v>19.05</v>
      </c>
      <c r="CI18" s="261">
        <v>16.98</v>
      </c>
      <c r="CJ18" s="191">
        <v>47346.174899763435</v>
      </c>
      <c r="CK18" s="191">
        <v>6254.9660000000003</v>
      </c>
      <c r="CL18" s="191">
        <v>2647.0210000000002</v>
      </c>
      <c r="CM18" s="191"/>
      <c r="CN18" s="189">
        <v>61309</v>
      </c>
      <c r="CO18" s="159">
        <v>2612</v>
      </c>
      <c r="CP18" s="159">
        <v>2749</v>
      </c>
      <c r="CQ18" s="57">
        <v>2871</v>
      </c>
      <c r="CR18" s="57">
        <v>3006</v>
      </c>
      <c r="CS18" s="159">
        <v>3157</v>
      </c>
      <c r="CT18" s="159">
        <v>3202</v>
      </c>
      <c r="CU18" s="257"/>
      <c r="CV18" s="191">
        <v>0</v>
      </c>
      <c r="CW18" s="189">
        <v>0</v>
      </c>
      <c r="CX18" s="189">
        <v>0</v>
      </c>
      <c r="CY18" s="189">
        <v>0</v>
      </c>
      <c r="CZ18" s="189"/>
      <c r="DA18" s="189"/>
      <c r="DB18" s="189"/>
      <c r="DC18" s="189"/>
      <c r="DD18" s="189"/>
      <c r="DE18" s="189"/>
      <c r="DF18" s="189"/>
      <c r="DG18" s="171"/>
      <c r="DH18" s="171"/>
      <c r="DI18" s="171"/>
      <c r="DJ18" s="171"/>
      <c r="DK18" s="171"/>
      <c r="DL18" s="171"/>
      <c r="DM18" s="168"/>
      <c r="DN18" s="168"/>
      <c r="DO18" s="168"/>
      <c r="DP18" s="168"/>
      <c r="DQ18" s="168"/>
      <c r="DR18" s="168"/>
      <c r="DS18" s="168"/>
      <c r="DT18" s="167"/>
      <c r="DU18" s="168"/>
      <c r="DV18" s="83"/>
      <c r="DW18" s="156"/>
      <c r="DX18" s="192"/>
      <c r="DY18" s="186"/>
      <c r="DZ18" s="83"/>
      <c r="EA18" s="83"/>
      <c r="EB18" s="185"/>
      <c r="EC18" s="58"/>
      <c r="ED18" s="58"/>
      <c r="EE18" s="58"/>
      <c r="EF18" s="58"/>
      <c r="EG18" s="58"/>
      <c r="EH18" s="58"/>
      <c r="EI18" s="79"/>
      <c r="EJ18" s="79"/>
      <c r="EK18" s="81"/>
      <c r="EL18" s="79"/>
      <c r="EM18" s="79"/>
      <c r="EN18" s="79"/>
      <c r="EO18" s="60"/>
      <c r="EP18" s="79"/>
      <c r="EQ18" s="6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</row>
    <row r="19" spans="1:161" x14ac:dyDescent="0.25">
      <c r="A19" s="63">
        <v>180</v>
      </c>
      <c r="B19" s="64" t="s">
        <v>248</v>
      </c>
      <c r="C19" s="195">
        <v>306085689.5</v>
      </c>
      <c r="D19" s="195"/>
      <c r="E19" s="302">
        <v>979004</v>
      </c>
      <c r="F19" s="302">
        <v>984685</v>
      </c>
      <c r="G19" s="302">
        <v>990095</v>
      </c>
      <c r="H19" s="302">
        <v>995225</v>
      </c>
      <c r="I19" s="195">
        <v>1000024</v>
      </c>
      <c r="J19" s="195">
        <v>1004677</v>
      </c>
      <c r="K19" s="202">
        <v>17.739999999999998</v>
      </c>
      <c r="L19" s="202">
        <v>17.739999999999998</v>
      </c>
      <c r="M19" s="202"/>
      <c r="N19" s="189">
        <v>19.05</v>
      </c>
      <c r="O19" s="189">
        <v>16.98</v>
      </c>
      <c r="P19" s="202"/>
      <c r="Q19" s="191">
        <v>-988</v>
      </c>
      <c r="R19" s="191"/>
      <c r="S19" s="309">
        <v>-1937.2510344698801</v>
      </c>
      <c r="T19" s="309"/>
      <c r="U19" s="189">
        <v>978770</v>
      </c>
      <c r="V19" s="189"/>
      <c r="W19" s="189">
        <v>55531</v>
      </c>
      <c r="X19" s="189">
        <v>75094</v>
      </c>
      <c r="Y19" s="189">
        <v>10577</v>
      </c>
      <c r="Z19" s="189">
        <v>95050</v>
      </c>
      <c r="AA19" s="189">
        <v>28338</v>
      </c>
      <c r="AB19" s="189">
        <v>115256</v>
      </c>
      <c r="AC19" s="189">
        <v>28461</v>
      </c>
      <c r="AD19" s="189">
        <v>7841</v>
      </c>
      <c r="AE19" s="189"/>
      <c r="AF19" s="189"/>
      <c r="AG19" s="189"/>
      <c r="AH19" s="189"/>
      <c r="AI19" s="189"/>
      <c r="AJ19" s="189"/>
      <c r="AK19" s="189"/>
      <c r="AL19" s="189"/>
      <c r="AM19" s="189">
        <v>864324</v>
      </c>
      <c r="AN19" s="189">
        <v>881235</v>
      </c>
      <c r="AO19" s="189">
        <v>897700</v>
      </c>
      <c r="AP19" s="189">
        <v>911989</v>
      </c>
      <c r="AQ19" s="189">
        <v>923516</v>
      </c>
      <c r="AR19" s="189">
        <v>935619</v>
      </c>
      <c r="AS19" s="189">
        <v>935619</v>
      </c>
      <c r="AT19" s="189">
        <v>949761</v>
      </c>
      <c r="AU19" s="189">
        <v>962154</v>
      </c>
      <c r="AV19" s="189">
        <v>974073</v>
      </c>
      <c r="AW19" s="189">
        <v>975551</v>
      </c>
      <c r="AX19" s="189">
        <v>978770</v>
      </c>
      <c r="AY19" s="189">
        <v>96085</v>
      </c>
      <c r="AZ19" s="189">
        <v>99460</v>
      </c>
      <c r="BA19" s="189">
        <v>102112</v>
      </c>
      <c r="BB19" s="189">
        <v>104489</v>
      </c>
      <c r="BC19" s="189">
        <v>105531</v>
      </c>
      <c r="BD19" s="189">
        <v>105627</v>
      </c>
      <c r="BE19" s="189">
        <v>59622</v>
      </c>
      <c r="BF19" s="189">
        <v>59680</v>
      </c>
      <c r="BG19" s="189">
        <v>59718</v>
      </c>
      <c r="BH19" s="189">
        <v>59132</v>
      </c>
      <c r="BI19" s="189">
        <v>57273</v>
      </c>
      <c r="BJ19" s="189">
        <v>55531</v>
      </c>
      <c r="BK19" s="189">
        <v>949164</v>
      </c>
      <c r="BL19" s="189">
        <v>961609</v>
      </c>
      <c r="BM19" s="189">
        <v>974145</v>
      </c>
      <c r="BN19" s="189">
        <v>977619</v>
      </c>
      <c r="BO19" s="189">
        <v>979004</v>
      </c>
      <c r="BP19" s="189"/>
      <c r="BQ19" s="195">
        <v>143859.67370036579</v>
      </c>
      <c r="BR19" s="195">
        <v>23837.092353649954</v>
      </c>
      <c r="BS19" s="195">
        <v>71067.926460758099</v>
      </c>
      <c r="BT19" s="195">
        <v>124135.26018579442</v>
      </c>
      <c r="BU19" s="195">
        <v>133220.74124119585</v>
      </c>
      <c r="BV19" s="195">
        <v>28887.363492</v>
      </c>
      <c r="BW19" s="195">
        <v>144613.89430799999</v>
      </c>
      <c r="BX19" s="195">
        <v>359144.76587599999</v>
      </c>
      <c r="BY19" s="195">
        <v>0</v>
      </c>
      <c r="BZ19" s="195"/>
      <c r="CA19" s="195"/>
      <c r="CB19" s="195"/>
      <c r="CC19" s="195"/>
      <c r="CD19" s="195"/>
      <c r="CE19" s="195"/>
      <c r="CF19" s="195"/>
      <c r="CG19" s="195"/>
      <c r="CH19" s="261">
        <v>19.05</v>
      </c>
      <c r="CI19" s="261">
        <v>16.98</v>
      </c>
      <c r="CJ19" s="191">
        <v>268223.53645953536</v>
      </c>
      <c r="CK19" s="191">
        <v>46381.927000000003</v>
      </c>
      <c r="CL19" s="191">
        <v>19590.944</v>
      </c>
      <c r="CM19" s="191"/>
      <c r="CN19" s="189">
        <v>794494</v>
      </c>
      <c r="CO19" s="159">
        <v>24323</v>
      </c>
      <c r="CP19" s="159">
        <v>25159</v>
      </c>
      <c r="CQ19" s="57">
        <v>25858</v>
      </c>
      <c r="CR19" s="57">
        <v>26623</v>
      </c>
      <c r="CS19" s="159">
        <v>27582</v>
      </c>
      <c r="CT19" s="159">
        <v>28338</v>
      </c>
      <c r="CU19" s="257"/>
      <c r="CV19" s="191">
        <v>0</v>
      </c>
      <c r="CW19" s="189">
        <v>0</v>
      </c>
      <c r="CX19" s="189">
        <v>0</v>
      </c>
      <c r="CY19" s="189">
        <v>0</v>
      </c>
      <c r="CZ19" s="189"/>
      <c r="DA19" s="189"/>
      <c r="DB19" s="189"/>
      <c r="DC19" s="189"/>
      <c r="DD19" s="189"/>
      <c r="DE19" s="189"/>
      <c r="DF19" s="189"/>
      <c r="DG19" s="171"/>
      <c r="DH19" s="171"/>
      <c r="DI19" s="171"/>
      <c r="DJ19" s="171"/>
      <c r="DK19" s="171"/>
      <c r="DL19" s="171"/>
      <c r="DM19" s="168"/>
      <c r="DN19" s="168"/>
      <c r="DO19" s="168"/>
      <c r="DP19" s="168"/>
      <c r="DQ19" s="168"/>
      <c r="DR19" s="168"/>
      <c r="DS19" s="168"/>
      <c r="DT19" s="167"/>
      <c r="DU19" s="168"/>
      <c r="DV19" s="83"/>
      <c r="DW19" s="156"/>
      <c r="DX19" s="192"/>
      <c r="DY19" s="186"/>
      <c r="DZ19" s="83"/>
      <c r="EA19" s="83"/>
      <c r="EB19" s="185"/>
      <c r="EC19" s="58"/>
      <c r="ED19" s="58"/>
      <c r="EE19" s="58"/>
      <c r="EF19" s="58"/>
      <c r="EG19" s="58"/>
      <c r="EH19" s="58"/>
      <c r="EI19" s="79"/>
      <c r="EJ19" s="79"/>
      <c r="EK19" s="81"/>
      <c r="EL19" s="79"/>
      <c r="EM19" s="79"/>
      <c r="EN19" s="79"/>
      <c r="EO19" s="60"/>
      <c r="EP19" s="79"/>
      <c r="EQ19" s="6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</row>
    <row r="20" spans="1:161" x14ac:dyDescent="0.25">
      <c r="A20" s="63">
        <v>181</v>
      </c>
      <c r="B20" s="64" t="s">
        <v>266</v>
      </c>
      <c r="C20" s="195">
        <v>21310280.5</v>
      </c>
      <c r="D20" s="195"/>
      <c r="E20" s="302">
        <v>101009</v>
      </c>
      <c r="F20" s="302">
        <v>102274</v>
      </c>
      <c r="G20" s="302">
        <v>102836</v>
      </c>
      <c r="H20" s="302">
        <v>103369</v>
      </c>
      <c r="I20" s="195">
        <v>103867</v>
      </c>
      <c r="J20" s="195">
        <v>104350</v>
      </c>
      <c r="K20" s="202">
        <v>20.149999999999999</v>
      </c>
      <c r="L20" s="202">
        <v>20.149999999999999</v>
      </c>
      <c r="M20" s="202"/>
      <c r="N20" s="189">
        <v>19.05</v>
      </c>
      <c r="O20" s="189">
        <v>16.98</v>
      </c>
      <c r="P20" s="202"/>
      <c r="Q20" s="191">
        <v>2983</v>
      </c>
      <c r="R20" s="191"/>
      <c r="S20" s="309">
        <v>1695.8852374631999</v>
      </c>
      <c r="T20" s="309"/>
      <c r="U20" s="189">
        <v>101209</v>
      </c>
      <c r="V20" s="189"/>
      <c r="W20" s="189">
        <v>6122</v>
      </c>
      <c r="X20" s="189">
        <v>8791</v>
      </c>
      <c r="Y20" s="189">
        <v>1231</v>
      </c>
      <c r="Z20" s="189">
        <v>11352</v>
      </c>
      <c r="AA20" s="189">
        <v>3851</v>
      </c>
      <c r="AB20" s="189">
        <v>11787</v>
      </c>
      <c r="AC20" s="189">
        <v>3700</v>
      </c>
      <c r="AD20" s="189">
        <v>663</v>
      </c>
      <c r="AE20" s="189"/>
      <c r="AF20" s="189"/>
      <c r="AG20" s="189"/>
      <c r="AH20" s="189"/>
      <c r="AI20" s="189"/>
      <c r="AJ20" s="189"/>
      <c r="AK20" s="189"/>
      <c r="AL20" s="189"/>
      <c r="AM20" s="189">
        <v>87685</v>
      </c>
      <c r="AN20" s="189">
        <v>89473</v>
      </c>
      <c r="AO20" s="189">
        <v>91072</v>
      </c>
      <c r="AP20" s="189">
        <v>92235</v>
      </c>
      <c r="AQ20" s="189">
        <v>93202</v>
      </c>
      <c r="AR20" s="189">
        <v>94631</v>
      </c>
      <c r="AS20" s="189">
        <v>94631</v>
      </c>
      <c r="AT20" s="189">
        <v>96032</v>
      </c>
      <c r="AU20" s="189">
        <v>97381</v>
      </c>
      <c r="AV20" s="189">
        <v>98979</v>
      </c>
      <c r="AW20" s="189">
        <v>100111</v>
      </c>
      <c r="AX20" s="189">
        <v>101209</v>
      </c>
      <c r="AY20" s="189">
        <v>11576</v>
      </c>
      <c r="AZ20" s="189">
        <v>11812</v>
      </c>
      <c r="BA20" s="189">
        <v>12105</v>
      </c>
      <c r="BB20" s="189">
        <v>12314</v>
      </c>
      <c r="BC20" s="189">
        <v>12437</v>
      </c>
      <c r="BD20" s="189">
        <v>12583</v>
      </c>
      <c r="BE20" s="189">
        <v>5932</v>
      </c>
      <c r="BF20" s="189">
        <v>5972</v>
      </c>
      <c r="BG20" s="189">
        <v>6004</v>
      </c>
      <c r="BH20" s="189">
        <v>6084</v>
      </c>
      <c r="BI20" s="189">
        <v>6064</v>
      </c>
      <c r="BJ20" s="189">
        <v>6122</v>
      </c>
      <c r="BK20" s="189">
        <v>95834</v>
      </c>
      <c r="BL20" s="189">
        <v>97094</v>
      </c>
      <c r="BM20" s="189">
        <v>98869</v>
      </c>
      <c r="BN20" s="189">
        <v>100004</v>
      </c>
      <c r="BO20" s="189">
        <v>101009</v>
      </c>
      <c r="BP20" s="189"/>
      <c r="BQ20" s="195">
        <v>142945.19954195005</v>
      </c>
      <c r="BR20" s="195">
        <v>20940.949268835033</v>
      </c>
      <c r="BS20" s="195">
        <v>71769.541308915155</v>
      </c>
      <c r="BT20" s="195">
        <v>129112.80554681487</v>
      </c>
      <c r="BU20" s="195">
        <v>142921.49874082959</v>
      </c>
      <c r="BV20" s="195">
        <v>26505.906908000001</v>
      </c>
      <c r="BW20" s="195">
        <v>139183.53763599999</v>
      </c>
      <c r="BX20" s="195">
        <v>352009.47698799998</v>
      </c>
      <c r="BY20" s="195">
        <v>31</v>
      </c>
      <c r="BZ20" s="195"/>
      <c r="CA20" s="195"/>
      <c r="CB20" s="195"/>
      <c r="CC20" s="195"/>
      <c r="CD20" s="195"/>
      <c r="CE20" s="195"/>
      <c r="CF20" s="195"/>
      <c r="CG20" s="195"/>
      <c r="CH20" s="261">
        <v>19.05</v>
      </c>
      <c r="CI20" s="261">
        <v>16.98</v>
      </c>
      <c r="CJ20" s="191">
        <v>63923.985483770492</v>
      </c>
      <c r="CK20" s="191">
        <v>7299.1180000000004</v>
      </c>
      <c r="CL20" s="191">
        <v>3055.0830000000001</v>
      </c>
      <c r="CM20" s="191"/>
      <c r="CN20" s="189">
        <v>83338</v>
      </c>
      <c r="CO20" s="159">
        <v>3350</v>
      </c>
      <c r="CP20" s="159">
        <v>3411</v>
      </c>
      <c r="CQ20" s="57">
        <v>3407</v>
      </c>
      <c r="CR20" s="57">
        <v>3482</v>
      </c>
      <c r="CS20" s="159">
        <v>3719</v>
      </c>
      <c r="CT20" s="159">
        <v>3851</v>
      </c>
      <c r="CU20" s="257"/>
      <c r="CV20" s="191">
        <v>0</v>
      </c>
      <c r="CW20" s="189">
        <v>0</v>
      </c>
      <c r="CX20" s="189">
        <v>0</v>
      </c>
      <c r="CY20" s="189">
        <v>0</v>
      </c>
      <c r="CZ20" s="189"/>
      <c r="DA20" s="189"/>
      <c r="DB20" s="189"/>
      <c r="DC20" s="189"/>
      <c r="DD20" s="189"/>
      <c r="DE20" s="189"/>
      <c r="DF20" s="189"/>
      <c r="DG20" s="171"/>
      <c r="DH20" s="171"/>
      <c r="DI20" s="171"/>
      <c r="DJ20" s="171"/>
      <c r="DK20" s="171"/>
      <c r="DL20" s="171"/>
      <c r="DM20" s="168"/>
      <c r="DN20" s="168"/>
      <c r="DO20" s="168"/>
      <c r="DP20" s="168"/>
      <c r="DQ20" s="168"/>
      <c r="DR20" s="168"/>
      <c r="DS20" s="168"/>
      <c r="DT20" s="167"/>
      <c r="DU20" s="168"/>
      <c r="DV20" s="83"/>
      <c r="DW20" s="156"/>
      <c r="DX20" s="192"/>
      <c r="DY20" s="186"/>
      <c r="DZ20" s="83"/>
      <c r="EA20" s="83"/>
      <c r="EB20" s="185"/>
      <c r="EC20" s="58"/>
      <c r="ED20" s="58"/>
      <c r="EE20" s="58"/>
      <c r="EF20" s="58"/>
      <c r="EG20" s="58"/>
      <c r="EH20" s="58"/>
      <c r="EI20" s="79"/>
      <c r="EJ20" s="79"/>
      <c r="EK20" s="81"/>
      <c r="EL20" s="79"/>
      <c r="EM20" s="79"/>
      <c r="EN20" s="79"/>
      <c r="EO20" s="60"/>
      <c r="EP20" s="79"/>
      <c r="EQ20" s="6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</row>
    <row r="21" spans="1:161" x14ac:dyDescent="0.25">
      <c r="A21" s="63">
        <v>182</v>
      </c>
      <c r="B21" s="64" t="s">
        <v>200</v>
      </c>
      <c r="C21" s="195">
        <v>34559825.299999997</v>
      </c>
      <c r="D21" s="195"/>
      <c r="E21" s="302">
        <v>107921</v>
      </c>
      <c r="F21" s="302">
        <v>109248</v>
      </c>
      <c r="G21" s="302">
        <v>109848</v>
      </c>
      <c r="H21" s="302">
        <v>110417</v>
      </c>
      <c r="I21" s="195">
        <v>110949</v>
      </c>
      <c r="J21" s="195">
        <v>111465</v>
      </c>
      <c r="K21" s="202">
        <v>17.98</v>
      </c>
      <c r="L21" s="202">
        <v>17.98</v>
      </c>
      <c r="M21" s="202"/>
      <c r="N21" s="189">
        <v>19.05</v>
      </c>
      <c r="O21" s="189">
        <v>16.98</v>
      </c>
      <c r="P21" s="202"/>
      <c r="Q21" s="191">
        <v>2752</v>
      </c>
      <c r="R21" s="191"/>
      <c r="S21" s="309">
        <v>-1390.1927994693599</v>
      </c>
      <c r="T21" s="309"/>
      <c r="U21" s="189">
        <v>108234</v>
      </c>
      <c r="V21" s="189"/>
      <c r="W21" s="189">
        <v>6987</v>
      </c>
      <c r="X21" s="189">
        <v>10751</v>
      </c>
      <c r="Y21" s="189">
        <v>1520</v>
      </c>
      <c r="Z21" s="189">
        <v>13947</v>
      </c>
      <c r="AA21" s="189">
        <v>4444</v>
      </c>
      <c r="AB21" s="189">
        <v>13311</v>
      </c>
      <c r="AC21" s="189">
        <v>3649</v>
      </c>
      <c r="AD21" s="189">
        <v>873</v>
      </c>
      <c r="AE21" s="189"/>
      <c r="AF21" s="189"/>
      <c r="AG21" s="189"/>
      <c r="AH21" s="189"/>
      <c r="AI21" s="189"/>
      <c r="AJ21" s="189"/>
      <c r="AK21" s="189"/>
      <c r="AL21" s="189"/>
      <c r="AM21" s="189">
        <v>91616</v>
      </c>
      <c r="AN21" s="189">
        <v>92873</v>
      </c>
      <c r="AO21" s="189">
        <v>94423</v>
      </c>
      <c r="AP21" s="189">
        <v>96217</v>
      </c>
      <c r="AQ21" s="189">
        <v>97986</v>
      </c>
      <c r="AR21" s="189">
        <v>99359</v>
      </c>
      <c r="AS21" s="189">
        <v>99359</v>
      </c>
      <c r="AT21" s="189">
        <v>101231</v>
      </c>
      <c r="AU21" s="189">
        <v>103656</v>
      </c>
      <c r="AV21" s="189">
        <v>105189</v>
      </c>
      <c r="AW21" s="189">
        <v>106505</v>
      </c>
      <c r="AX21" s="189">
        <v>108234</v>
      </c>
      <c r="AY21" s="189">
        <v>14586</v>
      </c>
      <c r="AZ21" s="189">
        <v>15034</v>
      </c>
      <c r="BA21" s="189">
        <v>15156</v>
      </c>
      <c r="BB21" s="189">
        <v>15396</v>
      </c>
      <c r="BC21" s="189">
        <v>15435</v>
      </c>
      <c r="BD21" s="189">
        <v>15467</v>
      </c>
      <c r="BE21" s="189">
        <v>6962</v>
      </c>
      <c r="BF21" s="189">
        <v>6965</v>
      </c>
      <c r="BG21" s="189">
        <v>7008</v>
      </c>
      <c r="BH21" s="189">
        <v>6969</v>
      </c>
      <c r="BI21" s="189">
        <v>6975</v>
      </c>
      <c r="BJ21" s="189">
        <v>6987</v>
      </c>
      <c r="BK21" s="189">
        <v>101026</v>
      </c>
      <c r="BL21" s="189">
        <v>103274</v>
      </c>
      <c r="BM21" s="189">
        <v>105185</v>
      </c>
      <c r="BN21" s="189">
        <v>106169</v>
      </c>
      <c r="BO21" s="189">
        <v>107921</v>
      </c>
      <c r="BP21" s="189"/>
      <c r="BQ21" s="195">
        <v>148289.00578653411</v>
      </c>
      <c r="BR21" s="195">
        <v>26366.521813650623</v>
      </c>
      <c r="BS21" s="195">
        <v>72478.244305727741</v>
      </c>
      <c r="BT21" s="195">
        <v>125789.874124936</v>
      </c>
      <c r="BU21" s="195">
        <v>129982.92576696465</v>
      </c>
      <c r="BV21" s="195">
        <v>24579.628632</v>
      </c>
      <c r="BW21" s="195">
        <v>136684.02982</v>
      </c>
      <c r="BX21" s="195">
        <v>348969.657764</v>
      </c>
      <c r="BY21" s="195">
        <v>16</v>
      </c>
      <c r="BZ21" s="195"/>
      <c r="CA21" s="195"/>
      <c r="CB21" s="195"/>
      <c r="CC21" s="195"/>
      <c r="CD21" s="195"/>
      <c r="CE21" s="195"/>
      <c r="CF21" s="195"/>
      <c r="CG21" s="195"/>
      <c r="CH21" s="261">
        <v>19.05</v>
      </c>
      <c r="CI21" s="261">
        <v>16.98</v>
      </c>
      <c r="CJ21" s="191">
        <v>63975.102629873407</v>
      </c>
      <c r="CK21" s="191">
        <v>8254.6149999999998</v>
      </c>
      <c r="CL21" s="191">
        <v>3495.6460000000002</v>
      </c>
      <c r="CM21" s="191"/>
      <c r="CN21" s="189">
        <v>84082</v>
      </c>
      <c r="CO21" s="159">
        <v>3461</v>
      </c>
      <c r="CP21" s="159">
        <v>3595</v>
      </c>
      <c r="CQ21" s="57">
        <v>3830</v>
      </c>
      <c r="CR21" s="57">
        <v>4051</v>
      </c>
      <c r="CS21" s="159">
        <v>4295</v>
      </c>
      <c r="CT21" s="159">
        <v>4444</v>
      </c>
      <c r="CU21" s="257"/>
      <c r="CV21" s="191">
        <v>0</v>
      </c>
      <c r="CW21" s="189">
        <v>0</v>
      </c>
      <c r="CX21" s="189">
        <v>0</v>
      </c>
      <c r="CY21" s="189">
        <v>0</v>
      </c>
      <c r="CZ21" s="189"/>
      <c r="DA21" s="189"/>
      <c r="DB21" s="189"/>
      <c r="DC21" s="189"/>
      <c r="DD21" s="189"/>
      <c r="DE21" s="189"/>
      <c r="DF21" s="189"/>
      <c r="DG21" s="171"/>
      <c r="DH21" s="171"/>
      <c r="DI21" s="171"/>
      <c r="DJ21" s="171"/>
      <c r="DK21" s="171"/>
      <c r="DL21" s="171"/>
      <c r="DM21" s="168"/>
      <c r="DN21" s="168"/>
      <c r="DO21" s="168"/>
      <c r="DP21" s="168"/>
      <c r="DQ21" s="168"/>
      <c r="DR21" s="168"/>
      <c r="DS21" s="168"/>
      <c r="DT21" s="167"/>
      <c r="DU21" s="168"/>
      <c r="DV21" s="83"/>
      <c r="DW21" s="156"/>
      <c r="DX21" s="192"/>
      <c r="DY21" s="186"/>
      <c r="DZ21" s="83"/>
      <c r="EA21" s="83"/>
      <c r="EB21" s="185"/>
      <c r="EC21" s="58"/>
      <c r="ED21" s="58"/>
      <c r="EE21" s="58"/>
      <c r="EF21" s="58"/>
      <c r="EG21" s="58"/>
      <c r="EH21" s="58"/>
      <c r="EI21" s="79"/>
      <c r="EJ21" s="79"/>
      <c r="EK21" s="81"/>
      <c r="EL21" s="79"/>
      <c r="EM21" s="79"/>
      <c r="EN21" s="79"/>
      <c r="EO21" s="60"/>
      <c r="EP21" s="79"/>
      <c r="EQ21" s="6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</row>
    <row r="22" spans="1:161" x14ac:dyDescent="0.25">
      <c r="A22" s="63">
        <v>183</v>
      </c>
      <c r="B22" s="64" t="s">
        <v>254</v>
      </c>
      <c r="C22" s="195">
        <v>15277093.699999999</v>
      </c>
      <c r="D22" s="195"/>
      <c r="E22" s="302">
        <v>53406</v>
      </c>
      <c r="F22" s="302">
        <v>54120</v>
      </c>
      <c r="G22" s="302">
        <v>54417</v>
      </c>
      <c r="H22" s="302">
        <v>54699</v>
      </c>
      <c r="I22" s="195">
        <v>54963</v>
      </c>
      <c r="J22" s="195">
        <v>55219</v>
      </c>
      <c r="K22" s="202">
        <v>18.899999999999999</v>
      </c>
      <c r="L22" s="202">
        <v>19.25</v>
      </c>
      <c r="M22" s="202"/>
      <c r="N22" s="189">
        <v>19.05</v>
      </c>
      <c r="O22" s="189">
        <v>16.98</v>
      </c>
      <c r="P22" s="202"/>
      <c r="Q22" s="191">
        <v>-5909</v>
      </c>
      <c r="R22" s="191"/>
      <c r="S22" s="309">
        <v>-2726.4242573544698</v>
      </c>
      <c r="T22" s="309"/>
      <c r="U22" s="189">
        <v>53564</v>
      </c>
      <c r="V22" s="189"/>
      <c r="W22" s="189">
        <v>3311</v>
      </c>
      <c r="X22" s="189">
        <v>4113</v>
      </c>
      <c r="Y22" s="189">
        <v>637</v>
      </c>
      <c r="Z22" s="189">
        <v>4971</v>
      </c>
      <c r="AA22" s="189">
        <v>1275</v>
      </c>
      <c r="AB22" s="189">
        <v>5327</v>
      </c>
      <c r="AC22" s="189">
        <v>1200</v>
      </c>
      <c r="AD22" s="189">
        <v>291</v>
      </c>
      <c r="AE22" s="189"/>
      <c r="AF22" s="189"/>
      <c r="AG22" s="189"/>
      <c r="AH22" s="189"/>
      <c r="AI22" s="189"/>
      <c r="AJ22" s="189"/>
      <c r="AK22" s="189"/>
      <c r="AL22" s="189"/>
      <c r="AM22" s="189">
        <v>39539</v>
      </c>
      <c r="AN22" s="189">
        <v>40793</v>
      </c>
      <c r="AO22" s="189">
        <v>42626</v>
      </c>
      <c r="AP22" s="189">
        <v>44090</v>
      </c>
      <c r="AQ22" s="189">
        <v>46110</v>
      </c>
      <c r="AR22" s="189">
        <v>47750</v>
      </c>
      <c r="AS22" s="189">
        <v>47750</v>
      </c>
      <c r="AT22" s="189">
        <v>49424</v>
      </c>
      <c r="AU22" s="189">
        <v>50564</v>
      </c>
      <c r="AV22" s="189">
        <v>52414</v>
      </c>
      <c r="AW22" s="189">
        <v>52801</v>
      </c>
      <c r="AX22" s="189">
        <v>53564</v>
      </c>
      <c r="AY22" s="189">
        <v>4672</v>
      </c>
      <c r="AZ22" s="189">
        <v>4921</v>
      </c>
      <c r="BA22" s="189">
        <v>5179</v>
      </c>
      <c r="BB22" s="189">
        <v>5395</v>
      </c>
      <c r="BC22" s="189">
        <v>5507</v>
      </c>
      <c r="BD22" s="189">
        <v>5608</v>
      </c>
      <c r="BE22" s="189">
        <v>3388</v>
      </c>
      <c r="BF22" s="189">
        <v>3384</v>
      </c>
      <c r="BG22" s="189">
        <v>3374</v>
      </c>
      <c r="BH22" s="189">
        <v>3489</v>
      </c>
      <c r="BI22" s="189">
        <v>3434</v>
      </c>
      <c r="BJ22" s="189">
        <v>3311</v>
      </c>
      <c r="BK22" s="189">
        <v>49105</v>
      </c>
      <c r="BL22" s="189">
        <v>50349</v>
      </c>
      <c r="BM22" s="189">
        <v>52098</v>
      </c>
      <c r="BN22" s="189">
        <v>52667</v>
      </c>
      <c r="BO22" s="189">
        <v>53406</v>
      </c>
      <c r="BP22" s="189"/>
      <c r="BQ22" s="195">
        <v>149881.8088117122</v>
      </c>
      <c r="BR22" s="195">
        <v>24525.197034255485</v>
      </c>
      <c r="BS22" s="195">
        <v>70969.176145813821</v>
      </c>
      <c r="BT22" s="195">
        <v>124963.92727608711</v>
      </c>
      <c r="BU22" s="195">
        <v>133598.67439733865</v>
      </c>
      <c r="BV22" s="195">
        <v>30154.14402</v>
      </c>
      <c r="BW22" s="195">
        <v>149292.809484</v>
      </c>
      <c r="BX22" s="195">
        <v>376189.54760400002</v>
      </c>
      <c r="BY22" s="195">
        <v>63</v>
      </c>
      <c r="BZ22" s="195"/>
      <c r="CA22" s="195"/>
      <c r="CB22" s="195"/>
      <c r="CC22" s="195"/>
      <c r="CD22" s="195"/>
      <c r="CE22" s="195"/>
      <c r="CF22" s="195"/>
      <c r="CG22" s="195"/>
      <c r="CH22" s="261">
        <v>19.05</v>
      </c>
      <c r="CI22" s="261">
        <v>16.98</v>
      </c>
      <c r="CJ22" s="191">
        <v>13192.648408696092</v>
      </c>
      <c r="CK22" s="191">
        <v>1805.6669999999999</v>
      </c>
      <c r="CL22" s="191">
        <v>763.51700000000005</v>
      </c>
      <c r="CM22" s="191"/>
      <c r="CN22" s="189">
        <v>34880</v>
      </c>
      <c r="CO22" s="159">
        <v>1001</v>
      </c>
      <c r="CP22" s="159">
        <v>1105</v>
      </c>
      <c r="CQ22" s="57">
        <v>1192</v>
      </c>
      <c r="CR22" s="57">
        <v>1230</v>
      </c>
      <c r="CS22" s="159">
        <v>1263</v>
      </c>
      <c r="CT22" s="159">
        <v>1275</v>
      </c>
      <c r="CU22" s="257"/>
      <c r="CV22" s="191">
        <v>0</v>
      </c>
      <c r="CW22" s="189">
        <v>0</v>
      </c>
      <c r="CX22" s="189">
        <v>0</v>
      </c>
      <c r="CY22" s="189">
        <v>0</v>
      </c>
      <c r="CZ22" s="189"/>
      <c r="DA22" s="189"/>
      <c r="DB22" s="189"/>
      <c r="DC22" s="189"/>
      <c r="DD22" s="189"/>
      <c r="DE22" s="189"/>
      <c r="DF22" s="189"/>
      <c r="DG22" s="171"/>
      <c r="DH22" s="171"/>
      <c r="DI22" s="171"/>
      <c r="DJ22" s="171"/>
      <c r="DK22" s="171"/>
      <c r="DL22" s="171"/>
      <c r="DM22" s="168"/>
      <c r="DN22" s="168"/>
      <c r="DO22" s="168"/>
      <c r="DP22" s="168"/>
      <c r="DQ22" s="168"/>
      <c r="DR22" s="168"/>
      <c r="DS22" s="168"/>
      <c r="DT22" s="167"/>
      <c r="DU22" s="168"/>
      <c r="DV22" s="83"/>
      <c r="DW22" s="156"/>
      <c r="DX22" s="192"/>
      <c r="DY22" s="186"/>
      <c r="DZ22" s="83"/>
      <c r="EA22" s="83"/>
      <c r="EB22" s="185"/>
      <c r="EC22" s="58"/>
      <c r="ED22" s="58"/>
      <c r="EE22" s="58"/>
      <c r="EF22" s="58"/>
      <c r="EG22" s="58"/>
      <c r="EH22" s="58"/>
      <c r="EI22" s="79"/>
      <c r="EJ22" s="79"/>
      <c r="EK22" s="81"/>
      <c r="EL22" s="79"/>
      <c r="EM22" s="79"/>
      <c r="EN22" s="79"/>
      <c r="EO22" s="62"/>
      <c r="EP22" s="79"/>
      <c r="EQ22" s="62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</row>
    <row r="23" spans="1:161" x14ac:dyDescent="0.25">
      <c r="A23" s="63">
        <v>184</v>
      </c>
      <c r="B23" s="64" t="s">
        <v>243</v>
      </c>
      <c r="C23" s="195">
        <v>26291472</v>
      </c>
      <c r="D23" s="195"/>
      <c r="E23" s="302">
        <v>84284</v>
      </c>
      <c r="F23" s="302">
        <v>85540</v>
      </c>
      <c r="G23" s="302">
        <v>86010</v>
      </c>
      <c r="H23" s="302">
        <v>86456</v>
      </c>
      <c r="I23" s="195">
        <v>86873</v>
      </c>
      <c r="J23" s="195">
        <v>87277</v>
      </c>
      <c r="K23" s="202">
        <v>17.12</v>
      </c>
      <c r="L23" s="202">
        <v>17.37</v>
      </c>
      <c r="M23" s="202"/>
      <c r="N23" s="189">
        <v>19.05</v>
      </c>
      <c r="O23" s="189">
        <v>16.98</v>
      </c>
      <c r="P23" s="202"/>
      <c r="Q23" s="191">
        <v>-7713</v>
      </c>
      <c r="R23" s="191"/>
      <c r="S23" s="309">
        <v>-3023.4155999915401</v>
      </c>
      <c r="T23" s="309"/>
      <c r="U23" s="189">
        <v>84187</v>
      </c>
      <c r="V23" s="189"/>
      <c r="W23" s="189">
        <v>4929</v>
      </c>
      <c r="X23" s="189">
        <v>5338</v>
      </c>
      <c r="Y23" s="189">
        <v>775</v>
      </c>
      <c r="Z23" s="189">
        <v>6568</v>
      </c>
      <c r="AA23" s="189">
        <v>1729</v>
      </c>
      <c r="AB23" s="189">
        <v>9479</v>
      </c>
      <c r="AC23" s="189">
        <v>2634</v>
      </c>
      <c r="AD23" s="189">
        <v>706</v>
      </c>
      <c r="AE23" s="189"/>
      <c r="AF23" s="189"/>
      <c r="AG23" s="189"/>
      <c r="AH23" s="189"/>
      <c r="AI23" s="189"/>
      <c r="AJ23" s="189"/>
      <c r="AK23" s="189"/>
      <c r="AL23" s="189"/>
      <c r="AM23" s="189">
        <v>69946</v>
      </c>
      <c r="AN23" s="189">
        <v>71293</v>
      </c>
      <c r="AO23" s="189">
        <v>72740</v>
      </c>
      <c r="AP23" s="189">
        <v>74041</v>
      </c>
      <c r="AQ23" s="189">
        <v>76158</v>
      </c>
      <c r="AR23" s="189">
        <v>78129</v>
      </c>
      <c r="AS23" s="189">
        <v>78129</v>
      </c>
      <c r="AT23" s="189">
        <v>79707</v>
      </c>
      <c r="AU23" s="189">
        <v>80950</v>
      </c>
      <c r="AV23" s="189">
        <v>82429</v>
      </c>
      <c r="AW23" s="189">
        <v>83162</v>
      </c>
      <c r="AX23" s="189">
        <v>84187</v>
      </c>
      <c r="AY23" s="189">
        <v>6281</v>
      </c>
      <c r="AZ23" s="189">
        <v>6535</v>
      </c>
      <c r="BA23" s="189">
        <v>6732</v>
      </c>
      <c r="BB23" s="189">
        <v>7030</v>
      </c>
      <c r="BC23" s="189">
        <v>7238</v>
      </c>
      <c r="BD23" s="189">
        <v>7343</v>
      </c>
      <c r="BE23" s="189">
        <v>4854</v>
      </c>
      <c r="BF23" s="189">
        <v>4987</v>
      </c>
      <c r="BG23" s="189">
        <v>5019</v>
      </c>
      <c r="BH23" s="189">
        <v>5131</v>
      </c>
      <c r="BI23" s="189">
        <v>5037</v>
      </c>
      <c r="BJ23" s="189">
        <v>4929</v>
      </c>
      <c r="BK23" s="189">
        <v>79834</v>
      </c>
      <c r="BL23" s="189">
        <v>81216</v>
      </c>
      <c r="BM23" s="189">
        <v>82482</v>
      </c>
      <c r="BN23" s="189">
        <v>83293</v>
      </c>
      <c r="BO23" s="189">
        <v>84284</v>
      </c>
      <c r="BP23" s="189"/>
      <c r="BQ23" s="195">
        <v>147279.97296301089</v>
      </c>
      <c r="BR23" s="195">
        <v>25200.958970046817</v>
      </c>
      <c r="BS23" s="195">
        <v>70064.490927516512</v>
      </c>
      <c r="BT23" s="195">
        <v>121940.55647489219</v>
      </c>
      <c r="BU23" s="195">
        <v>128067.43275533557</v>
      </c>
      <c r="BV23" s="195">
        <v>28683.044052000001</v>
      </c>
      <c r="BW23" s="195">
        <v>143049.71548400001</v>
      </c>
      <c r="BX23" s="195">
        <v>356913.14354800002</v>
      </c>
      <c r="BY23" s="195">
        <v>128</v>
      </c>
      <c r="BZ23" s="195"/>
      <c r="CA23" s="195"/>
      <c r="CB23" s="195"/>
      <c r="CC23" s="195"/>
      <c r="CD23" s="195"/>
      <c r="CE23" s="195"/>
      <c r="CF23" s="195"/>
      <c r="CG23" s="195"/>
      <c r="CH23" s="261">
        <v>19.05</v>
      </c>
      <c r="CI23" s="261">
        <v>16.98</v>
      </c>
      <c r="CJ23" s="191">
        <v>16661.890458315524</v>
      </c>
      <c r="CK23" s="191">
        <v>2790.239</v>
      </c>
      <c r="CL23" s="191">
        <v>1179.1130000000001</v>
      </c>
      <c r="CM23" s="191"/>
      <c r="CN23" s="189">
        <v>63551</v>
      </c>
      <c r="CO23" s="159">
        <v>1445</v>
      </c>
      <c r="CP23" s="159">
        <v>1538</v>
      </c>
      <c r="CQ23" s="57">
        <v>1573</v>
      </c>
      <c r="CR23" s="57">
        <v>1605</v>
      </c>
      <c r="CS23" s="159">
        <v>1656</v>
      </c>
      <c r="CT23" s="159">
        <v>1729</v>
      </c>
      <c r="CU23" s="257"/>
      <c r="CV23" s="191">
        <v>0</v>
      </c>
      <c r="CW23" s="189">
        <v>0</v>
      </c>
      <c r="CX23" s="189">
        <v>0</v>
      </c>
      <c r="CY23" s="189">
        <v>0</v>
      </c>
      <c r="CZ23" s="189"/>
      <c r="DA23" s="189"/>
      <c r="DB23" s="189"/>
      <c r="DC23" s="189"/>
      <c r="DD23" s="189"/>
      <c r="DE23" s="189"/>
      <c r="DF23" s="189"/>
      <c r="DG23" s="171"/>
      <c r="DH23" s="171"/>
      <c r="DI23" s="171"/>
      <c r="DJ23" s="171"/>
      <c r="DK23" s="171"/>
      <c r="DL23" s="171"/>
      <c r="DM23" s="168"/>
      <c r="DN23" s="168"/>
      <c r="DO23" s="168"/>
      <c r="DP23" s="168"/>
      <c r="DQ23" s="168"/>
      <c r="DR23" s="168"/>
      <c r="DS23" s="168"/>
      <c r="DT23" s="167"/>
      <c r="DU23" s="168"/>
      <c r="DV23" s="83"/>
      <c r="DW23" s="156"/>
      <c r="DX23" s="192"/>
      <c r="DY23" s="186"/>
      <c r="DZ23" s="83"/>
      <c r="EA23" s="83"/>
      <c r="EB23" s="185"/>
      <c r="EC23" s="58"/>
      <c r="ED23" s="58"/>
      <c r="EE23" s="58"/>
      <c r="EF23" s="58"/>
      <c r="EG23" s="58"/>
      <c r="EH23" s="58"/>
      <c r="EI23" s="79"/>
      <c r="EJ23" s="79"/>
      <c r="EK23" s="81"/>
      <c r="EL23" s="79"/>
      <c r="EM23" s="79"/>
      <c r="EN23" s="79"/>
      <c r="EO23" s="60"/>
      <c r="EP23" s="79"/>
      <c r="EQ23" s="6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</row>
    <row r="24" spans="1:161" x14ac:dyDescent="0.25">
      <c r="A24" s="63">
        <v>186</v>
      </c>
      <c r="B24" s="64" t="s">
        <v>171</v>
      </c>
      <c r="C24" s="195">
        <v>18166955.600000001</v>
      </c>
      <c r="D24" s="195"/>
      <c r="E24" s="302">
        <v>48073</v>
      </c>
      <c r="F24" s="302">
        <v>48541</v>
      </c>
      <c r="G24" s="302">
        <v>48808</v>
      </c>
      <c r="H24" s="302">
        <v>49061</v>
      </c>
      <c r="I24" s="195">
        <v>49298</v>
      </c>
      <c r="J24" s="195">
        <v>49527</v>
      </c>
      <c r="K24" s="202">
        <v>17.84</v>
      </c>
      <c r="L24" s="202">
        <v>17.84</v>
      </c>
      <c r="M24" s="202"/>
      <c r="N24" s="189">
        <v>19.05</v>
      </c>
      <c r="O24" s="189">
        <v>16.98</v>
      </c>
      <c r="P24" s="202"/>
      <c r="Q24" s="191">
        <v>4297</v>
      </c>
      <c r="R24" s="191"/>
      <c r="S24" s="309">
        <v>-609.186480859364</v>
      </c>
      <c r="T24" s="309"/>
      <c r="U24" s="189">
        <v>48162</v>
      </c>
      <c r="V24" s="189"/>
      <c r="W24" s="189">
        <v>2678</v>
      </c>
      <c r="X24" s="189">
        <v>4645</v>
      </c>
      <c r="Y24" s="189">
        <v>658</v>
      </c>
      <c r="Z24" s="189">
        <v>6056</v>
      </c>
      <c r="AA24" s="189">
        <v>2058</v>
      </c>
      <c r="AB24" s="189">
        <v>7097</v>
      </c>
      <c r="AC24" s="189">
        <v>2284</v>
      </c>
      <c r="AD24" s="189">
        <v>661</v>
      </c>
      <c r="AE24" s="189"/>
      <c r="AF24" s="189"/>
      <c r="AG24" s="189"/>
      <c r="AH24" s="189"/>
      <c r="AI24" s="189"/>
      <c r="AJ24" s="189"/>
      <c r="AK24" s="189"/>
      <c r="AL24" s="189"/>
      <c r="AM24" s="189">
        <v>44081</v>
      </c>
      <c r="AN24" s="189">
        <v>44434</v>
      </c>
      <c r="AO24" s="189">
        <v>45178</v>
      </c>
      <c r="AP24" s="189">
        <v>45465</v>
      </c>
      <c r="AQ24" s="189">
        <v>46302</v>
      </c>
      <c r="AR24" s="189">
        <v>46853</v>
      </c>
      <c r="AS24" s="189">
        <v>46853</v>
      </c>
      <c r="AT24" s="189">
        <v>47185</v>
      </c>
      <c r="AU24" s="189">
        <v>47818</v>
      </c>
      <c r="AV24" s="189">
        <v>48123</v>
      </c>
      <c r="AW24" s="189">
        <v>48005</v>
      </c>
      <c r="AX24" s="189">
        <v>48162</v>
      </c>
      <c r="AY24" s="189">
        <v>6784</v>
      </c>
      <c r="AZ24" s="189">
        <v>6841</v>
      </c>
      <c r="BA24" s="189">
        <v>6887</v>
      </c>
      <c r="BB24" s="189">
        <v>6927</v>
      </c>
      <c r="BC24" s="189">
        <v>6775</v>
      </c>
      <c r="BD24" s="189">
        <v>6714</v>
      </c>
      <c r="BE24" s="189">
        <v>2823</v>
      </c>
      <c r="BF24" s="189">
        <v>2839</v>
      </c>
      <c r="BG24" s="189">
        <v>2844</v>
      </c>
      <c r="BH24" s="189">
        <v>2808</v>
      </c>
      <c r="BI24" s="189">
        <v>2760</v>
      </c>
      <c r="BJ24" s="189">
        <v>2678</v>
      </c>
      <c r="BK24" s="189">
        <v>47111</v>
      </c>
      <c r="BL24" s="189">
        <v>47783</v>
      </c>
      <c r="BM24" s="189">
        <v>48123</v>
      </c>
      <c r="BN24" s="189">
        <v>48021</v>
      </c>
      <c r="BO24" s="189">
        <v>48073</v>
      </c>
      <c r="BP24" s="189"/>
      <c r="BQ24" s="195">
        <v>147134.79724777926</v>
      </c>
      <c r="BR24" s="195">
        <v>27010.757047750059</v>
      </c>
      <c r="BS24" s="195">
        <v>72134.791657109585</v>
      </c>
      <c r="BT24" s="195">
        <v>125048.22891019855</v>
      </c>
      <c r="BU24" s="195">
        <v>125166.89577365854</v>
      </c>
      <c r="BV24" s="195">
        <v>24160.77378</v>
      </c>
      <c r="BW24" s="195">
        <v>134749.805788</v>
      </c>
      <c r="BX24" s="195">
        <v>345828.81392799999</v>
      </c>
      <c r="BY24" s="195">
        <v>0</v>
      </c>
      <c r="BZ24" s="195"/>
      <c r="CA24" s="195"/>
      <c r="CB24" s="195"/>
      <c r="CC24" s="195"/>
      <c r="CD24" s="195"/>
      <c r="CE24" s="195"/>
      <c r="CF24" s="195"/>
      <c r="CG24" s="195"/>
      <c r="CH24" s="261">
        <v>19.05</v>
      </c>
      <c r="CI24" s="261">
        <v>16.98</v>
      </c>
      <c r="CJ24" s="191">
        <v>28688.823254801086</v>
      </c>
      <c r="CK24" s="191">
        <v>3997.7379999999998</v>
      </c>
      <c r="CL24" s="191">
        <v>1692.356</v>
      </c>
      <c r="CM24" s="191"/>
      <c r="CN24" s="189">
        <v>42847</v>
      </c>
      <c r="CO24" s="159">
        <v>1648</v>
      </c>
      <c r="CP24" s="159">
        <v>1708</v>
      </c>
      <c r="CQ24" s="57">
        <v>1828</v>
      </c>
      <c r="CR24" s="57">
        <v>1897</v>
      </c>
      <c r="CS24" s="159">
        <v>2033</v>
      </c>
      <c r="CT24" s="159">
        <v>2058</v>
      </c>
      <c r="CU24" s="257"/>
      <c r="CV24" s="191">
        <v>0</v>
      </c>
      <c r="CW24" s="189">
        <v>0</v>
      </c>
      <c r="CX24" s="189">
        <v>0</v>
      </c>
      <c r="CY24" s="189">
        <v>0</v>
      </c>
      <c r="CZ24" s="189"/>
      <c r="DA24" s="189"/>
      <c r="DB24" s="189"/>
      <c r="DC24" s="189"/>
      <c r="DD24" s="189"/>
      <c r="DE24" s="189"/>
      <c r="DF24" s="189"/>
      <c r="DG24" s="171"/>
      <c r="DH24" s="171"/>
      <c r="DI24" s="171"/>
      <c r="DJ24" s="171"/>
      <c r="DK24" s="171"/>
      <c r="DL24" s="171"/>
      <c r="DM24" s="168"/>
      <c r="DN24" s="168"/>
      <c r="DO24" s="168"/>
      <c r="DP24" s="168"/>
      <c r="DQ24" s="168"/>
      <c r="DR24" s="168"/>
      <c r="DS24" s="168"/>
      <c r="DT24" s="167"/>
      <c r="DU24" s="168"/>
      <c r="DV24" s="83"/>
      <c r="DW24" s="156"/>
      <c r="DX24" s="192"/>
      <c r="DY24" s="186"/>
      <c r="DZ24" s="83"/>
      <c r="EA24" s="83"/>
      <c r="EB24" s="185"/>
      <c r="EC24" s="58"/>
      <c r="ED24" s="58"/>
      <c r="EE24" s="58"/>
      <c r="EF24" s="58"/>
      <c r="EG24" s="58"/>
      <c r="EH24" s="58"/>
      <c r="EI24" s="79"/>
      <c r="EJ24" s="79"/>
      <c r="EK24" s="81"/>
      <c r="EL24" s="79"/>
      <c r="EM24" s="79"/>
      <c r="EN24" s="79"/>
      <c r="EO24" s="60"/>
      <c r="EP24" s="79"/>
      <c r="EQ24" s="6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</row>
    <row r="25" spans="1:161" x14ac:dyDescent="0.25">
      <c r="A25" s="63">
        <v>187</v>
      </c>
      <c r="B25" s="64" t="s">
        <v>300</v>
      </c>
      <c r="C25" s="195">
        <v>3763316.7</v>
      </c>
      <c r="D25" s="195"/>
      <c r="E25" s="302">
        <v>11967</v>
      </c>
      <c r="F25" s="302">
        <v>11919</v>
      </c>
      <c r="G25" s="302">
        <v>11984</v>
      </c>
      <c r="H25" s="302">
        <v>12046</v>
      </c>
      <c r="I25" s="195">
        <v>12104</v>
      </c>
      <c r="J25" s="195">
        <v>12160</v>
      </c>
      <c r="K25" s="202">
        <v>19.3</v>
      </c>
      <c r="L25" s="202">
        <v>19.3</v>
      </c>
      <c r="M25" s="202"/>
      <c r="N25" s="189">
        <v>19.05</v>
      </c>
      <c r="O25" s="189">
        <v>16.98</v>
      </c>
      <c r="P25" s="202"/>
      <c r="Q25" s="191">
        <v>777</v>
      </c>
      <c r="R25" s="191"/>
      <c r="S25" s="309">
        <v>-2256.0137616934298</v>
      </c>
      <c r="T25" s="309"/>
      <c r="U25" s="189">
        <v>11996</v>
      </c>
      <c r="V25" s="189"/>
      <c r="W25" s="189">
        <v>563</v>
      </c>
      <c r="X25" s="189">
        <v>1159</v>
      </c>
      <c r="Y25" s="189">
        <v>149</v>
      </c>
      <c r="Z25" s="189">
        <v>1580</v>
      </c>
      <c r="AA25" s="189">
        <v>552</v>
      </c>
      <c r="AB25" s="189">
        <v>2135</v>
      </c>
      <c r="AC25" s="189">
        <v>444</v>
      </c>
      <c r="AD25" s="189">
        <v>92</v>
      </c>
      <c r="AE25" s="189"/>
      <c r="AF25" s="189"/>
      <c r="AG25" s="189"/>
      <c r="AH25" s="189"/>
      <c r="AI25" s="189"/>
      <c r="AJ25" s="189"/>
      <c r="AK25" s="189"/>
      <c r="AL25" s="189"/>
      <c r="AM25" s="189">
        <v>11141</v>
      </c>
      <c r="AN25" s="189">
        <v>11126</v>
      </c>
      <c r="AO25" s="189">
        <v>11188</v>
      </c>
      <c r="AP25" s="189">
        <v>11329</v>
      </c>
      <c r="AQ25" s="189">
        <v>11380</v>
      </c>
      <c r="AR25" s="189">
        <v>11621</v>
      </c>
      <c r="AS25" s="189">
        <v>11621</v>
      </c>
      <c r="AT25" s="189">
        <v>11831</v>
      </c>
      <c r="AU25" s="189">
        <v>12023</v>
      </c>
      <c r="AV25" s="189">
        <v>12003</v>
      </c>
      <c r="AW25" s="189">
        <v>11886</v>
      </c>
      <c r="AX25" s="189">
        <v>11996</v>
      </c>
      <c r="AY25" s="189">
        <v>1840</v>
      </c>
      <c r="AZ25" s="189">
        <v>1850</v>
      </c>
      <c r="BA25" s="189">
        <v>1815</v>
      </c>
      <c r="BB25" s="189">
        <v>1807</v>
      </c>
      <c r="BC25" s="189">
        <v>1743</v>
      </c>
      <c r="BD25" s="189">
        <v>1729</v>
      </c>
      <c r="BE25" s="189">
        <v>672</v>
      </c>
      <c r="BF25" s="189">
        <v>670</v>
      </c>
      <c r="BG25" s="189">
        <v>657</v>
      </c>
      <c r="BH25" s="189">
        <v>636</v>
      </c>
      <c r="BI25" s="189">
        <v>578</v>
      </c>
      <c r="BJ25" s="189">
        <v>563</v>
      </c>
      <c r="BK25" s="189">
        <v>11798</v>
      </c>
      <c r="BL25" s="189">
        <v>11961</v>
      </c>
      <c r="BM25" s="189">
        <v>11988</v>
      </c>
      <c r="BN25" s="189">
        <v>11875</v>
      </c>
      <c r="BO25" s="189">
        <v>11967</v>
      </c>
      <c r="BP25" s="189"/>
      <c r="BQ25" s="195">
        <v>144307.6861369469</v>
      </c>
      <c r="BR25" s="195">
        <v>26584.434978808873</v>
      </c>
      <c r="BS25" s="195">
        <v>74579.892598531573</v>
      </c>
      <c r="BT25" s="195">
        <v>128448.47734762076</v>
      </c>
      <c r="BU25" s="195">
        <v>136371.16014793323</v>
      </c>
      <c r="BV25" s="195">
        <v>22412.707460000001</v>
      </c>
      <c r="BW25" s="195">
        <v>134696.455712</v>
      </c>
      <c r="BX25" s="195">
        <v>344678.949524</v>
      </c>
      <c r="BY25" s="195">
        <v>0</v>
      </c>
      <c r="BZ25" s="195"/>
      <c r="CA25" s="195"/>
      <c r="CB25" s="195"/>
      <c r="CC25" s="195"/>
      <c r="CD25" s="195"/>
      <c r="CE25" s="195"/>
      <c r="CF25" s="195"/>
      <c r="CG25" s="195"/>
      <c r="CH25" s="261">
        <v>19.05</v>
      </c>
      <c r="CI25" s="261">
        <v>16.98</v>
      </c>
      <c r="CJ25" s="191">
        <v>15572.989145893633</v>
      </c>
      <c r="CK25" s="191">
        <v>1938.2860000000001</v>
      </c>
      <c r="CL25" s="191">
        <v>819.96100000000001</v>
      </c>
      <c r="CM25" s="191"/>
      <c r="CN25" s="189">
        <v>10445</v>
      </c>
      <c r="CO25" s="159">
        <v>458</v>
      </c>
      <c r="CP25" s="159">
        <v>468</v>
      </c>
      <c r="CQ25" s="57">
        <v>512</v>
      </c>
      <c r="CR25" s="57">
        <v>503</v>
      </c>
      <c r="CS25" s="159">
        <v>550</v>
      </c>
      <c r="CT25" s="159">
        <v>552</v>
      </c>
      <c r="CU25" s="257"/>
      <c r="CV25" s="191">
        <v>0</v>
      </c>
      <c r="CW25" s="189">
        <v>0</v>
      </c>
      <c r="CX25" s="189">
        <v>0</v>
      </c>
      <c r="CY25" s="189">
        <v>0</v>
      </c>
      <c r="CZ25" s="189"/>
      <c r="DA25" s="189"/>
      <c r="DB25" s="189"/>
      <c r="DC25" s="189"/>
      <c r="DD25" s="189"/>
      <c r="DE25" s="189"/>
      <c r="DF25" s="189"/>
      <c r="DG25" s="171"/>
      <c r="DH25" s="171"/>
      <c r="DI25" s="171"/>
      <c r="DJ25" s="171"/>
      <c r="DK25" s="171"/>
      <c r="DL25" s="171"/>
      <c r="DM25" s="168"/>
      <c r="DN25" s="168"/>
      <c r="DO25" s="168"/>
      <c r="DP25" s="168"/>
      <c r="DQ25" s="168"/>
      <c r="DR25" s="168"/>
      <c r="DS25" s="168"/>
      <c r="DT25" s="167"/>
      <c r="DU25" s="168"/>
      <c r="DV25" s="83"/>
      <c r="DW25" s="156"/>
      <c r="DX25" s="192"/>
      <c r="DY25" s="186"/>
      <c r="DZ25" s="83"/>
      <c r="EA25" s="83"/>
      <c r="EB25" s="185"/>
      <c r="EC25" s="58"/>
      <c r="ED25" s="58"/>
      <c r="EE25" s="58"/>
      <c r="EF25" s="58"/>
      <c r="EG25" s="58"/>
      <c r="EH25" s="58"/>
      <c r="EI25" s="79"/>
      <c r="EJ25" s="79"/>
      <c r="EK25" s="81"/>
      <c r="EL25" s="79"/>
      <c r="EM25" s="79"/>
      <c r="EN25" s="79"/>
      <c r="EO25" s="60"/>
      <c r="EP25" s="79"/>
      <c r="EQ25" s="6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</row>
    <row r="26" spans="1:161" x14ac:dyDescent="0.25">
      <c r="A26" s="63">
        <v>188</v>
      </c>
      <c r="B26" s="64" t="s">
        <v>206</v>
      </c>
      <c r="C26" s="195">
        <v>14250965</v>
      </c>
      <c r="D26" s="195"/>
      <c r="E26" s="302">
        <v>64609</v>
      </c>
      <c r="F26" s="302">
        <v>65478</v>
      </c>
      <c r="G26" s="302">
        <v>65838</v>
      </c>
      <c r="H26" s="302">
        <v>66179</v>
      </c>
      <c r="I26" s="195">
        <v>66498</v>
      </c>
      <c r="J26" s="195">
        <v>66807</v>
      </c>
      <c r="K26" s="202">
        <v>19.72</v>
      </c>
      <c r="L26" s="202">
        <v>19.72</v>
      </c>
      <c r="M26" s="202"/>
      <c r="N26" s="189">
        <v>19.05</v>
      </c>
      <c r="O26" s="189">
        <v>16.98</v>
      </c>
      <c r="P26" s="202"/>
      <c r="Q26" s="191">
        <v>933</v>
      </c>
      <c r="R26" s="191"/>
      <c r="S26" s="309">
        <v>-313.27300471496301</v>
      </c>
      <c r="T26" s="309"/>
      <c r="U26" s="189">
        <v>64762</v>
      </c>
      <c r="V26" s="189"/>
      <c r="W26" s="189">
        <v>3252</v>
      </c>
      <c r="X26" s="189">
        <v>4775</v>
      </c>
      <c r="Y26" s="189">
        <v>685</v>
      </c>
      <c r="Z26" s="189">
        <v>6013</v>
      </c>
      <c r="AA26" s="189">
        <v>1919</v>
      </c>
      <c r="AB26" s="189">
        <v>13258</v>
      </c>
      <c r="AC26" s="189">
        <v>3654</v>
      </c>
      <c r="AD26" s="189">
        <v>772</v>
      </c>
      <c r="AE26" s="189"/>
      <c r="AF26" s="189"/>
      <c r="AG26" s="189"/>
      <c r="AH26" s="189"/>
      <c r="AI26" s="189"/>
      <c r="AJ26" s="189"/>
      <c r="AK26" s="189"/>
      <c r="AL26" s="189"/>
      <c r="AM26" s="189">
        <v>56245</v>
      </c>
      <c r="AN26" s="189">
        <v>56634</v>
      </c>
      <c r="AO26" s="189">
        <v>56845</v>
      </c>
      <c r="AP26" s="189">
        <v>57568</v>
      </c>
      <c r="AQ26" s="189">
        <v>58669</v>
      </c>
      <c r="AR26" s="189">
        <v>59420</v>
      </c>
      <c r="AS26" s="189">
        <v>59420</v>
      </c>
      <c r="AT26" s="189">
        <v>60808</v>
      </c>
      <c r="AU26" s="189">
        <v>61769</v>
      </c>
      <c r="AV26" s="189">
        <v>62622</v>
      </c>
      <c r="AW26" s="189">
        <v>63673</v>
      </c>
      <c r="AX26" s="189">
        <v>64762</v>
      </c>
      <c r="AY26" s="189">
        <v>6015</v>
      </c>
      <c r="AZ26" s="189">
        <v>6138</v>
      </c>
      <c r="BA26" s="189">
        <v>6248</v>
      </c>
      <c r="BB26" s="189">
        <v>6392</v>
      </c>
      <c r="BC26" s="189">
        <v>6589</v>
      </c>
      <c r="BD26" s="189">
        <v>6698</v>
      </c>
      <c r="BE26" s="189">
        <v>2975</v>
      </c>
      <c r="BF26" s="189">
        <v>3076</v>
      </c>
      <c r="BG26" s="189">
        <v>3170</v>
      </c>
      <c r="BH26" s="189">
        <v>3233</v>
      </c>
      <c r="BI26" s="189">
        <v>3234</v>
      </c>
      <c r="BJ26" s="189">
        <v>3252</v>
      </c>
      <c r="BK26" s="189">
        <v>60668</v>
      </c>
      <c r="BL26" s="189">
        <v>61534</v>
      </c>
      <c r="BM26" s="189">
        <v>62430</v>
      </c>
      <c r="BN26" s="189">
        <v>63536</v>
      </c>
      <c r="BO26" s="189">
        <v>64609</v>
      </c>
      <c r="BP26" s="189"/>
      <c r="BQ26" s="195">
        <v>136007.14889995125</v>
      </c>
      <c r="BR26" s="195">
        <v>20481.708736115685</v>
      </c>
      <c r="BS26" s="195">
        <v>74577.103400492371</v>
      </c>
      <c r="BT26" s="195">
        <v>128355.25955272754</v>
      </c>
      <c r="BU26" s="195">
        <v>152705.52131466687</v>
      </c>
      <c r="BV26" s="195">
        <v>24562.602011999999</v>
      </c>
      <c r="BW26" s="195">
        <v>137662.49291599999</v>
      </c>
      <c r="BX26" s="195">
        <v>358746.34296799998</v>
      </c>
      <c r="BY26" s="195">
        <v>83</v>
      </c>
      <c r="BZ26" s="195"/>
      <c r="CA26" s="195"/>
      <c r="CB26" s="195"/>
      <c r="CC26" s="195"/>
      <c r="CD26" s="195"/>
      <c r="CE26" s="195"/>
      <c r="CF26" s="195"/>
      <c r="CG26" s="195"/>
      <c r="CH26" s="261">
        <v>19.05</v>
      </c>
      <c r="CI26" s="261">
        <v>16.98</v>
      </c>
      <c r="CJ26" s="191">
        <v>158902.98852546536</v>
      </c>
      <c r="CK26" s="191">
        <v>12043.102000000001</v>
      </c>
      <c r="CL26" s="191">
        <v>4924.5469999999996</v>
      </c>
      <c r="CM26" s="191"/>
      <c r="CN26" s="189">
        <v>55132</v>
      </c>
      <c r="CO26" s="159">
        <v>1727</v>
      </c>
      <c r="CP26" s="159">
        <v>1865</v>
      </c>
      <c r="CQ26" s="57">
        <v>1913</v>
      </c>
      <c r="CR26" s="57">
        <v>1938</v>
      </c>
      <c r="CS26" s="159">
        <v>1934</v>
      </c>
      <c r="CT26" s="159">
        <v>1919</v>
      </c>
      <c r="CU26" s="257"/>
      <c r="CV26" s="191">
        <v>0</v>
      </c>
      <c r="CW26" s="189">
        <v>0</v>
      </c>
      <c r="CX26" s="189">
        <v>0</v>
      </c>
      <c r="CY26" s="189">
        <v>0</v>
      </c>
      <c r="CZ26" s="189"/>
      <c r="DA26" s="189"/>
      <c r="DB26" s="189"/>
      <c r="DC26" s="189"/>
      <c r="DD26" s="189"/>
      <c r="DE26" s="189"/>
      <c r="DF26" s="189"/>
      <c r="DG26" s="171"/>
      <c r="DH26" s="171"/>
      <c r="DI26" s="171"/>
      <c r="DJ26" s="171"/>
      <c r="DK26" s="171"/>
      <c r="DL26" s="171"/>
      <c r="DM26" s="168"/>
      <c r="DN26" s="168"/>
      <c r="DO26" s="168"/>
      <c r="DP26" s="168"/>
      <c r="DQ26" s="168"/>
      <c r="DR26" s="168"/>
      <c r="DS26" s="168"/>
      <c r="DT26" s="167"/>
      <c r="DU26" s="168"/>
      <c r="DV26" s="83"/>
      <c r="DW26" s="156"/>
      <c r="DX26" s="192"/>
      <c r="DY26" s="186"/>
      <c r="DZ26" s="83"/>
      <c r="EA26" s="83"/>
      <c r="EB26" s="185"/>
      <c r="EC26" s="58"/>
      <c r="ED26" s="58"/>
      <c r="EE26" s="58"/>
      <c r="EF26" s="58"/>
      <c r="EG26" s="58"/>
      <c r="EH26" s="58"/>
      <c r="EI26" s="79"/>
      <c r="EJ26" s="79"/>
      <c r="EK26" s="81"/>
      <c r="EL26" s="79"/>
      <c r="EM26" s="79"/>
      <c r="EN26" s="79"/>
      <c r="EO26" s="60"/>
      <c r="EP26" s="79"/>
      <c r="EQ26" s="6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</row>
    <row r="27" spans="1:161" x14ac:dyDescent="0.25">
      <c r="A27" s="63">
        <v>191</v>
      </c>
      <c r="B27" s="64" t="s">
        <v>232</v>
      </c>
      <c r="C27" s="195">
        <v>11168487.4</v>
      </c>
      <c r="D27" s="195"/>
      <c r="E27" s="302">
        <v>50198</v>
      </c>
      <c r="F27" s="302">
        <v>51470</v>
      </c>
      <c r="G27" s="302">
        <v>51753</v>
      </c>
      <c r="H27" s="302">
        <v>52021</v>
      </c>
      <c r="I27" s="195">
        <v>52272</v>
      </c>
      <c r="J27" s="195">
        <v>52515</v>
      </c>
      <c r="K27" s="202">
        <v>20</v>
      </c>
      <c r="L27" s="202">
        <v>20</v>
      </c>
      <c r="M27" s="202"/>
      <c r="N27" s="189">
        <v>19.05</v>
      </c>
      <c r="O27" s="189">
        <v>16.98</v>
      </c>
      <c r="P27" s="202"/>
      <c r="Q27" s="191">
        <v>4074</v>
      </c>
      <c r="R27" s="191"/>
      <c r="S27" s="309">
        <v>-912.84620579851503</v>
      </c>
      <c r="T27" s="309"/>
      <c r="U27" s="189">
        <v>50273</v>
      </c>
      <c r="V27" s="189"/>
      <c r="W27" s="189">
        <v>3485</v>
      </c>
      <c r="X27" s="189">
        <v>4837</v>
      </c>
      <c r="Y27" s="189">
        <v>700</v>
      </c>
      <c r="Z27" s="189">
        <v>6117</v>
      </c>
      <c r="AA27" s="189">
        <v>1916</v>
      </c>
      <c r="AB27" s="189">
        <v>5287</v>
      </c>
      <c r="AC27" s="189">
        <v>1734</v>
      </c>
      <c r="AD27" s="189">
        <v>238</v>
      </c>
      <c r="AE27" s="189"/>
      <c r="AF27" s="189"/>
      <c r="AG27" s="189"/>
      <c r="AH27" s="189"/>
      <c r="AI27" s="189"/>
      <c r="AJ27" s="189"/>
      <c r="AK27" s="189"/>
      <c r="AL27" s="189"/>
      <c r="AM27" s="189">
        <v>41329</v>
      </c>
      <c r="AN27" s="189">
        <v>42272</v>
      </c>
      <c r="AO27" s="189">
        <v>43372</v>
      </c>
      <c r="AP27" s="189">
        <v>44085</v>
      </c>
      <c r="AQ27" s="189">
        <v>44786</v>
      </c>
      <c r="AR27" s="189">
        <v>46274</v>
      </c>
      <c r="AS27" s="189">
        <v>46274</v>
      </c>
      <c r="AT27" s="189">
        <v>47146</v>
      </c>
      <c r="AU27" s="189">
        <v>48130</v>
      </c>
      <c r="AV27" s="189">
        <v>48964</v>
      </c>
      <c r="AW27" s="189">
        <v>49537</v>
      </c>
      <c r="AX27" s="189">
        <v>50273</v>
      </c>
      <c r="AY27" s="189">
        <v>5921</v>
      </c>
      <c r="AZ27" s="189">
        <v>6127</v>
      </c>
      <c r="BA27" s="189">
        <v>6334</v>
      </c>
      <c r="BB27" s="189">
        <v>6479</v>
      </c>
      <c r="BC27" s="189">
        <v>6708</v>
      </c>
      <c r="BD27" s="189">
        <v>6817</v>
      </c>
      <c r="BE27" s="189">
        <v>3234</v>
      </c>
      <c r="BF27" s="189">
        <v>3409</v>
      </c>
      <c r="BG27" s="189">
        <v>3495</v>
      </c>
      <c r="BH27" s="189">
        <v>3554</v>
      </c>
      <c r="BI27" s="189">
        <v>3543</v>
      </c>
      <c r="BJ27" s="189">
        <v>3485</v>
      </c>
      <c r="BK27" s="189">
        <v>46982</v>
      </c>
      <c r="BL27" s="189">
        <v>47923</v>
      </c>
      <c r="BM27" s="189">
        <v>48780</v>
      </c>
      <c r="BN27" s="189">
        <v>49373</v>
      </c>
      <c r="BO27" s="189">
        <v>50198</v>
      </c>
      <c r="BP27" s="189"/>
      <c r="BQ27" s="195">
        <v>147034.0636206161</v>
      </c>
      <c r="BR27" s="195">
        <v>21686.458451957973</v>
      </c>
      <c r="BS27" s="195">
        <v>72461.367544532113</v>
      </c>
      <c r="BT27" s="195">
        <v>129569.55323331569</v>
      </c>
      <c r="BU27" s="195">
        <v>139147.96921096634</v>
      </c>
      <c r="BV27" s="195">
        <v>25488.850139999999</v>
      </c>
      <c r="BW27" s="195">
        <v>138135.832952</v>
      </c>
      <c r="BX27" s="195">
        <v>351303.43981200003</v>
      </c>
      <c r="BY27" s="195">
        <v>798</v>
      </c>
      <c r="BZ27" s="195"/>
      <c r="CA27" s="195"/>
      <c r="CB27" s="195"/>
      <c r="CC27" s="195"/>
      <c r="CD27" s="195"/>
      <c r="CE27" s="195"/>
      <c r="CF27" s="195"/>
      <c r="CG27" s="195"/>
      <c r="CH27" s="261">
        <v>19.05</v>
      </c>
      <c r="CI27" s="261">
        <v>16.98</v>
      </c>
      <c r="CJ27" s="191">
        <v>31998.450370586826</v>
      </c>
      <c r="CK27" s="191">
        <v>3657.2809999999999</v>
      </c>
      <c r="CL27" s="191">
        <v>1543.9549999999999</v>
      </c>
      <c r="CM27" s="191"/>
      <c r="CN27" s="189">
        <v>37588</v>
      </c>
      <c r="CO27" s="159">
        <v>1676</v>
      </c>
      <c r="CP27" s="159">
        <v>1654</v>
      </c>
      <c r="CQ27" s="57">
        <v>1703</v>
      </c>
      <c r="CR27" s="57">
        <v>1794</v>
      </c>
      <c r="CS27" s="159">
        <v>1860</v>
      </c>
      <c r="CT27" s="159">
        <v>1916</v>
      </c>
      <c r="CU27" s="257"/>
      <c r="CV27" s="191">
        <v>0</v>
      </c>
      <c r="CW27" s="189">
        <v>0</v>
      </c>
      <c r="CX27" s="189">
        <v>0</v>
      </c>
      <c r="CY27" s="189">
        <v>0</v>
      </c>
      <c r="CZ27" s="189"/>
      <c r="DA27" s="189"/>
      <c r="DB27" s="189"/>
      <c r="DC27" s="189"/>
      <c r="DD27" s="189"/>
      <c r="DE27" s="189"/>
      <c r="DF27" s="189"/>
      <c r="DG27" s="171"/>
      <c r="DH27" s="171"/>
      <c r="DI27" s="171"/>
      <c r="DJ27" s="171"/>
      <c r="DK27" s="171"/>
      <c r="DL27" s="171"/>
      <c r="DM27" s="168"/>
      <c r="DN27" s="168"/>
      <c r="DO27" s="168"/>
      <c r="DP27" s="168"/>
      <c r="DQ27" s="168"/>
      <c r="DR27" s="168"/>
      <c r="DS27" s="168"/>
      <c r="DT27" s="167"/>
      <c r="DU27" s="168"/>
      <c r="DV27" s="83"/>
      <c r="DW27" s="156"/>
      <c r="DX27" s="192"/>
      <c r="DY27" s="186"/>
      <c r="DZ27" s="83"/>
      <c r="EA27" s="83"/>
      <c r="EB27" s="185"/>
      <c r="EC27" s="58"/>
      <c r="ED27" s="58"/>
      <c r="EE27" s="58"/>
      <c r="EF27" s="58"/>
      <c r="EG27" s="58"/>
      <c r="EH27" s="58"/>
      <c r="EI27" s="79"/>
      <c r="EJ27" s="79"/>
      <c r="EK27" s="81"/>
      <c r="EL27" s="79"/>
      <c r="EM27" s="79"/>
      <c r="EN27" s="79"/>
      <c r="EO27" s="60"/>
      <c r="EP27" s="79"/>
      <c r="EQ27" s="6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</row>
    <row r="28" spans="1:161" x14ac:dyDescent="0.25">
      <c r="A28" s="63">
        <v>192</v>
      </c>
      <c r="B28" s="64" t="s">
        <v>211</v>
      </c>
      <c r="C28" s="195">
        <v>6625404.4000000004</v>
      </c>
      <c r="D28" s="195"/>
      <c r="E28" s="302">
        <v>29290</v>
      </c>
      <c r="F28" s="302">
        <v>29921</v>
      </c>
      <c r="G28" s="302">
        <v>30085</v>
      </c>
      <c r="H28" s="302">
        <v>30241</v>
      </c>
      <c r="I28" s="195">
        <v>30387</v>
      </c>
      <c r="J28" s="195">
        <v>30528</v>
      </c>
      <c r="K28" s="202">
        <v>19.850000000000001</v>
      </c>
      <c r="L28" s="202">
        <v>19.850000000000001</v>
      </c>
      <c r="M28" s="202"/>
      <c r="N28" s="189">
        <v>19.05</v>
      </c>
      <c r="O28" s="189">
        <v>16.98</v>
      </c>
      <c r="P28" s="202"/>
      <c r="Q28" s="191">
        <v>639</v>
      </c>
      <c r="R28" s="191"/>
      <c r="S28" s="309">
        <v>-1673.7277271140899</v>
      </c>
      <c r="T28" s="309"/>
      <c r="U28" s="189">
        <v>29495</v>
      </c>
      <c r="V28" s="189"/>
      <c r="W28" s="189">
        <v>1727</v>
      </c>
      <c r="X28" s="189">
        <v>2432</v>
      </c>
      <c r="Y28" s="189">
        <v>359</v>
      </c>
      <c r="Z28" s="189">
        <v>3075</v>
      </c>
      <c r="AA28" s="189">
        <v>976</v>
      </c>
      <c r="AB28" s="189">
        <v>4869</v>
      </c>
      <c r="AC28" s="189">
        <v>1385</v>
      </c>
      <c r="AD28" s="189">
        <v>241</v>
      </c>
      <c r="AE28" s="189"/>
      <c r="AF28" s="189"/>
      <c r="AG28" s="189"/>
      <c r="AH28" s="189"/>
      <c r="AI28" s="189"/>
      <c r="AJ28" s="189"/>
      <c r="AK28" s="189"/>
      <c r="AL28" s="189"/>
      <c r="AM28" s="189">
        <v>26248</v>
      </c>
      <c r="AN28" s="189">
        <v>26572</v>
      </c>
      <c r="AO28" s="189">
        <v>26796</v>
      </c>
      <c r="AP28" s="189">
        <v>27041</v>
      </c>
      <c r="AQ28" s="189">
        <v>27500</v>
      </c>
      <c r="AR28" s="189">
        <v>27752</v>
      </c>
      <c r="AS28" s="189">
        <v>27752</v>
      </c>
      <c r="AT28" s="189">
        <v>28109</v>
      </c>
      <c r="AU28" s="189">
        <v>28290</v>
      </c>
      <c r="AV28" s="189">
        <v>28575</v>
      </c>
      <c r="AW28" s="189">
        <v>28811</v>
      </c>
      <c r="AX28" s="189">
        <v>29495</v>
      </c>
      <c r="AY28" s="189">
        <v>3136</v>
      </c>
      <c r="AZ28" s="189">
        <v>3173</v>
      </c>
      <c r="BA28" s="189">
        <v>3215</v>
      </c>
      <c r="BB28" s="189">
        <v>3293</v>
      </c>
      <c r="BC28" s="189">
        <v>3353</v>
      </c>
      <c r="BD28" s="189">
        <v>3434</v>
      </c>
      <c r="BE28" s="189">
        <v>1619</v>
      </c>
      <c r="BF28" s="189">
        <v>1689</v>
      </c>
      <c r="BG28" s="189">
        <v>1726</v>
      </c>
      <c r="BH28" s="189">
        <v>1729</v>
      </c>
      <c r="BI28" s="189">
        <v>1717</v>
      </c>
      <c r="BJ28" s="189">
        <v>1727</v>
      </c>
      <c r="BK28" s="189">
        <v>28048</v>
      </c>
      <c r="BL28" s="189">
        <v>28224</v>
      </c>
      <c r="BM28" s="189">
        <v>28576</v>
      </c>
      <c r="BN28" s="189">
        <v>28784</v>
      </c>
      <c r="BO28" s="189">
        <v>29290</v>
      </c>
      <c r="BP28" s="189"/>
      <c r="BQ28" s="195">
        <v>139899.56347107037</v>
      </c>
      <c r="BR28" s="195">
        <v>21159.070370385987</v>
      </c>
      <c r="BS28" s="195">
        <v>71924.55355729138</v>
      </c>
      <c r="BT28" s="195">
        <v>125365.80120594069</v>
      </c>
      <c r="BU28" s="195">
        <v>151139.85677625611</v>
      </c>
      <c r="BV28" s="195">
        <v>24850.919443999999</v>
      </c>
      <c r="BW28" s="195">
        <v>132957.470256</v>
      </c>
      <c r="BX28" s="195">
        <v>353934.62015600002</v>
      </c>
      <c r="BY28" s="195">
        <v>0</v>
      </c>
      <c r="BZ28" s="195"/>
      <c r="CA28" s="195"/>
      <c r="CB28" s="195"/>
      <c r="CC28" s="195"/>
      <c r="CD28" s="195"/>
      <c r="CE28" s="195"/>
      <c r="CF28" s="195"/>
      <c r="CG28" s="195"/>
      <c r="CH28" s="261">
        <v>19.05</v>
      </c>
      <c r="CI28" s="261">
        <v>16.98</v>
      </c>
      <c r="CJ28" s="191">
        <v>34278.90652762098</v>
      </c>
      <c r="CK28" s="191">
        <v>3771.1010000000001</v>
      </c>
      <c r="CL28" s="191">
        <v>1579.0530000000001</v>
      </c>
      <c r="CM28" s="191"/>
      <c r="CN28" s="189">
        <v>25301</v>
      </c>
      <c r="CO28" s="159">
        <v>859</v>
      </c>
      <c r="CP28" s="159">
        <v>911</v>
      </c>
      <c r="CQ28" s="57">
        <v>926</v>
      </c>
      <c r="CR28" s="57">
        <v>985</v>
      </c>
      <c r="CS28" s="159">
        <v>973</v>
      </c>
      <c r="CT28" s="159">
        <v>976</v>
      </c>
      <c r="CU28" s="257"/>
      <c r="CV28" s="191">
        <v>0</v>
      </c>
      <c r="CW28" s="189">
        <v>0</v>
      </c>
      <c r="CX28" s="189">
        <v>0</v>
      </c>
      <c r="CY28" s="189">
        <v>0</v>
      </c>
      <c r="CZ28" s="189"/>
      <c r="DA28" s="189"/>
      <c r="DB28" s="189"/>
      <c r="DC28" s="189"/>
      <c r="DD28" s="189"/>
      <c r="DE28" s="189"/>
      <c r="DF28" s="189"/>
      <c r="DG28" s="171"/>
      <c r="DH28" s="171"/>
      <c r="DI28" s="171"/>
      <c r="DJ28" s="171"/>
      <c r="DK28" s="171"/>
      <c r="DL28" s="171"/>
      <c r="DM28" s="168"/>
      <c r="DN28" s="168"/>
      <c r="DO28" s="168"/>
      <c r="DP28" s="168"/>
      <c r="DQ28" s="168"/>
      <c r="DR28" s="168"/>
      <c r="DS28" s="168"/>
      <c r="DT28" s="167"/>
      <c r="DU28" s="168"/>
      <c r="DV28" s="83"/>
      <c r="DW28" s="156"/>
      <c r="DX28" s="192"/>
      <c r="DY28" s="186"/>
      <c r="DZ28" s="83"/>
      <c r="EA28" s="83"/>
      <c r="EB28" s="185"/>
      <c r="EC28" s="58"/>
      <c r="ED28" s="58"/>
      <c r="EE28" s="58"/>
      <c r="EF28" s="58"/>
      <c r="EG28" s="58"/>
      <c r="EH28" s="58"/>
      <c r="EI28" s="79"/>
      <c r="EJ28" s="79"/>
      <c r="EK28" s="81"/>
      <c r="EL28" s="79"/>
      <c r="EM28" s="79"/>
      <c r="EN28" s="79"/>
      <c r="EO28" s="60"/>
      <c r="EP28" s="79"/>
      <c r="EQ28" s="6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</row>
    <row r="29" spans="1:161" x14ac:dyDescent="0.25">
      <c r="A29" s="63">
        <v>305</v>
      </c>
      <c r="B29" s="64" t="s">
        <v>129</v>
      </c>
      <c r="C29" s="195">
        <v>5524661.7000000002</v>
      </c>
      <c r="D29" s="195"/>
      <c r="E29" s="302">
        <v>22250</v>
      </c>
      <c r="F29" s="302">
        <v>22636</v>
      </c>
      <c r="G29" s="302">
        <v>22760</v>
      </c>
      <c r="H29" s="302">
        <v>22878</v>
      </c>
      <c r="I29" s="195">
        <v>22988</v>
      </c>
      <c r="J29" s="195">
        <v>23095</v>
      </c>
      <c r="K29" s="202">
        <v>21.09</v>
      </c>
      <c r="L29" s="202">
        <v>21.09</v>
      </c>
      <c r="M29" s="202"/>
      <c r="N29" s="189">
        <v>19.14</v>
      </c>
      <c r="O29" s="189">
        <v>17.07</v>
      </c>
      <c r="P29" s="202"/>
      <c r="Q29" s="191">
        <v>-1417</v>
      </c>
      <c r="R29" s="191"/>
      <c r="S29" s="309">
        <v>-1193.6741935110099</v>
      </c>
      <c r="T29" s="309"/>
      <c r="U29" s="189">
        <v>22344</v>
      </c>
      <c r="V29" s="189"/>
      <c r="W29" s="189">
        <v>1393</v>
      </c>
      <c r="X29" s="189">
        <v>2138</v>
      </c>
      <c r="Y29" s="189">
        <v>314</v>
      </c>
      <c r="Z29" s="189">
        <v>2820</v>
      </c>
      <c r="AA29" s="189">
        <v>918</v>
      </c>
      <c r="AB29" s="189">
        <v>3097</v>
      </c>
      <c r="AC29" s="189">
        <v>776</v>
      </c>
      <c r="AD29" s="189">
        <v>114</v>
      </c>
      <c r="AE29" s="189"/>
      <c r="AF29" s="189"/>
      <c r="AG29" s="189"/>
      <c r="AH29" s="189"/>
      <c r="AI29" s="189"/>
      <c r="AJ29" s="189"/>
      <c r="AK29" s="189"/>
      <c r="AL29" s="189"/>
      <c r="AM29" s="189">
        <v>19715</v>
      </c>
      <c r="AN29" s="189">
        <v>19883</v>
      </c>
      <c r="AO29" s="189">
        <v>19968</v>
      </c>
      <c r="AP29" s="189">
        <v>20034</v>
      </c>
      <c r="AQ29" s="189">
        <v>20279</v>
      </c>
      <c r="AR29" s="189">
        <v>20737</v>
      </c>
      <c r="AS29" s="189">
        <v>20737</v>
      </c>
      <c r="AT29" s="189">
        <v>21083</v>
      </c>
      <c r="AU29" s="189">
        <v>21564</v>
      </c>
      <c r="AV29" s="189">
        <v>21934</v>
      </c>
      <c r="AW29" s="189">
        <v>22019</v>
      </c>
      <c r="AX29" s="189">
        <v>22344</v>
      </c>
      <c r="AY29" s="189">
        <v>2969</v>
      </c>
      <c r="AZ29" s="189">
        <v>3000</v>
      </c>
      <c r="BA29" s="189">
        <v>3063</v>
      </c>
      <c r="BB29" s="189">
        <v>3073</v>
      </c>
      <c r="BC29" s="189">
        <v>3096</v>
      </c>
      <c r="BD29" s="189">
        <v>3134</v>
      </c>
      <c r="BE29" s="189">
        <v>1278</v>
      </c>
      <c r="BF29" s="189">
        <v>1358</v>
      </c>
      <c r="BG29" s="189">
        <v>1396</v>
      </c>
      <c r="BH29" s="189">
        <v>1434</v>
      </c>
      <c r="BI29" s="189">
        <v>1406</v>
      </c>
      <c r="BJ29" s="189">
        <v>1393</v>
      </c>
      <c r="BK29" s="189">
        <v>21013</v>
      </c>
      <c r="BL29" s="189">
        <v>21440</v>
      </c>
      <c r="BM29" s="189">
        <v>21881</v>
      </c>
      <c r="BN29" s="189">
        <v>21962</v>
      </c>
      <c r="BO29" s="189">
        <v>22250</v>
      </c>
      <c r="BP29" s="189"/>
      <c r="BQ29" s="195">
        <v>138493.52897056332</v>
      </c>
      <c r="BR29" s="195">
        <v>22167.752052747495</v>
      </c>
      <c r="BS29" s="195">
        <v>71683.430632005315</v>
      </c>
      <c r="BT29" s="195">
        <v>124111.62106815526</v>
      </c>
      <c r="BU29" s="195">
        <v>144124.32339048048</v>
      </c>
      <c r="BV29" s="195">
        <v>21765.695899999999</v>
      </c>
      <c r="BW29" s="195">
        <v>127539.599772</v>
      </c>
      <c r="BX29" s="195">
        <v>337726.41302400001</v>
      </c>
      <c r="BY29" s="195">
        <v>297</v>
      </c>
      <c r="BZ29" s="195"/>
      <c r="CA29" s="195"/>
      <c r="CB29" s="195"/>
      <c r="CC29" s="195"/>
      <c r="CD29" s="195"/>
      <c r="CE29" s="195"/>
      <c r="CF29" s="195"/>
      <c r="CG29" s="195"/>
      <c r="CH29" s="261">
        <v>19.14</v>
      </c>
      <c r="CI29" s="261">
        <v>17.07</v>
      </c>
      <c r="CJ29" s="191">
        <v>22069.150418169367</v>
      </c>
      <c r="CK29" s="191">
        <v>2633.32</v>
      </c>
      <c r="CL29" s="191">
        <v>1108.595</v>
      </c>
      <c r="CM29" s="191"/>
      <c r="CN29" s="189">
        <v>18830</v>
      </c>
      <c r="CO29" s="159">
        <v>814</v>
      </c>
      <c r="CP29" s="159">
        <v>858</v>
      </c>
      <c r="CQ29" s="57">
        <v>870</v>
      </c>
      <c r="CR29" s="57">
        <v>903</v>
      </c>
      <c r="CS29" s="159">
        <v>918</v>
      </c>
      <c r="CT29" s="159">
        <v>918</v>
      </c>
      <c r="CU29" s="257"/>
      <c r="CV29" s="191">
        <v>0</v>
      </c>
      <c r="CW29" s="189">
        <v>214</v>
      </c>
      <c r="CX29" s="189">
        <v>0</v>
      </c>
      <c r="CY29" s="189">
        <v>0</v>
      </c>
      <c r="CZ29" s="189"/>
      <c r="DA29" s="189"/>
      <c r="DB29" s="189"/>
      <c r="DC29" s="189"/>
      <c r="DD29" s="189"/>
      <c r="DE29" s="189"/>
      <c r="DF29" s="189"/>
      <c r="DG29" s="171"/>
      <c r="DH29" s="171"/>
      <c r="DI29" s="171"/>
      <c r="DJ29" s="171"/>
      <c r="DK29" s="171"/>
      <c r="DL29" s="171"/>
      <c r="DM29" s="168"/>
      <c r="DN29" s="168"/>
      <c r="DO29" s="168"/>
      <c r="DP29" s="168"/>
      <c r="DQ29" s="168"/>
      <c r="DR29" s="168"/>
      <c r="DS29" s="168"/>
      <c r="DT29" s="167"/>
      <c r="DU29" s="168"/>
      <c r="DV29" s="83"/>
      <c r="DW29" s="156"/>
      <c r="DX29" s="192"/>
      <c r="DY29" s="186"/>
      <c r="DZ29" s="83"/>
      <c r="EA29" s="83"/>
      <c r="EB29" s="185"/>
      <c r="EC29" s="58"/>
      <c r="ED29" s="58"/>
      <c r="EE29" s="58"/>
      <c r="EF29" s="58"/>
      <c r="EG29" s="58"/>
      <c r="EH29" s="58"/>
      <c r="EI29" s="79"/>
      <c r="EJ29" s="79"/>
      <c r="EK29" s="81"/>
      <c r="EL29" s="79"/>
      <c r="EM29" s="79"/>
      <c r="EN29" s="79"/>
      <c r="EO29" s="60"/>
      <c r="EP29" s="79"/>
      <c r="EQ29" s="6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</row>
    <row r="30" spans="1:161" x14ac:dyDescent="0.25">
      <c r="A30" s="63">
        <v>319</v>
      </c>
      <c r="B30" s="64" t="s">
        <v>326</v>
      </c>
      <c r="C30" s="195">
        <v>2000459.1</v>
      </c>
      <c r="D30" s="195"/>
      <c r="E30" s="302">
        <v>9604</v>
      </c>
      <c r="F30" s="302">
        <v>9605</v>
      </c>
      <c r="G30" s="302">
        <v>9658</v>
      </c>
      <c r="H30" s="302">
        <v>9708</v>
      </c>
      <c r="I30" s="195">
        <v>9755</v>
      </c>
      <c r="J30" s="195">
        <v>9800</v>
      </c>
      <c r="K30" s="202">
        <v>22.69</v>
      </c>
      <c r="L30" s="202">
        <v>22.69</v>
      </c>
      <c r="M30" s="202"/>
      <c r="N30" s="189">
        <v>19.14</v>
      </c>
      <c r="O30" s="189">
        <v>17.07</v>
      </c>
      <c r="P30" s="202"/>
      <c r="Q30" s="191">
        <v>1503</v>
      </c>
      <c r="R30" s="191"/>
      <c r="S30" s="309">
        <v>-1869.0729320509399</v>
      </c>
      <c r="T30" s="309"/>
      <c r="U30" s="189">
        <v>9627</v>
      </c>
      <c r="V30" s="189"/>
      <c r="W30" s="189">
        <v>544</v>
      </c>
      <c r="X30" s="189">
        <v>814</v>
      </c>
      <c r="Y30" s="189">
        <v>122</v>
      </c>
      <c r="Z30" s="189">
        <v>1039</v>
      </c>
      <c r="AA30" s="189">
        <v>337</v>
      </c>
      <c r="AB30" s="189">
        <v>1785</v>
      </c>
      <c r="AC30" s="189">
        <v>485</v>
      </c>
      <c r="AD30" s="189">
        <v>105</v>
      </c>
      <c r="AE30" s="189"/>
      <c r="AF30" s="189"/>
      <c r="AG30" s="189"/>
      <c r="AH30" s="189"/>
      <c r="AI30" s="189"/>
      <c r="AJ30" s="189"/>
      <c r="AK30" s="189"/>
      <c r="AL30" s="189"/>
      <c r="AM30" s="189">
        <v>9089</v>
      </c>
      <c r="AN30" s="189">
        <v>9059</v>
      </c>
      <c r="AO30" s="189">
        <v>9132</v>
      </c>
      <c r="AP30" s="189">
        <v>9169</v>
      </c>
      <c r="AQ30" s="189">
        <v>9293</v>
      </c>
      <c r="AR30" s="189">
        <v>9445</v>
      </c>
      <c r="AS30" s="189">
        <v>9445</v>
      </c>
      <c r="AT30" s="189">
        <v>9402</v>
      </c>
      <c r="AU30" s="189">
        <v>9392</v>
      </c>
      <c r="AV30" s="189">
        <v>9457</v>
      </c>
      <c r="AW30" s="189">
        <v>9511</v>
      </c>
      <c r="AX30" s="189">
        <v>9627</v>
      </c>
      <c r="AY30" s="189">
        <v>1094</v>
      </c>
      <c r="AZ30" s="189">
        <v>1101</v>
      </c>
      <c r="BA30" s="189">
        <v>1130</v>
      </c>
      <c r="BB30" s="189">
        <v>1119</v>
      </c>
      <c r="BC30" s="189">
        <v>1143</v>
      </c>
      <c r="BD30" s="189">
        <v>1161</v>
      </c>
      <c r="BE30" s="189">
        <v>506</v>
      </c>
      <c r="BF30" s="189">
        <v>514</v>
      </c>
      <c r="BG30" s="189">
        <v>504</v>
      </c>
      <c r="BH30" s="189">
        <v>537</v>
      </c>
      <c r="BI30" s="189">
        <v>532</v>
      </c>
      <c r="BJ30" s="189">
        <v>544</v>
      </c>
      <c r="BK30" s="189">
        <v>9407</v>
      </c>
      <c r="BL30" s="189">
        <v>9339</v>
      </c>
      <c r="BM30" s="189">
        <v>9447</v>
      </c>
      <c r="BN30" s="189">
        <v>9518</v>
      </c>
      <c r="BO30" s="189">
        <v>9604</v>
      </c>
      <c r="BP30" s="189"/>
      <c r="BQ30" s="195">
        <v>136345.62557190267</v>
      </c>
      <c r="BR30" s="195">
        <v>20686.749300408148</v>
      </c>
      <c r="BS30" s="195">
        <v>71205.781006697944</v>
      </c>
      <c r="BT30" s="195">
        <v>123558.36846124606</v>
      </c>
      <c r="BU30" s="195">
        <v>159924.41999679935</v>
      </c>
      <c r="BV30" s="195">
        <v>22152.767727999999</v>
      </c>
      <c r="BW30" s="195">
        <v>133254.868552</v>
      </c>
      <c r="BX30" s="195">
        <v>352012.88231200003</v>
      </c>
      <c r="BY30" s="195">
        <v>0</v>
      </c>
      <c r="BZ30" s="195"/>
      <c r="CA30" s="195"/>
      <c r="CB30" s="195"/>
      <c r="CC30" s="195"/>
      <c r="CD30" s="195"/>
      <c r="CE30" s="195"/>
      <c r="CF30" s="195"/>
      <c r="CG30" s="195"/>
      <c r="CH30" s="261">
        <v>19.14</v>
      </c>
      <c r="CI30" s="261">
        <v>17.07</v>
      </c>
      <c r="CJ30" s="191">
        <v>13310.680853687787</v>
      </c>
      <c r="CK30" s="191">
        <v>437.91399999999999</v>
      </c>
      <c r="CL30" s="191">
        <v>164.05199999999999</v>
      </c>
      <c r="CM30" s="191"/>
      <c r="CN30" s="189">
        <v>9111</v>
      </c>
      <c r="CO30" s="159">
        <v>298</v>
      </c>
      <c r="CP30" s="159">
        <v>278</v>
      </c>
      <c r="CQ30" s="57">
        <v>296</v>
      </c>
      <c r="CR30" s="57">
        <v>317</v>
      </c>
      <c r="CS30" s="159">
        <v>339</v>
      </c>
      <c r="CT30" s="159">
        <v>337</v>
      </c>
      <c r="CU30" s="257"/>
      <c r="CV30" s="191">
        <v>0</v>
      </c>
      <c r="CW30" s="189">
        <v>0</v>
      </c>
      <c r="CX30" s="189">
        <v>0</v>
      </c>
      <c r="CY30" s="189">
        <v>0</v>
      </c>
      <c r="CZ30" s="189"/>
      <c r="DA30" s="189"/>
      <c r="DB30" s="189"/>
      <c r="DC30" s="189"/>
      <c r="DD30" s="189"/>
      <c r="DE30" s="189"/>
      <c r="DF30" s="189"/>
      <c r="DG30" s="171"/>
      <c r="DH30" s="171"/>
      <c r="DI30" s="171"/>
      <c r="DJ30" s="171"/>
      <c r="DK30" s="171"/>
      <c r="DL30" s="171"/>
      <c r="DM30" s="168"/>
      <c r="DN30" s="168"/>
      <c r="DO30" s="168"/>
      <c r="DP30" s="168"/>
      <c r="DQ30" s="168"/>
      <c r="DR30" s="168"/>
      <c r="DS30" s="168"/>
      <c r="DT30" s="167"/>
      <c r="DU30" s="168"/>
      <c r="DV30" s="83"/>
      <c r="DW30" s="156"/>
      <c r="DX30" s="192"/>
      <c r="DY30" s="186"/>
      <c r="DZ30" s="83"/>
      <c r="EA30" s="83"/>
      <c r="EB30" s="185"/>
      <c r="EC30" s="58"/>
      <c r="ED30" s="58"/>
      <c r="EE30" s="58"/>
      <c r="EF30" s="58"/>
      <c r="EG30" s="58"/>
      <c r="EH30" s="58"/>
      <c r="EI30" s="79"/>
      <c r="EJ30" s="79"/>
      <c r="EK30" s="81"/>
      <c r="EL30" s="79"/>
      <c r="EM30" s="79"/>
      <c r="EN30" s="79"/>
      <c r="EO30" s="60"/>
      <c r="EP30" s="79"/>
      <c r="EQ30" s="6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</row>
    <row r="31" spans="1:161" x14ac:dyDescent="0.25">
      <c r="A31" s="63">
        <v>330</v>
      </c>
      <c r="B31" s="64" t="s">
        <v>340</v>
      </c>
      <c r="C31" s="195">
        <v>5101044.3</v>
      </c>
      <c r="D31" s="195"/>
      <c r="E31" s="302">
        <v>19708</v>
      </c>
      <c r="F31" s="302">
        <v>20080</v>
      </c>
      <c r="G31" s="302">
        <v>20190</v>
      </c>
      <c r="H31" s="302">
        <v>20295</v>
      </c>
      <c r="I31" s="195">
        <v>20393</v>
      </c>
      <c r="J31" s="195">
        <v>20488</v>
      </c>
      <c r="K31" s="202">
        <v>20.91</v>
      </c>
      <c r="L31" s="202">
        <v>20.91</v>
      </c>
      <c r="M31" s="202"/>
      <c r="N31" s="189">
        <v>19.14</v>
      </c>
      <c r="O31" s="189">
        <v>17.07</v>
      </c>
      <c r="P31" s="202"/>
      <c r="Q31" s="191">
        <v>1367</v>
      </c>
      <c r="R31" s="191"/>
      <c r="S31" s="309">
        <v>-2171.25369943443</v>
      </c>
      <c r="T31" s="309"/>
      <c r="U31" s="189">
        <v>19818</v>
      </c>
      <c r="V31" s="189"/>
      <c r="W31" s="189">
        <v>1435</v>
      </c>
      <c r="X31" s="189">
        <v>2249</v>
      </c>
      <c r="Y31" s="189">
        <v>315</v>
      </c>
      <c r="Z31" s="189">
        <v>2857</v>
      </c>
      <c r="AA31" s="189">
        <v>902</v>
      </c>
      <c r="AB31" s="189">
        <v>2150</v>
      </c>
      <c r="AC31" s="189">
        <v>471</v>
      </c>
      <c r="AD31" s="189">
        <v>99</v>
      </c>
      <c r="AE31" s="189"/>
      <c r="AF31" s="189"/>
      <c r="AG31" s="189"/>
      <c r="AH31" s="189"/>
      <c r="AI31" s="189"/>
      <c r="AJ31" s="189"/>
      <c r="AK31" s="189"/>
      <c r="AL31" s="189"/>
      <c r="AM31" s="189">
        <v>14965</v>
      </c>
      <c r="AN31" s="189">
        <v>15279</v>
      </c>
      <c r="AO31" s="189">
        <v>15580</v>
      </c>
      <c r="AP31" s="189">
        <v>16105</v>
      </c>
      <c r="AQ31" s="189">
        <v>16869</v>
      </c>
      <c r="AR31" s="189">
        <v>17323</v>
      </c>
      <c r="AS31" s="189">
        <v>17323</v>
      </c>
      <c r="AT31" s="189">
        <v>18064</v>
      </c>
      <c r="AU31" s="189">
        <v>18720</v>
      </c>
      <c r="AV31" s="189">
        <v>18835</v>
      </c>
      <c r="AW31" s="189">
        <v>19106</v>
      </c>
      <c r="AX31" s="189">
        <v>19818</v>
      </c>
      <c r="AY31" s="189">
        <v>2888</v>
      </c>
      <c r="AZ31" s="189">
        <v>3010</v>
      </c>
      <c r="BA31" s="189">
        <v>3094</v>
      </c>
      <c r="BB31" s="189">
        <v>3099</v>
      </c>
      <c r="BC31" s="189">
        <v>3141</v>
      </c>
      <c r="BD31" s="189">
        <v>3172</v>
      </c>
      <c r="BE31" s="189">
        <v>1389</v>
      </c>
      <c r="BF31" s="189">
        <v>1474</v>
      </c>
      <c r="BG31" s="189">
        <v>1499</v>
      </c>
      <c r="BH31" s="189">
        <v>1507</v>
      </c>
      <c r="BI31" s="189">
        <v>1423</v>
      </c>
      <c r="BJ31" s="189">
        <v>1435</v>
      </c>
      <c r="BK31" s="189">
        <v>17943</v>
      </c>
      <c r="BL31" s="189">
        <v>18671</v>
      </c>
      <c r="BM31" s="189">
        <v>18847</v>
      </c>
      <c r="BN31" s="189">
        <v>19070</v>
      </c>
      <c r="BO31" s="189">
        <v>19708</v>
      </c>
      <c r="BP31" s="189"/>
      <c r="BQ31" s="195">
        <v>144587.94255511175</v>
      </c>
      <c r="BR31" s="195">
        <v>25303.358450926142</v>
      </c>
      <c r="BS31" s="195">
        <v>72325.116457863129</v>
      </c>
      <c r="BT31" s="195">
        <v>125348.24712795639</v>
      </c>
      <c r="BU31" s="195">
        <v>138723.39198837313</v>
      </c>
      <c r="BV31" s="195">
        <v>20817.880720000001</v>
      </c>
      <c r="BW31" s="195">
        <v>127404.52192</v>
      </c>
      <c r="BX31" s="195">
        <v>331608.18090400001</v>
      </c>
      <c r="BY31" s="195">
        <v>410</v>
      </c>
      <c r="BZ31" s="195"/>
      <c r="CA31" s="195"/>
      <c r="CB31" s="195"/>
      <c r="CC31" s="195"/>
      <c r="CD31" s="195"/>
      <c r="CE31" s="195"/>
      <c r="CF31" s="195"/>
      <c r="CG31" s="195"/>
      <c r="CH31" s="261">
        <v>19.14</v>
      </c>
      <c r="CI31" s="261">
        <v>17.07</v>
      </c>
      <c r="CJ31" s="191">
        <v>19596.151209750875</v>
      </c>
      <c r="CK31" s="191">
        <v>1908.4090000000001</v>
      </c>
      <c r="CL31" s="191">
        <v>802.36400000000003</v>
      </c>
      <c r="CM31" s="191"/>
      <c r="CN31" s="189">
        <v>13881</v>
      </c>
      <c r="CO31" s="159">
        <v>592</v>
      </c>
      <c r="CP31" s="159">
        <v>654</v>
      </c>
      <c r="CQ31" s="57">
        <v>734</v>
      </c>
      <c r="CR31" s="57">
        <v>798</v>
      </c>
      <c r="CS31" s="159">
        <v>872</v>
      </c>
      <c r="CT31" s="159">
        <v>902</v>
      </c>
      <c r="CU31" s="257"/>
      <c r="CV31" s="191">
        <v>0</v>
      </c>
      <c r="CW31" s="189">
        <v>0</v>
      </c>
      <c r="CX31" s="189">
        <v>0</v>
      </c>
      <c r="CY31" s="189">
        <v>0</v>
      </c>
      <c r="CZ31" s="189"/>
      <c r="DA31" s="189"/>
      <c r="DB31" s="189"/>
      <c r="DC31" s="189"/>
      <c r="DD31" s="189"/>
      <c r="DE31" s="189"/>
      <c r="DF31" s="189"/>
      <c r="DG31" s="171"/>
      <c r="DH31" s="171"/>
      <c r="DI31" s="171"/>
      <c r="DJ31" s="171"/>
      <c r="DK31" s="171"/>
      <c r="DL31" s="171"/>
      <c r="DM31" s="168"/>
      <c r="DN31" s="168"/>
      <c r="DO31" s="168"/>
      <c r="DP31" s="168"/>
      <c r="DQ31" s="168"/>
      <c r="DR31" s="168"/>
      <c r="DS31" s="168"/>
      <c r="DT31" s="167"/>
      <c r="DU31" s="168"/>
      <c r="DV31" s="83"/>
      <c r="DW31" s="156"/>
      <c r="DX31" s="192"/>
      <c r="DY31" s="186"/>
      <c r="DZ31" s="83"/>
      <c r="EA31" s="83"/>
      <c r="EB31" s="185"/>
      <c r="EC31" s="58"/>
      <c r="ED31" s="58"/>
      <c r="EE31" s="58"/>
      <c r="EF31" s="58"/>
      <c r="EG31" s="58"/>
      <c r="EH31" s="58"/>
      <c r="EI31" s="79"/>
      <c r="EJ31" s="79"/>
      <c r="EK31" s="81"/>
      <c r="EL31" s="79"/>
      <c r="EM31" s="79"/>
      <c r="EN31" s="79"/>
      <c r="EO31" s="60"/>
      <c r="EP31" s="79"/>
      <c r="EQ31" s="6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</row>
    <row r="32" spans="1:161" x14ac:dyDescent="0.25">
      <c r="A32" s="63">
        <v>331</v>
      </c>
      <c r="B32" s="64" t="s">
        <v>119</v>
      </c>
      <c r="C32" s="195">
        <v>2842365.8</v>
      </c>
      <c r="D32" s="195"/>
      <c r="E32" s="302">
        <v>14262</v>
      </c>
      <c r="F32" s="302">
        <v>14386</v>
      </c>
      <c r="G32" s="302">
        <v>14465</v>
      </c>
      <c r="H32" s="302">
        <v>14540</v>
      </c>
      <c r="I32" s="195">
        <v>14610</v>
      </c>
      <c r="J32" s="195">
        <v>14678</v>
      </c>
      <c r="K32" s="202">
        <v>22.5</v>
      </c>
      <c r="L32" s="202">
        <v>22.5</v>
      </c>
      <c r="M32" s="202"/>
      <c r="N32" s="189">
        <v>19.14</v>
      </c>
      <c r="O32" s="189">
        <v>17.07</v>
      </c>
      <c r="P32" s="202"/>
      <c r="Q32" s="191">
        <v>1136</v>
      </c>
      <c r="R32" s="191"/>
      <c r="S32" s="309">
        <v>155.263243325443</v>
      </c>
      <c r="T32" s="309"/>
      <c r="U32" s="189">
        <v>14303</v>
      </c>
      <c r="V32" s="189"/>
      <c r="W32" s="189">
        <v>799</v>
      </c>
      <c r="X32" s="189">
        <v>1186</v>
      </c>
      <c r="Y32" s="189">
        <v>175</v>
      </c>
      <c r="Z32" s="189">
        <v>1473</v>
      </c>
      <c r="AA32" s="189">
        <v>452</v>
      </c>
      <c r="AB32" s="189">
        <v>2582</v>
      </c>
      <c r="AC32" s="189">
        <v>784</v>
      </c>
      <c r="AD32" s="189">
        <v>153</v>
      </c>
      <c r="AE32" s="189"/>
      <c r="AF32" s="189"/>
      <c r="AG32" s="189"/>
      <c r="AH32" s="189"/>
      <c r="AI32" s="189"/>
      <c r="AJ32" s="189"/>
      <c r="AK32" s="189"/>
      <c r="AL32" s="189"/>
      <c r="AM32" s="189">
        <v>13381</v>
      </c>
      <c r="AN32" s="189">
        <v>13364</v>
      </c>
      <c r="AO32" s="189">
        <v>13450</v>
      </c>
      <c r="AP32" s="189">
        <v>13490</v>
      </c>
      <c r="AQ32" s="189">
        <v>13594</v>
      </c>
      <c r="AR32" s="189">
        <v>13755</v>
      </c>
      <c r="AS32" s="189">
        <v>13755</v>
      </c>
      <c r="AT32" s="189">
        <v>13854</v>
      </c>
      <c r="AU32" s="189">
        <v>13910</v>
      </c>
      <c r="AV32" s="189">
        <v>14047</v>
      </c>
      <c r="AW32" s="189">
        <v>14101</v>
      </c>
      <c r="AX32" s="189">
        <v>14303</v>
      </c>
      <c r="AY32" s="189">
        <v>1486</v>
      </c>
      <c r="AZ32" s="189">
        <v>1463</v>
      </c>
      <c r="BA32" s="189">
        <v>1495</v>
      </c>
      <c r="BB32" s="189">
        <v>1518</v>
      </c>
      <c r="BC32" s="189">
        <v>1577</v>
      </c>
      <c r="BD32" s="189">
        <v>1648</v>
      </c>
      <c r="BE32" s="189">
        <v>781</v>
      </c>
      <c r="BF32" s="189">
        <v>798</v>
      </c>
      <c r="BG32" s="189">
        <v>784</v>
      </c>
      <c r="BH32" s="189">
        <v>788</v>
      </c>
      <c r="BI32" s="189">
        <v>806</v>
      </c>
      <c r="BJ32" s="189">
        <v>799</v>
      </c>
      <c r="BK32" s="189">
        <v>13837</v>
      </c>
      <c r="BL32" s="189">
        <v>13879</v>
      </c>
      <c r="BM32" s="189">
        <v>14054</v>
      </c>
      <c r="BN32" s="189">
        <v>14048</v>
      </c>
      <c r="BO32" s="189">
        <v>14262</v>
      </c>
      <c r="BP32" s="189"/>
      <c r="BQ32" s="195">
        <v>135312.32729193559</v>
      </c>
      <c r="BR32" s="195">
        <v>19189.899461651286</v>
      </c>
      <c r="BS32" s="195">
        <v>75340.95242607416</v>
      </c>
      <c r="BT32" s="195">
        <v>129890.42065827592</v>
      </c>
      <c r="BU32" s="195">
        <v>157475.98906899348</v>
      </c>
      <c r="BV32" s="195">
        <v>24174.395076000001</v>
      </c>
      <c r="BW32" s="195">
        <v>139341.317648</v>
      </c>
      <c r="BX32" s="195">
        <v>354470.39113200002</v>
      </c>
      <c r="BY32" s="195">
        <v>0</v>
      </c>
      <c r="BZ32" s="195"/>
      <c r="CA32" s="195"/>
      <c r="CB32" s="195"/>
      <c r="CC32" s="195"/>
      <c r="CD32" s="195"/>
      <c r="CE32" s="195"/>
      <c r="CF32" s="195"/>
      <c r="CG32" s="195"/>
      <c r="CH32" s="261">
        <v>19.14</v>
      </c>
      <c r="CI32" s="261">
        <v>17.07</v>
      </c>
      <c r="CJ32" s="191">
        <v>21511.082832285771</v>
      </c>
      <c r="CK32" s="191">
        <v>778.64200000000005</v>
      </c>
      <c r="CL32" s="191">
        <v>299.56400000000002</v>
      </c>
      <c r="CM32" s="191"/>
      <c r="CN32" s="189">
        <v>13492</v>
      </c>
      <c r="CO32" s="159">
        <v>468</v>
      </c>
      <c r="CP32" s="159">
        <v>506</v>
      </c>
      <c r="CQ32" s="57">
        <v>484</v>
      </c>
      <c r="CR32" s="57">
        <v>477</v>
      </c>
      <c r="CS32" s="159">
        <v>459</v>
      </c>
      <c r="CT32" s="159">
        <v>452</v>
      </c>
      <c r="CU32" s="257"/>
      <c r="CV32" s="191">
        <v>0</v>
      </c>
      <c r="CW32" s="189">
        <v>0</v>
      </c>
      <c r="CX32" s="189">
        <v>0</v>
      </c>
      <c r="CY32" s="189">
        <v>0</v>
      </c>
      <c r="CZ32" s="189"/>
      <c r="DA32" s="189"/>
      <c r="DB32" s="189"/>
      <c r="DC32" s="189"/>
      <c r="DD32" s="189"/>
      <c r="DE32" s="189"/>
      <c r="DF32" s="189"/>
      <c r="DG32" s="171"/>
      <c r="DH32" s="171"/>
      <c r="DI32" s="171"/>
      <c r="DJ32" s="171"/>
      <c r="DK32" s="171"/>
      <c r="DL32" s="171"/>
      <c r="DM32" s="168"/>
      <c r="DN32" s="168"/>
      <c r="DO32" s="168"/>
      <c r="DP32" s="168"/>
      <c r="DQ32" s="168"/>
      <c r="DR32" s="168"/>
      <c r="DS32" s="168"/>
      <c r="DT32" s="167"/>
      <c r="DU32" s="168"/>
      <c r="DV32" s="83"/>
      <c r="DW32" s="156"/>
      <c r="DX32" s="192"/>
      <c r="DY32" s="186"/>
      <c r="DZ32" s="83"/>
      <c r="EA32" s="83"/>
      <c r="EB32" s="185"/>
      <c r="EC32" s="58"/>
      <c r="ED32" s="58"/>
      <c r="EE32" s="58"/>
      <c r="EF32" s="58"/>
      <c r="EG32" s="58"/>
      <c r="EH32" s="58"/>
      <c r="EI32" s="79"/>
      <c r="EJ32" s="79"/>
      <c r="EK32" s="81"/>
      <c r="EL32" s="79"/>
      <c r="EM32" s="79"/>
      <c r="EN32" s="79"/>
      <c r="EO32" s="60"/>
      <c r="EP32" s="79"/>
      <c r="EQ32" s="6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</row>
    <row r="33" spans="1:161" x14ac:dyDescent="0.25">
      <c r="A33" s="63">
        <v>360</v>
      </c>
      <c r="B33" s="64" t="s">
        <v>271</v>
      </c>
      <c r="C33" s="195">
        <v>4280945.4000000004</v>
      </c>
      <c r="D33" s="195"/>
      <c r="E33" s="302">
        <v>21454</v>
      </c>
      <c r="F33" s="302">
        <v>21403</v>
      </c>
      <c r="G33" s="302">
        <v>21521</v>
      </c>
      <c r="H33" s="302">
        <v>21633</v>
      </c>
      <c r="I33" s="195">
        <v>21737</v>
      </c>
      <c r="J33" s="195">
        <v>21838</v>
      </c>
      <c r="K33" s="202">
        <v>21.29</v>
      </c>
      <c r="L33" s="202">
        <v>21.29</v>
      </c>
      <c r="M33" s="202"/>
      <c r="N33" s="189">
        <v>19.14</v>
      </c>
      <c r="O33" s="189">
        <v>17.07</v>
      </c>
      <c r="P33" s="202"/>
      <c r="Q33" s="191">
        <v>2415</v>
      </c>
      <c r="R33" s="191"/>
      <c r="S33" s="309">
        <v>965.50024067784796</v>
      </c>
      <c r="T33" s="309"/>
      <c r="U33" s="189">
        <v>21485</v>
      </c>
      <c r="V33" s="189"/>
      <c r="W33" s="189">
        <v>1279</v>
      </c>
      <c r="X33" s="189">
        <v>1791</v>
      </c>
      <c r="Y33" s="189">
        <v>302</v>
      </c>
      <c r="Z33" s="189">
        <v>2221</v>
      </c>
      <c r="AA33" s="189">
        <v>709</v>
      </c>
      <c r="AB33" s="189">
        <v>3741</v>
      </c>
      <c r="AC33" s="189">
        <v>1125</v>
      </c>
      <c r="AD33" s="189">
        <v>283</v>
      </c>
      <c r="AE33" s="189"/>
      <c r="AF33" s="189"/>
      <c r="AG33" s="189"/>
      <c r="AH33" s="189"/>
      <c r="AI33" s="189"/>
      <c r="AJ33" s="189"/>
      <c r="AK33" s="189"/>
      <c r="AL33" s="189"/>
      <c r="AM33" s="189">
        <v>20077</v>
      </c>
      <c r="AN33" s="189">
        <v>20156</v>
      </c>
      <c r="AO33" s="189">
        <v>20144</v>
      </c>
      <c r="AP33" s="189">
        <v>20245</v>
      </c>
      <c r="AQ33" s="189">
        <v>20547</v>
      </c>
      <c r="AR33" s="189">
        <v>20744</v>
      </c>
      <c r="AS33" s="189">
        <v>20744</v>
      </c>
      <c r="AT33" s="189">
        <v>20930</v>
      </c>
      <c r="AU33" s="189">
        <v>21127</v>
      </c>
      <c r="AV33" s="189">
        <v>21136</v>
      </c>
      <c r="AW33" s="189">
        <v>21327</v>
      </c>
      <c r="AX33" s="189">
        <v>21485</v>
      </c>
      <c r="AY33" s="189">
        <v>2216</v>
      </c>
      <c r="AZ33" s="189">
        <v>2259</v>
      </c>
      <c r="BA33" s="189">
        <v>2341</v>
      </c>
      <c r="BB33" s="189">
        <v>2355</v>
      </c>
      <c r="BC33" s="189">
        <v>2393</v>
      </c>
      <c r="BD33" s="189">
        <v>2523</v>
      </c>
      <c r="BE33" s="189">
        <v>1205</v>
      </c>
      <c r="BF33" s="189">
        <v>1276</v>
      </c>
      <c r="BG33" s="189">
        <v>1288</v>
      </c>
      <c r="BH33" s="189">
        <v>1275</v>
      </c>
      <c r="BI33" s="189">
        <v>1302</v>
      </c>
      <c r="BJ33" s="189">
        <v>1279</v>
      </c>
      <c r="BK33" s="189">
        <v>20898</v>
      </c>
      <c r="BL33" s="189">
        <v>21140</v>
      </c>
      <c r="BM33" s="189">
        <v>21128</v>
      </c>
      <c r="BN33" s="189">
        <v>21345</v>
      </c>
      <c r="BO33" s="189">
        <v>21454</v>
      </c>
      <c r="BP33" s="189"/>
      <c r="BQ33" s="195">
        <v>137218.22123557961</v>
      </c>
      <c r="BR33" s="195">
        <v>19842.137483761715</v>
      </c>
      <c r="BS33" s="195">
        <v>74476.016313774613</v>
      </c>
      <c r="BT33" s="195">
        <v>128969.6960865244</v>
      </c>
      <c r="BU33" s="195">
        <v>155677.45009779671</v>
      </c>
      <c r="BV33" s="195">
        <v>23528.518624</v>
      </c>
      <c r="BW33" s="195">
        <v>135361.62899999999</v>
      </c>
      <c r="BX33" s="195">
        <v>343303.19862799998</v>
      </c>
      <c r="BY33" s="195">
        <v>0</v>
      </c>
      <c r="BZ33" s="195"/>
      <c r="CA33" s="195"/>
      <c r="CB33" s="195"/>
      <c r="CC33" s="195"/>
      <c r="CD33" s="195"/>
      <c r="CE33" s="195"/>
      <c r="CF33" s="195"/>
      <c r="CG33" s="195"/>
      <c r="CH33" s="261">
        <v>19.14</v>
      </c>
      <c r="CI33" s="261">
        <v>17.07</v>
      </c>
      <c r="CJ33" s="191">
        <v>31597.40733595159</v>
      </c>
      <c r="CK33" s="191">
        <v>1317.9780000000001</v>
      </c>
      <c r="CL33" s="191">
        <v>518.16600000000005</v>
      </c>
      <c r="CM33" s="191"/>
      <c r="CN33" s="189">
        <v>20054</v>
      </c>
      <c r="CO33" s="159">
        <v>676</v>
      </c>
      <c r="CP33" s="159">
        <v>630</v>
      </c>
      <c r="CQ33" s="57">
        <v>649</v>
      </c>
      <c r="CR33" s="57">
        <v>654</v>
      </c>
      <c r="CS33" s="159">
        <v>722</v>
      </c>
      <c r="CT33" s="159">
        <v>709</v>
      </c>
      <c r="CU33" s="257"/>
      <c r="CV33" s="191">
        <v>0</v>
      </c>
      <c r="CW33" s="189">
        <v>0</v>
      </c>
      <c r="CX33" s="189">
        <v>0</v>
      </c>
      <c r="CY33" s="189">
        <v>0</v>
      </c>
      <c r="CZ33" s="189"/>
      <c r="DA33" s="189"/>
      <c r="DB33" s="189"/>
      <c r="DC33" s="189"/>
      <c r="DD33" s="189"/>
      <c r="DE33" s="189"/>
      <c r="DF33" s="189"/>
      <c r="DG33" s="171"/>
      <c r="DH33" s="171"/>
      <c r="DI33" s="171"/>
      <c r="DJ33" s="171"/>
      <c r="DK33" s="171"/>
      <c r="DL33" s="171"/>
      <c r="DM33" s="168"/>
      <c r="DN33" s="168"/>
      <c r="DO33" s="168"/>
      <c r="DP33" s="168"/>
      <c r="DQ33" s="168"/>
      <c r="DR33" s="168"/>
      <c r="DS33" s="168"/>
      <c r="DT33" s="167"/>
      <c r="DU33" s="168"/>
      <c r="DV33" s="83"/>
      <c r="DW33" s="156"/>
      <c r="DX33" s="192"/>
      <c r="DY33" s="186"/>
      <c r="DZ33" s="83"/>
      <c r="EA33" s="83"/>
      <c r="EB33" s="185"/>
      <c r="EC33" s="58"/>
      <c r="ED33" s="58"/>
      <c r="EE33" s="58"/>
      <c r="EF33" s="58"/>
      <c r="EG33" s="58"/>
      <c r="EH33" s="58"/>
      <c r="EI33" s="79"/>
      <c r="EJ33" s="79"/>
      <c r="EK33" s="81"/>
      <c r="EL33" s="79"/>
      <c r="EM33" s="79"/>
      <c r="EN33" s="79"/>
      <c r="EO33" s="60"/>
      <c r="EP33" s="79"/>
      <c r="EQ33" s="60"/>
      <c r="ER33" s="79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</row>
    <row r="34" spans="1:161" s="61" customFormat="1" x14ac:dyDescent="0.25">
      <c r="A34" s="63">
        <v>380</v>
      </c>
      <c r="B34" s="64" t="s">
        <v>291</v>
      </c>
      <c r="C34" s="195">
        <v>57157499.299999997</v>
      </c>
      <c r="D34" s="195"/>
      <c r="E34" s="302">
        <v>237180</v>
      </c>
      <c r="F34" s="302">
        <v>241870</v>
      </c>
      <c r="G34" s="302">
        <v>243199</v>
      </c>
      <c r="H34" s="302">
        <v>244459</v>
      </c>
      <c r="I34" s="195">
        <v>245638</v>
      </c>
      <c r="J34" s="195">
        <v>246781</v>
      </c>
      <c r="K34" s="202">
        <v>21.14</v>
      </c>
      <c r="L34" s="202">
        <v>21.14</v>
      </c>
      <c r="M34" s="202"/>
      <c r="N34" s="189">
        <v>19.14</v>
      </c>
      <c r="O34" s="189">
        <v>17.07</v>
      </c>
      <c r="P34" s="202"/>
      <c r="Q34" s="191">
        <v>-4002</v>
      </c>
      <c r="R34" s="191"/>
      <c r="S34" s="309">
        <v>-223.51953675410499</v>
      </c>
      <c r="T34" s="309"/>
      <c r="U34" s="189">
        <v>237596</v>
      </c>
      <c r="V34" s="189"/>
      <c r="W34" s="189">
        <v>13143</v>
      </c>
      <c r="X34" s="189">
        <v>19206</v>
      </c>
      <c r="Y34" s="189">
        <v>2860</v>
      </c>
      <c r="Z34" s="189">
        <v>24294</v>
      </c>
      <c r="AA34" s="189">
        <v>7593</v>
      </c>
      <c r="AB34" s="189">
        <v>30278</v>
      </c>
      <c r="AC34" s="189">
        <v>7985</v>
      </c>
      <c r="AD34" s="189">
        <v>1948</v>
      </c>
      <c r="AE34" s="189"/>
      <c r="AF34" s="189"/>
      <c r="AG34" s="189"/>
      <c r="AH34" s="189"/>
      <c r="AI34" s="189"/>
      <c r="AJ34" s="189"/>
      <c r="AK34" s="189"/>
      <c r="AL34" s="189"/>
      <c r="AM34" s="189">
        <v>200001</v>
      </c>
      <c r="AN34" s="189">
        <v>202625</v>
      </c>
      <c r="AO34" s="189">
        <v>205199</v>
      </c>
      <c r="AP34" s="189">
        <v>207362</v>
      </c>
      <c r="AQ34" s="189">
        <v>210126</v>
      </c>
      <c r="AR34" s="189">
        <v>214559</v>
      </c>
      <c r="AS34" s="189">
        <v>214559</v>
      </c>
      <c r="AT34" s="189">
        <v>219914</v>
      </c>
      <c r="AU34" s="189">
        <v>225164</v>
      </c>
      <c r="AV34" s="189">
        <v>230767</v>
      </c>
      <c r="AW34" s="189">
        <v>233839</v>
      </c>
      <c r="AX34" s="189">
        <v>237596</v>
      </c>
      <c r="AY34" s="189">
        <v>23629</v>
      </c>
      <c r="AZ34" s="189">
        <v>24699</v>
      </c>
      <c r="BA34" s="189">
        <v>25528</v>
      </c>
      <c r="BB34" s="189">
        <v>26261</v>
      </c>
      <c r="BC34" s="189">
        <v>26646</v>
      </c>
      <c r="BD34" s="189">
        <v>27154</v>
      </c>
      <c r="BE34" s="189">
        <v>12826</v>
      </c>
      <c r="BF34" s="189">
        <v>13154</v>
      </c>
      <c r="BG34" s="189">
        <v>13268</v>
      </c>
      <c r="BH34" s="189">
        <v>13533</v>
      </c>
      <c r="BI34" s="189">
        <v>13446</v>
      </c>
      <c r="BJ34" s="189">
        <v>13143</v>
      </c>
      <c r="BK34" s="189">
        <v>219295</v>
      </c>
      <c r="BL34" s="189">
        <v>224519</v>
      </c>
      <c r="BM34" s="189">
        <v>230416</v>
      </c>
      <c r="BN34" s="189">
        <v>233745</v>
      </c>
      <c r="BO34" s="189">
        <v>237180</v>
      </c>
      <c r="BP34" s="189"/>
      <c r="BQ34" s="195">
        <v>138073.12673270318</v>
      </c>
      <c r="BR34" s="195">
        <v>22918.13826017192</v>
      </c>
      <c r="BS34" s="195">
        <v>70285.617036457465</v>
      </c>
      <c r="BT34" s="195">
        <v>122558.22451353063</v>
      </c>
      <c r="BU34" s="195">
        <v>137178.44081708146</v>
      </c>
      <c r="BV34" s="195">
        <v>23931.481963999999</v>
      </c>
      <c r="BW34" s="195">
        <v>131671.392892</v>
      </c>
      <c r="BX34" s="195">
        <v>340292.89221199998</v>
      </c>
      <c r="BY34" s="195">
        <v>417</v>
      </c>
      <c r="BZ34" s="195"/>
      <c r="CA34" s="195"/>
      <c r="CB34" s="195"/>
      <c r="CC34" s="195"/>
      <c r="CD34" s="195"/>
      <c r="CE34" s="195"/>
      <c r="CF34" s="195"/>
      <c r="CG34" s="195"/>
      <c r="CH34" s="261">
        <v>19.14</v>
      </c>
      <c r="CI34" s="261">
        <v>17.07</v>
      </c>
      <c r="CJ34" s="191">
        <v>137853.67113452975</v>
      </c>
      <c r="CK34" s="191">
        <v>15817.305</v>
      </c>
      <c r="CL34" s="191">
        <v>6648.4279999999999</v>
      </c>
      <c r="CM34" s="191"/>
      <c r="CN34" s="189">
        <v>187348</v>
      </c>
      <c r="CO34" s="159">
        <v>6263</v>
      </c>
      <c r="CP34" s="159">
        <v>6590</v>
      </c>
      <c r="CQ34" s="57">
        <v>6892</v>
      </c>
      <c r="CR34" s="57">
        <v>7098</v>
      </c>
      <c r="CS34" s="159">
        <v>7396</v>
      </c>
      <c r="CT34" s="159">
        <v>7593</v>
      </c>
      <c r="CU34" s="257"/>
      <c r="CV34" s="191">
        <v>0</v>
      </c>
      <c r="CW34" s="189">
        <v>330</v>
      </c>
      <c r="CX34" s="189">
        <v>59</v>
      </c>
      <c r="CY34" s="189">
        <v>0</v>
      </c>
      <c r="CZ34" s="189"/>
      <c r="DA34" s="189"/>
      <c r="DB34" s="189"/>
      <c r="DC34" s="189"/>
      <c r="DD34" s="189"/>
      <c r="DE34" s="189"/>
      <c r="DF34" s="189"/>
      <c r="DG34" s="171"/>
      <c r="DH34" s="171"/>
      <c r="DI34" s="171"/>
      <c r="DJ34" s="171"/>
      <c r="DK34" s="171"/>
      <c r="DL34" s="171"/>
      <c r="DM34" s="168"/>
      <c r="DN34" s="168"/>
      <c r="DO34" s="168"/>
      <c r="DP34" s="168"/>
      <c r="DQ34" s="168"/>
      <c r="DR34" s="168"/>
      <c r="DS34" s="168"/>
      <c r="DT34" s="167"/>
      <c r="DU34" s="168"/>
      <c r="DV34" s="83"/>
      <c r="DW34" s="156"/>
      <c r="DX34" s="192"/>
      <c r="DY34" s="186"/>
      <c r="DZ34" s="83"/>
      <c r="EA34" s="83"/>
      <c r="EB34" s="185"/>
      <c r="EC34" s="58"/>
      <c r="ED34" s="58"/>
      <c r="EE34" s="58"/>
      <c r="EF34" s="58"/>
      <c r="EG34" s="58"/>
      <c r="EH34" s="58"/>
      <c r="EI34" s="82"/>
      <c r="EJ34" s="82"/>
      <c r="EK34" s="81"/>
      <c r="EL34" s="82"/>
      <c r="EM34" s="82"/>
      <c r="EN34" s="82"/>
      <c r="EO34" s="60"/>
      <c r="EP34" s="79"/>
      <c r="EQ34" s="60"/>
      <c r="ER34" s="79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</row>
    <row r="35" spans="1:161" x14ac:dyDescent="0.25">
      <c r="A35" s="63">
        <v>381</v>
      </c>
      <c r="B35" s="64" t="s">
        <v>86</v>
      </c>
      <c r="C35" s="195">
        <v>10612027.800000001</v>
      </c>
      <c r="D35" s="195"/>
      <c r="E35" s="302">
        <v>47352</v>
      </c>
      <c r="F35" s="302">
        <v>47770</v>
      </c>
      <c r="G35" s="302">
        <v>48032</v>
      </c>
      <c r="H35" s="302">
        <v>48281</v>
      </c>
      <c r="I35" s="195">
        <v>48514</v>
      </c>
      <c r="J35" s="195">
        <v>48740</v>
      </c>
      <c r="K35" s="202">
        <v>21.34</v>
      </c>
      <c r="L35" s="202">
        <v>21.34</v>
      </c>
      <c r="M35" s="202"/>
      <c r="N35" s="189">
        <v>19.14</v>
      </c>
      <c r="O35" s="189">
        <v>17.07</v>
      </c>
      <c r="P35" s="202"/>
      <c r="Q35" s="191">
        <v>665</v>
      </c>
      <c r="R35" s="191"/>
      <c r="S35" s="309">
        <v>-20.435765412101301</v>
      </c>
      <c r="T35" s="309"/>
      <c r="U35" s="189">
        <v>47489</v>
      </c>
      <c r="V35" s="189"/>
      <c r="W35" s="189">
        <v>3097</v>
      </c>
      <c r="X35" s="189">
        <v>4177</v>
      </c>
      <c r="Y35" s="189">
        <v>587</v>
      </c>
      <c r="Z35" s="189">
        <v>5340</v>
      </c>
      <c r="AA35" s="189">
        <v>1659</v>
      </c>
      <c r="AB35" s="189">
        <v>7195</v>
      </c>
      <c r="AC35" s="189">
        <v>2098</v>
      </c>
      <c r="AD35" s="189">
        <v>455</v>
      </c>
      <c r="AE35" s="189"/>
      <c r="AF35" s="189"/>
      <c r="AG35" s="189"/>
      <c r="AH35" s="189"/>
      <c r="AI35" s="189"/>
      <c r="AJ35" s="189"/>
      <c r="AK35" s="189"/>
      <c r="AL35" s="189"/>
      <c r="AM35" s="189">
        <v>40015</v>
      </c>
      <c r="AN35" s="189">
        <v>40349</v>
      </c>
      <c r="AO35" s="189">
        <v>40656</v>
      </c>
      <c r="AP35" s="189">
        <v>41163</v>
      </c>
      <c r="AQ35" s="189">
        <v>41893</v>
      </c>
      <c r="AR35" s="189">
        <v>42988</v>
      </c>
      <c r="AS35" s="189">
        <v>42988</v>
      </c>
      <c r="AT35" s="189">
        <v>43797</v>
      </c>
      <c r="AU35" s="189">
        <v>44429</v>
      </c>
      <c r="AV35" s="189">
        <v>45287</v>
      </c>
      <c r="AW35" s="189">
        <v>46240</v>
      </c>
      <c r="AX35" s="189">
        <v>47489</v>
      </c>
      <c r="AY35" s="189">
        <v>5097</v>
      </c>
      <c r="AZ35" s="189">
        <v>5180</v>
      </c>
      <c r="BA35" s="189">
        <v>5409</v>
      </c>
      <c r="BB35" s="189">
        <v>5561</v>
      </c>
      <c r="BC35" s="189">
        <v>5719</v>
      </c>
      <c r="BD35" s="189">
        <v>5927</v>
      </c>
      <c r="BE35" s="189">
        <v>2542</v>
      </c>
      <c r="BF35" s="189">
        <v>2696</v>
      </c>
      <c r="BG35" s="189">
        <v>2713</v>
      </c>
      <c r="BH35" s="189">
        <v>2815</v>
      </c>
      <c r="BI35" s="189">
        <v>2930</v>
      </c>
      <c r="BJ35" s="189">
        <v>3097</v>
      </c>
      <c r="BK35" s="189">
        <v>43673</v>
      </c>
      <c r="BL35" s="189">
        <v>44230</v>
      </c>
      <c r="BM35" s="189">
        <v>45069</v>
      </c>
      <c r="BN35" s="189">
        <v>46176</v>
      </c>
      <c r="BO35" s="189">
        <v>47352</v>
      </c>
      <c r="BP35" s="189"/>
      <c r="BQ35" s="195">
        <v>138205.57401698478</v>
      </c>
      <c r="BR35" s="195">
        <v>21071.05929230585</v>
      </c>
      <c r="BS35" s="195">
        <v>71793.562539382852</v>
      </c>
      <c r="BT35" s="195">
        <v>125289.91283576335</v>
      </c>
      <c r="BU35" s="195">
        <v>144068.62957395572</v>
      </c>
      <c r="BV35" s="195">
        <v>22449.030916</v>
      </c>
      <c r="BW35" s="195">
        <v>130933.572692</v>
      </c>
      <c r="BX35" s="195">
        <v>345247.63863200002</v>
      </c>
      <c r="BY35" s="195">
        <v>0</v>
      </c>
      <c r="BZ35" s="195"/>
      <c r="CA35" s="195"/>
      <c r="CB35" s="195"/>
      <c r="CC35" s="195"/>
      <c r="CD35" s="195"/>
      <c r="CE35" s="195"/>
      <c r="CF35" s="195"/>
      <c r="CG35" s="195"/>
      <c r="CH35" s="261">
        <v>19.14</v>
      </c>
      <c r="CI35" s="261">
        <v>17.07</v>
      </c>
      <c r="CJ35" s="191">
        <v>46881.694518203512</v>
      </c>
      <c r="CK35" s="191">
        <v>4571.6869999999999</v>
      </c>
      <c r="CL35" s="191">
        <v>1898.242</v>
      </c>
      <c r="CM35" s="191"/>
      <c r="CN35" s="189">
        <v>38723</v>
      </c>
      <c r="CO35" s="159">
        <v>1419</v>
      </c>
      <c r="CP35" s="159">
        <v>1509</v>
      </c>
      <c r="CQ35" s="57">
        <v>1538</v>
      </c>
      <c r="CR35" s="57">
        <v>1573</v>
      </c>
      <c r="CS35" s="159">
        <v>1595</v>
      </c>
      <c r="CT35" s="159">
        <v>1659</v>
      </c>
      <c r="CU35" s="257"/>
      <c r="CV35" s="191">
        <v>0</v>
      </c>
      <c r="CW35" s="189">
        <v>0</v>
      </c>
      <c r="CX35" s="189">
        <v>0</v>
      </c>
      <c r="CY35" s="189">
        <v>0</v>
      </c>
      <c r="CZ35" s="189"/>
      <c r="DA35" s="189"/>
      <c r="DB35" s="189"/>
      <c r="DC35" s="189"/>
      <c r="DD35" s="189"/>
      <c r="DE35" s="189"/>
      <c r="DF35" s="189"/>
      <c r="DG35" s="171"/>
      <c r="DH35" s="171"/>
      <c r="DI35" s="171"/>
      <c r="DJ35" s="171"/>
      <c r="DK35" s="171"/>
      <c r="DL35" s="171"/>
      <c r="DM35" s="168"/>
      <c r="DN35" s="168"/>
      <c r="DO35" s="168"/>
      <c r="DP35" s="168"/>
      <c r="DQ35" s="168"/>
      <c r="DR35" s="168"/>
      <c r="DS35" s="168"/>
      <c r="DT35" s="167"/>
      <c r="DU35" s="168"/>
      <c r="DV35" s="83"/>
      <c r="DW35" s="156"/>
      <c r="DX35" s="192"/>
      <c r="DY35" s="186"/>
      <c r="DZ35" s="83"/>
      <c r="EA35" s="83"/>
      <c r="EB35" s="185"/>
      <c r="EC35" s="58"/>
      <c r="ED35" s="58"/>
      <c r="EE35" s="58"/>
      <c r="EF35" s="58"/>
      <c r="EG35" s="58"/>
      <c r="EH35" s="58"/>
      <c r="EI35" s="79"/>
      <c r="EJ35" s="79"/>
      <c r="EK35" s="81"/>
      <c r="EL35" s="79"/>
      <c r="EM35" s="79"/>
      <c r="EN35" s="79"/>
      <c r="EO35" s="60"/>
      <c r="EP35" s="79"/>
      <c r="EQ35" s="60"/>
      <c r="ER35" s="79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</row>
    <row r="36" spans="1:161" x14ac:dyDescent="0.25">
      <c r="A36" s="63">
        <v>382</v>
      </c>
      <c r="B36" s="64" t="s">
        <v>336</v>
      </c>
      <c r="C36" s="195">
        <v>5028132.0999999996</v>
      </c>
      <c r="D36" s="195"/>
      <c r="E36" s="302">
        <v>22344</v>
      </c>
      <c r="F36" s="302">
        <v>22320</v>
      </c>
      <c r="G36" s="302">
        <v>22443</v>
      </c>
      <c r="H36" s="302">
        <v>22559</v>
      </c>
      <c r="I36" s="195">
        <v>22668</v>
      </c>
      <c r="J36" s="195">
        <v>22773</v>
      </c>
      <c r="K36" s="202">
        <v>21.69</v>
      </c>
      <c r="L36" s="202">
        <v>21.69</v>
      </c>
      <c r="M36" s="202"/>
      <c r="N36" s="189">
        <v>19.14</v>
      </c>
      <c r="O36" s="189">
        <v>17.07</v>
      </c>
      <c r="P36" s="202"/>
      <c r="Q36" s="191">
        <v>-862</v>
      </c>
      <c r="R36" s="191"/>
      <c r="S36" s="309">
        <v>-633.00519655893504</v>
      </c>
      <c r="T36" s="309"/>
      <c r="U36" s="189">
        <v>22364</v>
      </c>
      <c r="V36" s="189"/>
      <c r="W36" s="189">
        <v>1166</v>
      </c>
      <c r="X36" s="189">
        <v>1743</v>
      </c>
      <c r="Y36" s="189">
        <v>285</v>
      </c>
      <c r="Z36" s="189">
        <v>2174</v>
      </c>
      <c r="AA36" s="189">
        <v>690</v>
      </c>
      <c r="AB36" s="189">
        <v>4681</v>
      </c>
      <c r="AC36" s="189">
        <v>1289</v>
      </c>
      <c r="AD36" s="189">
        <v>286</v>
      </c>
      <c r="AE36" s="189"/>
      <c r="AF36" s="189"/>
      <c r="AG36" s="189"/>
      <c r="AH36" s="189"/>
      <c r="AI36" s="189"/>
      <c r="AJ36" s="189"/>
      <c r="AK36" s="189"/>
      <c r="AL36" s="189"/>
      <c r="AM36" s="189">
        <v>21387</v>
      </c>
      <c r="AN36" s="189">
        <v>21262</v>
      </c>
      <c r="AO36" s="189">
        <v>21352</v>
      </c>
      <c r="AP36" s="189">
        <v>21374</v>
      </c>
      <c r="AQ36" s="189">
        <v>21563</v>
      </c>
      <c r="AR36" s="189">
        <v>21822</v>
      </c>
      <c r="AS36" s="189">
        <v>21822</v>
      </c>
      <c r="AT36" s="189">
        <v>21927</v>
      </c>
      <c r="AU36" s="189">
        <v>22048</v>
      </c>
      <c r="AV36" s="189">
        <v>22250</v>
      </c>
      <c r="AW36" s="189">
        <v>22251</v>
      </c>
      <c r="AX36" s="189">
        <v>22364</v>
      </c>
      <c r="AY36" s="189">
        <v>2283</v>
      </c>
      <c r="AZ36" s="189">
        <v>2309</v>
      </c>
      <c r="BA36" s="189">
        <v>2346</v>
      </c>
      <c r="BB36" s="189">
        <v>2391</v>
      </c>
      <c r="BC36" s="189">
        <v>2408</v>
      </c>
      <c r="BD36" s="189">
        <v>2459</v>
      </c>
      <c r="BE36" s="189">
        <v>1193</v>
      </c>
      <c r="BF36" s="189">
        <v>1229</v>
      </c>
      <c r="BG36" s="189">
        <v>1220</v>
      </c>
      <c r="BH36" s="189">
        <v>1226</v>
      </c>
      <c r="BI36" s="189">
        <v>1232</v>
      </c>
      <c r="BJ36" s="189">
        <v>1166</v>
      </c>
      <c r="BK36" s="189">
        <v>21954</v>
      </c>
      <c r="BL36" s="189">
        <v>22022</v>
      </c>
      <c r="BM36" s="189">
        <v>22202</v>
      </c>
      <c r="BN36" s="189">
        <v>22212</v>
      </c>
      <c r="BO36" s="189">
        <v>22344</v>
      </c>
      <c r="BP36" s="189"/>
      <c r="BQ36" s="195">
        <v>132688.80179340445</v>
      </c>
      <c r="BR36" s="195">
        <v>19392.44502895249</v>
      </c>
      <c r="BS36" s="195">
        <v>72985.756927806797</v>
      </c>
      <c r="BT36" s="195">
        <v>124872.38852796594</v>
      </c>
      <c r="BU36" s="195">
        <v>165409.97407596311</v>
      </c>
      <c r="BV36" s="195">
        <v>22816.805907999998</v>
      </c>
      <c r="BW36" s="195">
        <v>133971.12169999999</v>
      </c>
      <c r="BX36" s="195">
        <v>345962.75667199999</v>
      </c>
      <c r="BY36" s="195">
        <v>0</v>
      </c>
      <c r="BZ36" s="195"/>
      <c r="CA36" s="195"/>
      <c r="CB36" s="195"/>
      <c r="CC36" s="195"/>
      <c r="CD36" s="195"/>
      <c r="CE36" s="195"/>
      <c r="CF36" s="195"/>
      <c r="CG36" s="195"/>
      <c r="CH36" s="260">
        <v>19.14</v>
      </c>
      <c r="CI36" s="260">
        <v>17.07</v>
      </c>
      <c r="CJ36" s="191">
        <v>43364.48362511595</v>
      </c>
      <c r="CK36" s="191">
        <v>2817.99</v>
      </c>
      <c r="CL36" s="191">
        <v>1137.5139999999999</v>
      </c>
      <c r="CM36" s="191"/>
      <c r="CN36" s="189">
        <v>21417</v>
      </c>
      <c r="CO36" s="159">
        <v>661</v>
      </c>
      <c r="CP36" s="159">
        <v>646</v>
      </c>
      <c r="CQ36" s="57">
        <v>635</v>
      </c>
      <c r="CR36" s="57">
        <v>655</v>
      </c>
      <c r="CS36" s="159">
        <v>666</v>
      </c>
      <c r="CT36" s="159">
        <v>690</v>
      </c>
      <c r="CU36" s="257"/>
      <c r="CV36" s="191">
        <v>0</v>
      </c>
      <c r="CW36" s="189">
        <v>0</v>
      </c>
      <c r="CX36" s="189">
        <v>0</v>
      </c>
      <c r="CY36" s="189">
        <v>0</v>
      </c>
      <c r="CZ36" s="189"/>
      <c r="DA36" s="189"/>
      <c r="DB36" s="189"/>
      <c r="DC36" s="189"/>
      <c r="DD36" s="189"/>
      <c r="DE36" s="189"/>
      <c r="DF36" s="189"/>
      <c r="DG36" s="171"/>
      <c r="DH36" s="171"/>
      <c r="DI36" s="171"/>
      <c r="DJ36" s="171"/>
      <c r="DK36" s="171"/>
      <c r="DL36" s="171"/>
      <c r="DM36" s="168"/>
      <c r="DN36" s="168"/>
      <c r="DO36" s="168"/>
      <c r="DP36" s="168"/>
      <c r="DQ36" s="168"/>
      <c r="DR36" s="168"/>
      <c r="DS36" s="168"/>
      <c r="DT36" s="167"/>
      <c r="DU36" s="168"/>
      <c r="DV36" s="83"/>
      <c r="DW36" s="156"/>
      <c r="DX36" s="192"/>
      <c r="DY36" s="186"/>
      <c r="DZ36" s="83"/>
      <c r="EA36" s="83"/>
      <c r="EB36" s="185"/>
      <c r="EC36" s="58"/>
      <c r="ED36" s="58"/>
      <c r="EE36" s="58"/>
      <c r="EF36" s="58"/>
      <c r="EG36" s="58"/>
      <c r="EH36" s="58"/>
      <c r="EI36" s="79"/>
      <c r="EJ36" s="79"/>
      <c r="EK36" s="81"/>
      <c r="EL36" s="79"/>
      <c r="EM36" s="79"/>
      <c r="EN36" s="79"/>
      <c r="EO36" s="60"/>
      <c r="EP36" s="79"/>
      <c r="EQ36" s="60"/>
      <c r="ER36" s="79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</row>
    <row r="37" spans="1:161" x14ac:dyDescent="0.25">
      <c r="A37" s="63">
        <v>428</v>
      </c>
      <c r="B37" s="64" t="s">
        <v>306</v>
      </c>
      <c r="C37" s="195">
        <v>1747373.9</v>
      </c>
      <c r="D37" s="195"/>
      <c r="E37" s="302">
        <v>9074</v>
      </c>
      <c r="F37" s="302">
        <v>8985</v>
      </c>
      <c r="G37" s="302">
        <v>9034</v>
      </c>
      <c r="H37" s="302">
        <v>9081</v>
      </c>
      <c r="I37" s="195">
        <v>9125</v>
      </c>
      <c r="J37" s="195">
        <v>9167</v>
      </c>
      <c r="K37" s="202">
        <v>22.67</v>
      </c>
      <c r="L37" s="202">
        <v>22.67</v>
      </c>
      <c r="M37" s="202"/>
      <c r="N37" s="189">
        <v>19.87</v>
      </c>
      <c r="O37" s="189">
        <v>17.8</v>
      </c>
      <c r="P37" s="202"/>
      <c r="Q37" s="191">
        <v>3138</v>
      </c>
      <c r="R37" s="191"/>
      <c r="S37" s="309">
        <v>443.68977539195498</v>
      </c>
      <c r="T37" s="309"/>
      <c r="U37" s="189">
        <v>9063</v>
      </c>
      <c r="V37" s="189"/>
      <c r="W37" s="189">
        <v>484</v>
      </c>
      <c r="X37" s="189">
        <v>726</v>
      </c>
      <c r="Y37" s="189">
        <v>94</v>
      </c>
      <c r="Z37" s="189">
        <v>946</v>
      </c>
      <c r="AA37" s="189">
        <v>355</v>
      </c>
      <c r="AB37" s="189">
        <v>1854</v>
      </c>
      <c r="AC37" s="189">
        <v>462</v>
      </c>
      <c r="AD37" s="189">
        <v>90</v>
      </c>
      <c r="AE37" s="189"/>
      <c r="AF37" s="189"/>
      <c r="AG37" s="189"/>
      <c r="AH37" s="189"/>
      <c r="AI37" s="189"/>
      <c r="AJ37" s="189"/>
      <c r="AK37" s="189"/>
      <c r="AL37" s="189"/>
      <c r="AM37" s="189">
        <v>8824</v>
      </c>
      <c r="AN37" s="189">
        <v>8775</v>
      </c>
      <c r="AO37" s="189">
        <v>8835</v>
      </c>
      <c r="AP37" s="189">
        <v>8919</v>
      </c>
      <c r="AQ37" s="189">
        <v>8953</v>
      </c>
      <c r="AR37" s="189">
        <v>9099</v>
      </c>
      <c r="AS37" s="189">
        <v>9099</v>
      </c>
      <c r="AT37" s="189">
        <v>9180</v>
      </c>
      <c r="AU37" s="189">
        <v>9136</v>
      </c>
      <c r="AV37" s="189">
        <v>9111</v>
      </c>
      <c r="AW37" s="189">
        <v>9144</v>
      </c>
      <c r="AX37" s="189">
        <v>9063</v>
      </c>
      <c r="AY37" s="189">
        <v>1071</v>
      </c>
      <c r="AZ37" s="189">
        <v>1106</v>
      </c>
      <c r="BA37" s="189">
        <v>1085</v>
      </c>
      <c r="BB37" s="189">
        <v>1063</v>
      </c>
      <c r="BC37" s="189">
        <v>1068</v>
      </c>
      <c r="BD37" s="189">
        <v>1040</v>
      </c>
      <c r="BE37" s="189">
        <v>483</v>
      </c>
      <c r="BF37" s="189">
        <v>501</v>
      </c>
      <c r="BG37" s="189">
        <v>502</v>
      </c>
      <c r="BH37" s="189">
        <v>523</v>
      </c>
      <c r="BI37" s="189">
        <v>490</v>
      </c>
      <c r="BJ37" s="189">
        <v>484</v>
      </c>
      <c r="BK37" s="189">
        <v>9187</v>
      </c>
      <c r="BL37" s="189">
        <v>9132</v>
      </c>
      <c r="BM37" s="189">
        <v>9124</v>
      </c>
      <c r="BN37" s="189">
        <v>9153</v>
      </c>
      <c r="BO37" s="189">
        <v>9074</v>
      </c>
      <c r="BP37" s="189"/>
      <c r="BQ37" s="195">
        <v>134638.28053261669</v>
      </c>
      <c r="BR37" s="195">
        <v>18672.615006719676</v>
      </c>
      <c r="BS37" s="195">
        <v>72842.702699961432</v>
      </c>
      <c r="BT37" s="195">
        <v>126999.91768441751</v>
      </c>
      <c r="BU37" s="195">
        <v>162001.48689379863</v>
      </c>
      <c r="BV37" s="195">
        <v>23346.901344000002</v>
      </c>
      <c r="BW37" s="195">
        <v>136366.19958000001</v>
      </c>
      <c r="BX37" s="195">
        <v>358689.58756800002</v>
      </c>
      <c r="BY37" s="195">
        <v>0</v>
      </c>
      <c r="BZ37" s="195"/>
      <c r="CA37" s="195"/>
      <c r="CB37" s="195"/>
      <c r="CC37" s="195"/>
      <c r="CD37" s="195"/>
      <c r="CE37" s="195"/>
      <c r="CF37" s="195"/>
      <c r="CG37" s="195"/>
      <c r="CH37" s="261">
        <v>19.87</v>
      </c>
      <c r="CI37" s="261">
        <v>17.8</v>
      </c>
      <c r="CJ37" s="191">
        <v>12779.040342271754</v>
      </c>
      <c r="CK37" s="191">
        <v>343.92399999999998</v>
      </c>
      <c r="CL37" s="191">
        <v>126.905</v>
      </c>
      <c r="CM37" s="191"/>
      <c r="CN37" s="189">
        <v>9135</v>
      </c>
      <c r="CO37" s="159">
        <v>322</v>
      </c>
      <c r="CP37" s="159">
        <v>336</v>
      </c>
      <c r="CQ37" s="57">
        <v>357</v>
      </c>
      <c r="CR37" s="57">
        <v>355</v>
      </c>
      <c r="CS37" s="159">
        <v>372</v>
      </c>
      <c r="CT37" s="159">
        <v>355</v>
      </c>
      <c r="CU37" s="257"/>
      <c r="CV37" s="191">
        <v>0</v>
      </c>
      <c r="CW37" s="189">
        <v>0</v>
      </c>
      <c r="CX37" s="189">
        <v>0</v>
      </c>
      <c r="CY37" s="189">
        <v>0</v>
      </c>
      <c r="CZ37" s="189"/>
      <c r="DA37" s="189"/>
      <c r="DB37" s="189"/>
      <c r="DC37" s="189"/>
      <c r="DD37" s="189"/>
      <c r="DE37" s="189"/>
      <c r="DF37" s="189"/>
      <c r="DG37" s="171"/>
      <c r="DH37" s="171"/>
      <c r="DI37" s="171"/>
      <c r="DJ37" s="171"/>
      <c r="DK37" s="171"/>
      <c r="DL37" s="171"/>
      <c r="DM37" s="168"/>
      <c r="DN37" s="168"/>
      <c r="DO37" s="168"/>
      <c r="DP37" s="168"/>
      <c r="DQ37" s="168"/>
      <c r="DR37" s="168"/>
      <c r="DS37" s="168"/>
      <c r="DT37" s="167"/>
      <c r="DU37" s="168"/>
      <c r="DV37" s="83"/>
      <c r="DW37" s="156"/>
      <c r="DX37" s="192"/>
      <c r="DY37" s="186"/>
      <c r="DZ37" s="83"/>
      <c r="EA37" s="83"/>
      <c r="EB37" s="185"/>
      <c r="EC37" s="58"/>
      <c r="ED37" s="58"/>
      <c r="EE37" s="58"/>
      <c r="EF37" s="58"/>
      <c r="EG37" s="58"/>
      <c r="EH37" s="58"/>
      <c r="EI37" s="79"/>
      <c r="EJ37" s="79"/>
      <c r="EK37" s="81"/>
      <c r="EL37" s="79"/>
      <c r="EM37" s="79"/>
      <c r="EN37" s="79"/>
      <c r="EO37" s="60"/>
      <c r="EP37" s="79"/>
      <c r="EQ37" s="60"/>
      <c r="ER37" s="79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</row>
    <row r="38" spans="1:161" x14ac:dyDescent="0.25">
      <c r="A38" s="63">
        <v>461</v>
      </c>
      <c r="B38" s="64" t="s">
        <v>101</v>
      </c>
      <c r="C38" s="195">
        <v>2515431</v>
      </c>
      <c r="D38" s="195"/>
      <c r="E38" s="302">
        <v>11499</v>
      </c>
      <c r="F38" s="302">
        <v>11588</v>
      </c>
      <c r="G38" s="302">
        <v>11652</v>
      </c>
      <c r="H38" s="302">
        <v>11712</v>
      </c>
      <c r="I38" s="195">
        <v>11768</v>
      </c>
      <c r="J38" s="195">
        <v>11823</v>
      </c>
      <c r="K38" s="202">
        <v>22.12</v>
      </c>
      <c r="L38" s="202">
        <v>22.12</v>
      </c>
      <c r="M38" s="202"/>
      <c r="N38" s="189">
        <v>19.87</v>
      </c>
      <c r="O38" s="189">
        <v>17.8</v>
      </c>
      <c r="P38" s="202"/>
      <c r="Q38" s="191">
        <v>813</v>
      </c>
      <c r="R38" s="191"/>
      <c r="S38" s="309">
        <v>932.97087406855496</v>
      </c>
      <c r="T38" s="309"/>
      <c r="U38" s="189">
        <v>11513</v>
      </c>
      <c r="V38" s="189"/>
      <c r="W38" s="189">
        <v>662</v>
      </c>
      <c r="X38" s="189">
        <v>1050</v>
      </c>
      <c r="Y38" s="189">
        <v>151</v>
      </c>
      <c r="Z38" s="189">
        <v>1326</v>
      </c>
      <c r="AA38" s="189">
        <v>400</v>
      </c>
      <c r="AB38" s="189">
        <v>2124</v>
      </c>
      <c r="AC38" s="189">
        <v>520</v>
      </c>
      <c r="AD38" s="189">
        <v>93</v>
      </c>
      <c r="AE38" s="189"/>
      <c r="AF38" s="189"/>
      <c r="AG38" s="189"/>
      <c r="AH38" s="189"/>
      <c r="AI38" s="189"/>
      <c r="AJ38" s="189"/>
      <c r="AK38" s="189"/>
      <c r="AL38" s="189"/>
      <c r="AM38" s="189">
        <v>10345</v>
      </c>
      <c r="AN38" s="189">
        <v>10442</v>
      </c>
      <c r="AO38" s="189">
        <v>10409</v>
      </c>
      <c r="AP38" s="189">
        <v>10513</v>
      </c>
      <c r="AQ38" s="189">
        <v>10649</v>
      </c>
      <c r="AR38" s="189">
        <v>10861</v>
      </c>
      <c r="AS38" s="189">
        <v>10861</v>
      </c>
      <c r="AT38" s="189">
        <v>11019</v>
      </c>
      <c r="AU38" s="189">
        <v>11237</v>
      </c>
      <c r="AV38" s="189">
        <v>11365</v>
      </c>
      <c r="AW38" s="189">
        <v>11421</v>
      </c>
      <c r="AX38" s="189">
        <v>11513</v>
      </c>
      <c r="AY38" s="189">
        <v>1356</v>
      </c>
      <c r="AZ38" s="189">
        <v>1401</v>
      </c>
      <c r="BA38" s="189">
        <v>1451</v>
      </c>
      <c r="BB38" s="189">
        <v>1448</v>
      </c>
      <c r="BC38" s="189">
        <v>1469</v>
      </c>
      <c r="BD38" s="189">
        <v>1477</v>
      </c>
      <c r="BE38" s="189">
        <v>659</v>
      </c>
      <c r="BF38" s="189">
        <v>691</v>
      </c>
      <c r="BG38" s="189">
        <v>681</v>
      </c>
      <c r="BH38" s="189">
        <v>681</v>
      </c>
      <c r="BI38" s="189">
        <v>666</v>
      </c>
      <c r="BJ38" s="189">
        <v>662</v>
      </c>
      <c r="BK38" s="189">
        <v>10985</v>
      </c>
      <c r="BL38" s="189">
        <v>11203</v>
      </c>
      <c r="BM38" s="189">
        <v>11356</v>
      </c>
      <c r="BN38" s="189">
        <v>11378</v>
      </c>
      <c r="BO38" s="189">
        <v>11499</v>
      </c>
      <c r="BP38" s="189"/>
      <c r="BQ38" s="195">
        <v>138758.73254177489</v>
      </c>
      <c r="BR38" s="195">
        <v>21581.520710596058</v>
      </c>
      <c r="BS38" s="195">
        <v>72155.488848406036</v>
      </c>
      <c r="BT38" s="195">
        <v>124514.19086451034</v>
      </c>
      <c r="BU38" s="195">
        <v>162995.41875698371</v>
      </c>
      <c r="BV38" s="195">
        <v>23621.59748</v>
      </c>
      <c r="BW38" s="195">
        <v>135421.789724</v>
      </c>
      <c r="BX38" s="195">
        <v>349648.45234800002</v>
      </c>
      <c r="BY38" s="195">
        <v>0</v>
      </c>
      <c r="BZ38" s="195"/>
      <c r="CA38" s="195"/>
      <c r="CB38" s="195"/>
      <c r="CC38" s="195"/>
      <c r="CD38" s="195"/>
      <c r="CE38" s="195"/>
      <c r="CF38" s="195"/>
      <c r="CG38" s="195"/>
      <c r="CH38" s="261">
        <v>19.87</v>
      </c>
      <c r="CI38" s="261">
        <v>17.8</v>
      </c>
      <c r="CJ38" s="191">
        <v>17640.790987610821</v>
      </c>
      <c r="CK38" s="191">
        <v>1521.299</v>
      </c>
      <c r="CL38" s="191">
        <v>626.86500000000001</v>
      </c>
      <c r="CM38" s="191"/>
      <c r="CN38" s="189">
        <v>10012</v>
      </c>
      <c r="CO38" s="159">
        <v>306</v>
      </c>
      <c r="CP38" s="159">
        <v>345</v>
      </c>
      <c r="CQ38" s="57">
        <v>361</v>
      </c>
      <c r="CR38" s="57">
        <v>398</v>
      </c>
      <c r="CS38" s="159">
        <v>403</v>
      </c>
      <c r="CT38" s="159">
        <v>400</v>
      </c>
      <c r="CU38" s="257"/>
      <c r="CV38" s="191">
        <v>0</v>
      </c>
      <c r="CW38" s="189">
        <v>0</v>
      </c>
      <c r="CX38" s="189">
        <v>0</v>
      </c>
      <c r="CY38" s="189">
        <v>0</v>
      </c>
      <c r="CZ38" s="189"/>
      <c r="DA38" s="189"/>
      <c r="DB38" s="189"/>
      <c r="DC38" s="189"/>
      <c r="DD38" s="189"/>
      <c r="DE38" s="189"/>
      <c r="DF38" s="189"/>
      <c r="DG38" s="171"/>
      <c r="DH38" s="171"/>
      <c r="DI38" s="171"/>
      <c r="DJ38" s="171"/>
      <c r="DK38" s="171"/>
      <c r="DL38" s="171"/>
      <c r="DM38" s="168"/>
      <c r="DN38" s="168"/>
      <c r="DO38" s="168"/>
      <c r="DP38" s="168"/>
      <c r="DQ38" s="168"/>
      <c r="DR38" s="168"/>
      <c r="DS38" s="168"/>
      <c r="DT38" s="167"/>
      <c r="DU38" s="168"/>
      <c r="DV38" s="83"/>
      <c r="DW38" s="156"/>
      <c r="DX38" s="192"/>
      <c r="DY38" s="186"/>
      <c r="DZ38" s="83"/>
      <c r="EA38" s="83"/>
      <c r="EB38" s="185"/>
      <c r="EC38" s="58"/>
      <c r="ED38" s="58"/>
      <c r="EE38" s="58"/>
      <c r="EF38" s="58"/>
      <c r="EG38" s="58"/>
      <c r="EH38" s="58"/>
      <c r="EI38" s="79"/>
      <c r="EJ38" s="79"/>
      <c r="EK38" s="81"/>
      <c r="EL38" s="79"/>
      <c r="EM38" s="79"/>
      <c r="EN38" s="79"/>
      <c r="EO38" s="60"/>
      <c r="EP38" s="79"/>
      <c r="EQ38" s="60"/>
      <c r="ER38" s="79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</row>
    <row r="39" spans="1:161" x14ac:dyDescent="0.25">
      <c r="A39" s="63">
        <v>480</v>
      </c>
      <c r="B39" s="64" t="s">
        <v>210</v>
      </c>
      <c r="C39" s="195">
        <v>12781175</v>
      </c>
      <c r="D39" s="195"/>
      <c r="E39" s="302">
        <v>57560</v>
      </c>
      <c r="F39" s="302">
        <v>58012</v>
      </c>
      <c r="G39" s="302">
        <v>58331</v>
      </c>
      <c r="H39" s="302">
        <v>58633</v>
      </c>
      <c r="I39" s="195">
        <v>58916</v>
      </c>
      <c r="J39" s="195">
        <v>59190</v>
      </c>
      <c r="K39" s="202">
        <v>21.42</v>
      </c>
      <c r="L39" s="202">
        <v>21.42</v>
      </c>
      <c r="M39" s="202"/>
      <c r="N39" s="189">
        <v>19.87</v>
      </c>
      <c r="O39" s="189">
        <v>17.8</v>
      </c>
      <c r="P39" s="202"/>
      <c r="Q39" s="191">
        <v>2276</v>
      </c>
      <c r="R39" s="191"/>
      <c r="S39" s="309">
        <v>1130.6784262700501</v>
      </c>
      <c r="T39" s="309"/>
      <c r="U39" s="189">
        <v>57633</v>
      </c>
      <c r="V39" s="189"/>
      <c r="W39" s="189">
        <v>3292</v>
      </c>
      <c r="X39" s="189">
        <v>4910</v>
      </c>
      <c r="Y39" s="189">
        <v>689</v>
      </c>
      <c r="Z39" s="189">
        <v>6350</v>
      </c>
      <c r="AA39" s="189">
        <v>2098</v>
      </c>
      <c r="AB39" s="189">
        <v>9893</v>
      </c>
      <c r="AC39" s="189">
        <v>3178</v>
      </c>
      <c r="AD39" s="189">
        <v>681</v>
      </c>
      <c r="AE39" s="189"/>
      <c r="AF39" s="189"/>
      <c r="AG39" s="189"/>
      <c r="AH39" s="189"/>
      <c r="AI39" s="189"/>
      <c r="AJ39" s="189"/>
      <c r="AK39" s="189"/>
      <c r="AL39" s="189"/>
      <c r="AM39" s="189">
        <v>51896</v>
      </c>
      <c r="AN39" s="189">
        <v>52336</v>
      </c>
      <c r="AO39" s="189">
        <v>53038</v>
      </c>
      <c r="AP39" s="189">
        <v>53508</v>
      </c>
      <c r="AQ39" s="189">
        <v>54262</v>
      </c>
      <c r="AR39" s="189">
        <v>54924</v>
      </c>
      <c r="AS39" s="189">
        <v>54924</v>
      </c>
      <c r="AT39" s="189">
        <v>55467</v>
      </c>
      <c r="AU39" s="189">
        <v>56011</v>
      </c>
      <c r="AV39" s="189">
        <v>56591</v>
      </c>
      <c r="AW39" s="189">
        <v>57071</v>
      </c>
      <c r="AX39" s="189">
        <v>57633</v>
      </c>
      <c r="AY39" s="189">
        <v>6382</v>
      </c>
      <c r="AZ39" s="189">
        <v>6531</v>
      </c>
      <c r="BA39" s="189">
        <v>6702</v>
      </c>
      <c r="BB39" s="189">
        <v>6837</v>
      </c>
      <c r="BC39" s="189">
        <v>6955</v>
      </c>
      <c r="BD39" s="189">
        <v>7039</v>
      </c>
      <c r="BE39" s="189">
        <v>3170</v>
      </c>
      <c r="BF39" s="189">
        <v>3272</v>
      </c>
      <c r="BG39" s="189">
        <v>3308</v>
      </c>
      <c r="BH39" s="189">
        <v>3323</v>
      </c>
      <c r="BI39" s="189">
        <v>3345</v>
      </c>
      <c r="BJ39" s="189">
        <v>3292</v>
      </c>
      <c r="BK39" s="189">
        <v>55396</v>
      </c>
      <c r="BL39" s="189">
        <v>55947</v>
      </c>
      <c r="BM39" s="189">
        <v>56566</v>
      </c>
      <c r="BN39" s="189">
        <v>57092</v>
      </c>
      <c r="BO39" s="189">
        <v>57560</v>
      </c>
      <c r="BP39" s="189"/>
      <c r="BQ39" s="195">
        <v>136431.71753909421</v>
      </c>
      <c r="BR39" s="195">
        <v>20630.749195260014</v>
      </c>
      <c r="BS39" s="195">
        <v>70791.657928698187</v>
      </c>
      <c r="BT39" s="195">
        <v>123384.55909061877</v>
      </c>
      <c r="BU39" s="195">
        <v>146948.16975089244</v>
      </c>
      <c r="BV39" s="195">
        <v>22880.371955999999</v>
      </c>
      <c r="BW39" s="195">
        <v>129820.03174400001</v>
      </c>
      <c r="BX39" s="195">
        <v>343097.74407999997</v>
      </c>
      <c r="BY39" s="195">
        <v>0</v>
      </c>
      <c r="BZ39" s="195"/>
      <c r="CA39" s="195"/>
      <c r="CB39" s="195"/>
      <c r="CC39" s="195"/>
      <c r="CD39" s="195"/>
      <c r="CE39" s="195"/>
      <c r="CF39" s="195"/>
      <c r="CG39" s="195"/>
      <c r="CH39" s="261">
        <v>19.87</v>
      </c>
      <c r="CI39" s="261">
        <v>17.8</v>
      </c>
      <c r="CJ39" s="191">
        <v>58050.975761480491</v>
      </c>
      <c r="CK39" s="191">
        <v>5253.9530000000004</v>
      </c>
      <c r="CL39" s="191">
        <v>2166.1480000000001</v>
      </c>
      <c r="CM39" s="191"/>
      <c r="CN39" s="189">
        <v>50694</v>
      </c>
      <c r="CO39" s="159">
        <v>1729</v>
      </c>
      <c r="CP39" s="159">
        <v>1822</v>
      </c>
      <c r="CQ39" s="57">
        <v>1860</v>
      </c>
      <c r="CR39" s="57">
        <v>1896</v>
      </c>
      <c r="CS39" s="159">
        <v>1990</v>
      </c>
      <c r="CT39" s="159">
        <v>2098</v>
      </c>
      <c r="CU39" s="257"/>
      <c r="CV39" s="191">
        <v>0</v>
      </c>
      <c r="CW39" s="189">
        <v>0</v>
      </c>
      <c r="CX39" s="189">
        <v>0</v>
      </c>
      <c r="CY39" s="189">
        <v>0</v>
      </c>
      <c r="CZ39" s="189"/>
      <c r="DA39" s="189"/>
      <c r="DB39" s="189"/>
      <c r="DC39" s="189"/>
      <c r="DD39" s="189"/>
      <c r="DE39" s="189"/>
      <c r="DF39" s="189"/>
      <c r="DG39" s="171"/>
      <c r="DH39" s="171"/>
      <c r="DI39" s="171"/>
      <c r="DJ39" s="171"/>
      <c r="DK39" s="171"/>
      <c r="DL39" s="171"/>
      <c r="DM39" s="168"/>
      <c r="DN39" s="168"/>
      <c r="DO39" s="168"/>
      <c r="DP39" s="168"/>
      <c r="DQ39" s="168"/>
      <c r="DR39" s="168"/>
      <c r="DS39" s="168"/>
      <c r="DT39" s="167"/>
      <c r="DU39" s="168"/>
      <c r="DV39" s="83"/>
      <c r="DW39" s="156"/>
      <c r="DX39" s="192"/>
      <c r="DY39" s="186"/>
      <c r="DZ39" s="83"/>
      <c r="EA39" s="83"/>
      <c r="EB39" s="185"/>
      <c r="EC39" s="58"/>
      <c r="ED39" s="58"/>
      <c r="EE39" s="58"/>
      <c r="EF39" s="58"/>
      <c r="EG39" s="58"/>
      <c r="EH39" s="58"/>
      <c r="EI39" s="79"/>
      <c r="EJ39" s="79"/>
      <c r="EK39" s="81"/>
      <c r="EL39" s="79"/>
      <c r="EM39" s="79"/>
      <c r="EN39" s="79"/>
      <c r="EO39" s="60"/>
      <c r="EP39" s="79"/>
      <c r="EQ39" s="60"/>
      <c r="ER39" s="79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</row>
    <row r="40" spans="1:161" x14ac:dyDescent="0.25">
      <c r="A40" s="63">
        <v>481</v>
      </c>
      <c r="B40" s="64" t="s">
        <v>220</v>
      </c>
      <c r="C40" s="195">
        <v>2510586.7000000002</v>
      </c>
      <c r="D40" s="195"/>
      <c r="E40" s="302">
        <v>12097</v>
      </c>
      <c r="F40" s="302">
        <v>12094</v>
      </c>
      <c r="G40" s="302">
        <v>12160</v>
      </c>
      <c r="H40" s="302">
        <v>12223</v>
      </c>
      <c r="I40" s="195">
        <v>12282</v>
      </c>
      <c r="J40" s="195">
        <v>12339</v>
      </c>
      <c r="K40" s="202">
        <v>22.22</v>
      </c>
      <c r="L40" s="202">
        <v>22.22</v>
      </c>
      <c r="M40" s="202"/>
      <c r="N40" s="189">
        <v>19.87</v>
      </c>
      <c r="O40" s="189">
        <v>17.8</v>
      </c>
      <c r="P40" s="202"/>
      <c r="Q40" s="191">
        <v>2901</v>
      </c>
      <c r="R40" s="191"/>
      <c r="S40" s="309">
        <v>-751.51494043959599</v>
      </c>
      <c r="T40" s="309"/>
      <c r="U40" s="189">
        <v>12132</v>
      </c>
      <c r="V40" s="189"/>
      <c r="W40" s="189">
        <v>734</v>
      </c>
      <c r="X40" s="189">
        <v>935</v>
      </c>
      <c r="Y40" s="189">
        <v>123</v>
      </c>
      <c r="Z40" s="189">
        <v>1237</v>
      </c>
      <c r="AA40" s="189">
        <v>362</v>
      </c>
      <c r="AB40" s="189">
        <v>2412</v>
      </c>
      <c r="AC40" s="189">
        <v>794</v>
      </c>
      <c r="AD40" s="189">
        <v>157</v>
      </c>
      <c r="AE40" s="189"/>
      <c r="AF40" s="189"/>
      <c r="AG40" s="189"/>
      <c r="AH40" s="189"/>
      <c r="AI40" s="189"/>
      <c r="AJ40" s="189"/>
      <c r="AK40" s="189"/>
      <c r="AL40" s="189"/>
      <c r="AM40" s="189">
        <v>11250</v>
      </c>
      <c r="AN40" s="189">
        <v>11236</v>
      </c>
      <c r="AO40" s="189">
        <v>11403</v>
      </c>
      <c r="AP40" s="189">
        <v>11551</v>
      </c>
      <c r="AQ40" s="189">
        <v>11701</v>
      </c>
      <c r="AR40" s="189">
        <v>11921</v>
      </c>
      <c r="AS40" s="189">
        <v>11921</v>
      </c>
      <c r="AT40" s="189">
        <v>12008</v>
      </c>
      <c r="AU40" s="189">
        <v>12062</v>
      </c>
      <c r="AV40" s="189">
        <v>11983</v>
      </c>
      <c r="AW40" s="189">
        <v>11995</v>
      </c>
      <c r="AX40" s="189">
        <v>12132</v>
      </c>
      <c r="AY40" s="189">
        <v>1197</v>
      </c>
      <c r="AZ40" s="189">
        <v>1249</v>
      </c>
      <c r="BA40" s="189">
        <v>1319</v>
      </c>
      <c r="BB40" s="189">
        <v>1315</v>
      </c>
      <c r="BC40" s="189">
        <v>1351</v>
      </c>
      <c r="BD40" s="189">
        <v>1360</v>
      </c>
      <c r="BE40" s="189">
        <v>634</v>
      </c>
      <c r="BF40" s="189">
        <v>666</v>
      </c>
      <c r="BG40" s="189">
        <v>706</v>
      </c>
      <c r="BH40" s="189">
        <v>700</v>
      </c>
      <c r="BI40" s="189">
        <v>710</v>
      </c>
      <c r="BJ40" s="189">
        <v>734</v>
      </c>
      <c r="BK40" s="189">
        <v>12013</v>
      </c>
      <c r="BL40" s="189">
        <v>12027</v>
      </c>
      <c r="BM40" s="189">
        <v>11953</v>
      </c>
      <c r="BN40" s="189">
        <v>11986</v>
      </c>
      <c r="BO40" s="189">
        <v>12097</v>
      </c>
      <c r="BP40" s="189"/>
      <c r="BQ40" s="195">
        <v>136623.11631162741</v>
      </c>
      <c r="BR40" s="195">
        <v>19742.377961394282</v>
      </c>
      <c r="BS40" s="195">
        <v>69957.430884200367</v>
      </c>
      <c r="BT40" s="195">
        <v>122266.37771657087</v>
      </c>
      <c r="BU40" s="195">
        <v>163155.70193911376</v>
      </c>
      <c r="BV40" s="195">
        <v>24307.202711999998</v>
      </c>
      <c r="BW40" s="195">
        <v>136765.75759600001</v>
      </c>
      <c r="BX40" s="195">
        <v>352733.67589200003</v>
      </c>
      <c r="BY40" s="195">
        <v>0</v>
      </c>
      <c r="BZ40" s="195"/>
      <c r="CA40" s="195"/>
      <c r="CB40" s="195"/>
      <c r="CC40" s="195"/>
      <c r="CD40" s="195"/>
      <c r="CE40" s="195"/>
      <c r="CF40" s="195"/>
      <c r="CG40" s="195"/>
      <c r="CH40" s="261">
        <v>19.87</v>
      </c>
      <c r="CI40" s="261">
        <v>17.8</v>
      </c>
      <c r="CJ40" s="191">
        <v>14071.587597937913</v>
      </c>
      <c r="CK40" s="191">
        <v>1143.2360000000001</v>
      </c>
      <c r="CL40" s="191">
        <v>458.28699999999998</v>
      </c>
      <c r="CM40" s="191"/>
      <c r="CN40" s="189">
        <v>11094</v>
      </c>
      <c r="CO40" s="159">
        <v>306</v>
      </c>
      <c r="CP40" s="159">
        <v>320</v>
      </c>
      <c r="CQ40" s="57">
        <v>304</v>
      </c>
      <c r="CR40" s="57">
        <v>330</v>
      </c>
      <c r="CS40" s="159">
        <v>353</v>
      </c>
      <c r="CT40" s="159">
        <v>362</v>
      </c>
      <c r="CU40" s="257"/>
      <c r="CV40" s="191">
        <v>0</v>
      </c>
      <c r="CW40" s="189">
        <v>0</v>
      </c>
      <c r="CX40" s="189">
        <v>0</v>
      </c>
      <c r="CY40" s="189">
        <v>0</v>
      </c>
      <c r="CZ40" s="189"/>
      <c r="DA40" s="189"/>
      <c r="DB40" s="189"/>
      <c r="DC40" s="189"/>
      <c r="DD40" s="189"/>
      <c r="DE40" s="189"/>
      <c r="DF40" s="189"/>
      <c r="DG40" s="171"/>
      <c r="DH40" s="171"/>
      <c r="DI40" s="171"/>
      <c r="DJ40" s="171"/>
      <c r="DK40" s="171"/>
      <c r="DL40" s="171"/>
      <c r="DM40" s="168"/>
      <c r="DN40" s="168"/>
      <c r="DO40" s="168"/>
      <c r="DP40" s="168"/>
      <c r="DQ40" s="168"/>
      <c r="DR40" s="168"/>
      <c r="DS40" s="168"/>
      <c r="DT40" s="167"/>
      <c r="DU40" s="168"/>
      <c r="DV40" s="83"/>
      <c r="DW40" s="156"/>
      <c r="DX40" s="192"/>
      <c r="DY40" s="186"/>
      <c r="DZ40" s="83"/>
      <c r="EA40" s="83"/>
      <c r="EB40" s="185"/>
      <c r="EC40" s="58"/>
      <c r="ED40" s="58"/>
      <c r="EE40" s="58"/>
      <c r="EF40" s="58"/>
      <c r="EG40" s="58"/>
      <c r="EH40" s="58"/>
      <c r="EI40" s="79"/>
      <c r="EJ40" s="79"/>
      <c r="EK40" s="81"/>
      <c r="EL40" s="79"/>
      <c r="EM40" s="79"/>
      <c r="EN40" s="79"/>
      <c r="EO40" s="60"/>
      <c r="EP40" s="79"/>
      <c r="EQ40" s="60"/>
      <c r="ER40" s="79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</row>
    <row r="41" spans="1:161" x14ac:dyDescent="0.25">
      <c r="A41" s="63">
        <v>482</v>
      </c>
      <c r="B41" s="64" t="s">
        <v>96</v>
      </c>
      <c r="C41" s="195">
        <v>3086059.6</v>
      </c>
      <c r="D41" s="195"/>
      <c r="E41" s="302">
        <v>16301</v>
      </c>
      <c r="F41" s="302">
        <v>16112</v>
      </c>
      <c r="G41" s="302">
        <v>16201</v>
      </c>
      <c r="H41" s="302">
        <v>16285</v>
      </c>
      <c r="I41" s="195">
        <v>16364</v>
      </c>
      <c r="J41" s="195">
        <v>16440</v>
      </c>
      <c r="K41" s="202">
        <v>22.27</v>
      </c>
      <c r="L41" s="202">
        <v>22.27</v>
      </c>
      <c r="M41" s="202"/>
      <c r="N41" s="189">
        <v>19.87</v>
      </c>
      <c r="O41" s="189">
        <v>17.8</v>
      </c>
      <c r="P41" s="202"/>
      <c r="Q41" s="191">
        <v>4870</v>
      </c>
      <c r="R41" s="191"/>
      <c r="S41" s="309">
        <v>1327.69067087592</v>
      </c>
      <c r="T41" s="309"/>
      <c r="U41" s="189">
        <v>16316</v>
      </c>
      <c r="V41" s="189"/>
      <c r="W41" s="189">
        <v>868</v>
      </c>
      <c r="X41" s="189">
        <v>1284</v>
      </c>
      <c r="Y41" s="189">
        <v>159</v>
      </c>
      <c r="Z41" s="189">
        <v>1701</v>
      </c>
      <c r="AA41" s="189">
        <v>590</v>
      </c>
      <c r="AB41" s="189">
        <v>3502</v>
      </c>
      <c r="AC41" s="189">
        <v>978</v>
      </c>
      <c r="AD41" s="189">
        <v>186</v>
      </c>
      <c r="AE41" s="189"/>
      <c r="AF41" s="189"/>
      <c r="AG41" s="189"/>
      <c r="AH41" s="189"/>
      <c r="AI41" s="189"/>
      <c r="AJ41" s="189"/>
      <c r="AK41" s="189"/>
      <c r="AL41" s="189"/>
      <c r="AM41" s="189">
        <v>16063</v>
      </c>
      <c r="AN41" s="189">
        <v>16019</v>
      </c>
      <c r="AO41" s="189">
        <v>16156</v>
      </c>
      <c r="AP41" s="189">
        <v>16242</v>
      </c>
      <c r="AQ41" s="189">
        <v>16440</v>
      </c>
      <c r="AR41" s="189">
        <v>16830</v>
      </c>
      <c r="AS41" s="189">
        <v>16830</v>
      </c>
      <c r="AT41" s="189">
        <v>16864</v>
      </c>
      <c r="AU41" s="189">
        <v>16705</v>
      </c>
      <c r="AV41" s="189">
        <v>16585</v>
      </c>
      <c r="AW41" s="189">
        <v>16431</v>
      </c>
      <c r="AX41" s="189">
        <v>16316</v>
      </c>
      <c r="AY41" s="189">
        <v>1960</v>
      </c>
      <c r="AZ41" s="189">
        <v>1949</v>
      </c>
      <c r="BA41" s="189">
        <v>1943</v>
      </c>
      <c r="BB41" s="189">
        <v>1896</v>
      </c>
      <c r="BC41" s="189">
        <v>1870</v>
      </c>
      <c r="BD41" s="189">
        <v>1860</v>
      </c>
      <c r="BE41" s="189">
        <v>887</v>
      </c>
      <c r="BF41" s="189">
        <v>915</v>
      </c>
      <c r="BG41" s="189">
        <v>942</v>
      </c>
      <c r="BH41" s="189">
        <v>909</v>
      </c>
      <c r="BI41" s="189">
        <v>894</v>
      </c>
      <c r="BJ41" s="189">
        <v>868</v>
      </c>
      <c r="BK41" s="189">
        <v>16928</v>
      </c>
      <c r="BL41" s="189">
        <v>16712</v>
      </c>
      <c r="BM41" s="189">
        <v>16555</v>
      </c>
      <c r="BN41" s="189">
        <v>16468</v>
      </c>
      <c r="BO41" s="189">
        <v>16301</v>
      </c>
      <c r="BP41" s="189"/>
      <c r="BQ41" s="195">
        <v>137218.23418061846</v>
      </c>
      <c r="BR41" s="195">
        <v>18896.593831727303</v>
      </c>
      <c r="BS41" s="195">
        <v>71827.021008616328</v>
      </c>
      <c r="BT41" s="195">
        <v>127133.83569063326</v>
      </c>
      <c r="BU41" s="195">
        <v>151346.69713467208</v>
      </c>
      <c r="BV41" s="195">
        <v>24056.343843999999</v>
      </c>
      <c r="BW41" s="195">
        <v>132874.607372</v>
      </c>
      <c r="BX41" s="195">
        <v>365493.42492000002</v>
      </c>
      <c r="BY41" s="195">
        <v>0</v>
      </c>
      <c r="BZ41" s="195"/>
      <c r="CA41" s="195"/>
      <c r="CB41" s="195"/>
      <c r="CC41" s="195"/>
      <c r="CD41" s="195"/>
      <c r="CE41" s="195"/>
      <c r="CF41" s="195"/>
      <c r="CG41" s="195"/>
      <c r="CH41" s="261">
        <v>19.87</v>
      </c>
      <c r="CI41" s="261">
        <v>17.8</v>
      </c>
      <c r="CJ41" s="191">
        <v>23396.388113811532</v>
      </c>
      <c r="CK41" s="191">
        <v>1095.02</v>
      </c>
      <c r="CL41" s="191">
        <v>427.64400000000001</v>
      </c>
      <c r="CM41" s="191"/>
      <c r="CN41" s="189">
        <v>16185</v>
      </c>
      <c r="CO41" s="159">
        <v>601</v>
      </c>
      <c r="CP41" s="159">
        <v>623</v>
      </c>
      <c r="CQ41" s="57">
        <v>630</v>
      </c>
      <c r="CR41" s="57">
        <v>641</v>
      </c>
      <c r="CS41" s="159">
        <v>598</v>
      </c>
      <c r="CT41" s="159">
        <v>590</v>
      </c>
      <c r="CU41" s="257"/>
      <c r="CV41" s="191">
        <v>0</v>
      </c>
      <c r="CW41" s="189">
        <v>0</v>
      </c>
      <c r="CX41" s="189">
        <v>0</v>
      </c>
      <c r="CY41" s="189">
        <v>0</v>
      </c>
      <c r="CZ41" s="189"/>
      <c r="DA41" s="189"/>
      <c r="DB41" s="189"/>
      <c r="DC41" s="189"/>
      <c r="DD41" s="189"/>
      <c r="DE41" s="189"/>
      <c r="DF41" s="189"/>
      <c r="DG41" s="171"/>
      <c r="DH41" s="171"/>
      <c r="DI41" s="171"/>
      <c r="DJ41" s="171"/>
      <c r="DK41" s="171"/>
      <c r="DL41" s="171"/>
      <c r="DM41" s="168"/>
      <c r="DN41" s="168"/>
      <c r="DO41" s="168"/>
      <c r="DP41" s="168"/>
      <c r="DQ41" s="168"/>
      <c r="DR41" s="168"/>
      <c r="DS41" s="168"/>
      <c r="DT41" s="167"/>
      <c r="DU41" s="168"/>
      <c r="DV41" s="83"/>
      <c r="DW41" s="156"/>
      <c r="DX41" s="192"/>
      <c r="DY41" s="186"/>
      <c r="DZ41" s="83"/>
      <c r="EA41" s="83"/>
      <c r="EB41" s="185"/>
      <c r="EC41" s="58"/>
      <c r="ED41" s="58"/>
      <c r="EE41" s="58"/>
      <c r="EF41" s="58"/>
      <c r="EG41" s="58"/>
      <c r="EH41" s="58"/>
      <c r="EI41" s="79"/>
      <c r="EJ41" s="79"/>
      <c r="EK41" s="81"/>
      <c r="EL41" s="79"/>
      <c r="EM41" s="79"/>
      <c r="EN41" s="79"/>
      <c r="EO41" s="60"/>
      <c r="EP41" s="79"/>
      <c r="EQ41" s="60"/>
      <c r="ER41" s="79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</row>
    <row r="42" spans="1:161" x14ac:dyDescent="0.25">
      <c r="A42" s="63">
        <v>483</v>
      </c>
      <c r="B42" s="64" t="s">
        <v>149</v>
      </c>
      <c r="C42" s="195">
        <v>7055223</v>
      </c>
      <c r="D42" s="195"/>
      <c r="E42" s="302">
        <v>34804</v>
      </c>
      <c r="F42" s="302">
        <v>34580</v>
      </c>
      <c r="G42" s="302">
        <v>34770</v>
      </c>
      <c r="H42" s="302">
        <v>34950</v>
      </c>
      <c r="I42" s="195">
        <v>35119</v>
      </c>
      <c r="J42" s="195">
        <v>35282</v>
      </c>
      <c r="K42" s="202">
        <v>22.12</v>
      </c>
      <c r="L42" s="202">
        <v>22.12</v>
      </c>
      <c r="M42" s="202"/>
      <c r="N42" s="189">
        <v>19.87</v>
      </c>
      <c r="O42" s="189">
        <v>17.8</v>
      </c>
      <c r="P42" s="202"/>
      <c r="Q42" s="191">
        <v>3069</v>
      </c>
      <c r="R42" s="191"/>
      <c r="S42" s="309">
        <v>2704.6232511385701</v>
      </c>
      <c r="T42" s="309"/>
      <c r="U42" s="189">
        <v>34764</v>
      </c>
      <c r="V42" s="189"/>
      <c r="W42" s="189">
        <v>2169</v>
      </c>
      <c r="X42" s="189">
        <v>2926</v>
      </c>
      <c r="Y42" s="189">
        <v>447</v>
      </c>
      <c r="Z42" s="189">
        <v>3703</v>
      </c>
      <c r="AA42" s="189">
        <v>1256</v>
      </c>
      <c r="AB42" s="189">
        <v>5920</v>
      </c>
      <c r="AC42" s="189">
        <v>1743</v>
      </c>
      <c r="AD42" s="189">
        <v>436</v>
      </c>
      <c r="AE42" s="189"/>
      <c r="AF42" s="189"/>
      <c r="AG42" s="189"/>
      <c r="AH42" s="189"/>
      <c r="AI42" s="189"/>
      <c r="AJ42" s="189"/>
      <c r="AK42" s="189"/>
      <c r="AL42" s="189"/>
      <c r="AM42" s="189">
        <v>32409</v>
      </c>
      <c r="AN42" s="189">
        <v>32549</v>
      </c>
      <c r="AO42" s="189">
        <v>32930</v>
      </c>
      <c r="AP42" s="189">
        <v>33268</v>
      </c>
      <c r="AQ42" s="189">
        <v>33462</v>
      </c>
      <c r="AR42" s="189">
        <v>33722</v>
      </c>
      <c r="AS42" s="189">
        <v>33722</v>
      </c>
      <c r="AT42" s="189">
        <v>34133</v>
      </c>
      <c r="AU42" s="189">
        <v>34550</v>
      </c>
      <c r="AV42" s="189">
        <v>34755</v>
      </c>
      <c r="AW42" s="189">
        <v>34765</v>
      </c>
      <c r="AX42" s="189">
        <v>34764</v>
      </c>
      <c r="AY42" s="189">
        <v>3938</v>
      </c>
      <c r="AZ42" s="189">
        <v>3977</v>
      </c>
      <c r="BA42" s="189">
        <v>4076</v>
      </c>
      <c r="BB42" s="189">
        <v>4176</v>
      </c>
      <c r="BC42" s="189">
        <v>4174</v>
      </c>
      <c r="BD42" s="189">
        <v>4150</v>
      </c>
      <c r="BE42" s="189">
        <v>2015</v>
      </c>
      <c r="BF42" s="189">
        <v>2146</v>
      </c>
      <c r="BG42" s="189">
        <v>2194</v>
      </c>
      <c r="BH42" s="189">
        <v>2216</v>
      </c>
      <c r="BI42" s="189">
        <v>2216</v>
      </c>
      <c r="BJ42" s="189">
        <v>2169</v>
      </c>
      <c r="BK42" s="189">
        <v>34073</v>
      </c>
      <c r="BL42" s="189">
        <v>34425</v>
      </c>
      <c r="BM42" s="189">
        <v>34737</v>
      </c>
      <c r="BN42" s="189">
        <v>34796</v>
      </c>
      <c r="BO42" s="189">
        <v>34804</v>
      </c>
      <c r="BP42" s="189"/>
      <c r="BQ42" s="195">
        <v>137118.52479213572</v>
      </c>
      <c r="BR42" s="195">
        <v>19314.535902046788</v>
      </c>
      <c r="BS42" s="195">
        <v>70490.696687654738</v>
      </c>
      <c r="BT42" s="195">
        <v>123990.53929182216</v>
      </c>
      <c r="BU42" s="195">
        <v>148756.18075180624</v>
      </c>
      <c r="BV42" s="195">
        <v>23543.275028</v>
      </c>
      <c r="BW42" s="195">
        <v>133549.99663199999</v>
      </c>
      <c r="BX42" s="195">
        <v>346199.994244</v>
      </c>
      <c r="BY42" s="195">
        <v>0</v>
      </c>
      <c r="BZ42" s="195"/>
      <c r="CA42" s="195"/>
      <c r="CB42" s="195"/>
      <c r="CC42" s="195"/>
      <c r="CD42" s="195"/>
      <c r="CE42" s="195"/>
      <c r="CF42" s="195"/>
      <c r="CG42" s="195"/>
      <c r="CH42" s="261">
        <v>19.87</v>
      </c>
      <c r="CI42" s="261">
        <v>17.8</v>
      </c>
      <c r="CJ42" s="191">
        <v>33296.775837978064</v>
      </c>
      <c r="CK42" s="191">
        <v>2529.8200000000002</v>
      </c>
      <c r="CL42" s="191">
        <v>1028.2750000000001</v>
      </c>
      <c r="CM42" s="191"/>
      <c r="CN42" s="189">
        <v>32138</v>
      </c>
      <c r="CO42" s="159">
        <v>1199</v>
      </c>
      <c r="CP42" s="159">
        <v>1229</v>
      </c>
      <c r="CQ42" s="57">
        <v>1261</v>
      </c>
      <c r="CR42" s="57">
        <v>1262</v>
      </c>
      <c r="CS42" s="159">
        <v>1270</v>
      </c>
      <c r="CT42" s="159">
        <v>1256</v>
      </c>
      <c r="CU42" s="257"/>
      <c r="CV42" s="191">
        <v>0</v>
      </c>
      <c r="CW42" s="189">
        <v>0</v>
      </c>
      <c r="CX42" s="189">
        <v>0</v>
      </c>
      <c r="CY42" s="189">
        <v>0</v>
      </c>
      <c r="CZ42" s="189"/>
      <c r="DA42" s="189"/>
      <c r="DB42" s="189"/>
      <c r="DC42" s="189"/>
      <c r="DD42" s="189"/>
      <c r="DE42" s="189"/>
      <c r="DF42" s="189"/>
      <c r="DG42" s="171"/>
      <c r="DH42" s="171"/>
      <c r="DI42" s="171"/>
      <c r="DJ42" s="171"/>
      <c r="DK42" s="171"/>
      <c r="DL42" s="171"/>
      <c r="DM42" s="168"/>
      <c r="DN42" s="168"/>
      <c r="DO42" s="168"/>
      <c r="DP42" s="168"/>
      <c r="DQ42" s="168"/>
      <c r="DR42" s="168"/>
      <c r="DS42" s="168"/>
      <c r="DT42" s="167"/>
      <c r="DU42" s="168"/>
      <c r="DV42" s="83"/>
      <c r="DW42" s="156"/>
      <c r="DX42" s="192"/>
      <c r="DY42" s="186"/>
      <c r="DZ42" s="83"/>
      <c r="EA42" s="83"/>
      <c r="EB42" s="185"/>
      <c r="EC42" s="58"/>
      <c r="ED42" s="58"/>
      <c r="EE42" s="58"/>
      <c r="EF42" s="58"/>
      <c r="EG42" s="58"/>
      <c r="EH42" s="58"/>
      <c r="EI42" s="79"/>
      <c r="EJ42" s="79"/>
      <c r="EK42" s="81"/>
      <c r="EL42" s="79"/>
      <c r="EM42" s="79"/>
      <c r="EN42" s="79"/>
      <c r="EO42" s="60"/>
      <c r="EP42" s="79"/>
      <c r="EQ42" s="60"/>
      <c r="ER42" s="79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</row>
    <row r="43" spans="1:161" x14ac:dyDescent="0.25">
      <c r="A43" s="63">
        <v>484</v>
      </c>
      <c r="B43" s="64" t="s">
        <v>87</v>
      </c>
      <c r="C43" s="195">
        <v>22023569.600000001</v>
      </c>
      <c r="D43" s="195"/>
      <c r="E43" s="302">
        <v>107490</v>
      </c>
      <c r="F43" s="302">
        <v>107857</v>
      </c>
      <c r="G43" s="302">
        <v>108450</v>
      </c>
      <c r="H43" s="302">
        <v>109012</v>
      </c>
      <c r="I43" s="195">
        <v>109538</v>
      </c>
      <c r="J43" s="195">
        <v>110048</v>
      </c>
      <c r="K43" s="202">
        <v>22.02</v>
      </c>
      <c r="L43" s="202">
        <v>22.02</v>
      </c>
      <c r="M43" s="202"/>
      <c r="N43" s="189">
        <v>19.87</v>
      </c>
      <c r="O43" s="189">
        <v>17.8</v>
      </c>
      <c r="P43" s="202"/>
      <c r="Q43" s="191">
        <v>2506</v>
      </c>
      <c r="R43" s="191"/>
      <c r="S43" s="309">
        <v>21.483282415170802</v>
      </c>
      <c r="T43" s="309"/>
      <c r="U43" s="189">
        <v>107593</v>
      </c>
      <c r="V43" s="189"/>
      <c r="W43" s="189">
        <v>6491</v>
      </c>
      <c r="X43" s="189">
        <v>9541</v>
      </c>
      <c r="Y43" s="189">
        <v>1367</v>
      </c>
      <c r="Z43" s="189">
        <v>12295</v>
      </c>
      <c r="AA43" s="189">
        <v>3934</v>
      </c>
      <c r="AB43" s="189">
        <v>15835</v>
      </c>
      <c r="AC43" s="189">
        <v>4625</v>
      </c>
      <c r="AD43" s="189">
        <v>1035</v>
      </c>
      <c r="AE43" s="189"/>
      <c r="AF43" s="189"/>
      <c r="AG43" s="189"/>
      <c r="AH43" s="189"/>
      <c r="AI43" s="189"/>
      <c r="AJ43" s="189"/>
      <c r="AK43" s="189"/>
      <c r="AL43" s="189"/>
      <c r="AM43" s="189">
        <v>97596</v>
      </c>
      <c r="AN43" s="189">
        <v>98765</v>
      </c>
      <c r="AO43" s="189">
        <v>99729</v>
      </c>
      <c r="AP43" s="189">
        <v>100923</v>
      </c>
      <c r="AQ43" s="189">
        <v>102065</v>
      </c>
      <c r="AR43" s="189">
        <v>103684</v>
      </c>
      <c r="AS43" s="189">
        <v>103684</v>
      </c>
      <c r="AT43" s="189">
        <v>104709</v>
      </c>
      <c r="AU43" s="189">
        <v>105924</v>
      </c>
      <c r="AV43" s="189">
        <v>106859</v>
      </c>
      <c r="AW43" s="189">
        <v>106975</v>
      </c>
      <c r="AX43" s="189">
        <v>107593</v>
      </c>
      <c r="AY43" s="189">
        <v>12436</v>
      </c>
      <c r="AZ43" s="189">
        <v>12765</v>
      </c>
      <c r="BA43" s="189">
        <v>13109</v>
      </c>
      <c r="BB43" s="189">
        <v>13345</v>
      </c>
      <c r="BC43" s="189">
        <v>13550</v>
      </c>
      <c r="BD43" s="189">
        <v>13662</v>
      </c>
      <c r="BE43" s="189">
        <v>6470</v>
      </c>
      <c r="BF43" s="189">
        <v>6626</v>
      </c>
      <c r="BG43" s="189">
        <v>6727</v>
      </c>
      <c r="BH43" s="189">
        <v>6762</v>
      </c>
      <c r="BI43" s="189">
        <v>6603</v>
      </c>
      <c r="BJ43" s="189">
        <v>6491</v>
      </c>
      <c r="BK43" s="189">
        <v>104616</v>
      </c>
      <c r="BL43" s="189">
        <v>105727</v>
      </c>
      <c r="BM43" s="189">
        <v>106733</v>
      </c>
      <c r="BN43" s="189">
        <v>107061</v>
      </c>
      <c r="BO43" s="189">
        <v>107490</v>
      </c>
      <c r="BP43" s="189"/>
      <c r="BQ43" s="195">
        <v>137805.14510495524</v>
      </c>
      <c r="BR43" s="195">
        <v>20264.802513389332</v>
      </c>
      <c r="BS43" s="195">
        <v>69925.023845456788</v>
      </c>
      <c r="BT43" s="195">
        <v>123807.93599781123</v>
      </c>
      <c r="BU43" s="195">
        <v>144832.63128866069</v>
      </c>
      <c r="BV43" s="195">
        <v>24035.911899999999</v>
      </c>
      <c r="BW43" s="195">
        <v>132352.457692</v>
      </c>
      <c r="BX43" s="195">
        <v>352493.03299600002</v>
      </c>
      <c r="BY43" s="195">
        <v>0</v>
      </c>
      <c r="BZ43" s="195"/>
      <c r="CA43" s="195"/>
      <c r="CB43" s="195"/>
      <c r="CC43" s="195"/>
      <c r="CD43" s="195"/>
      <c r="CE43" s="195"/>
      <c r="CF43" s="195"/>
      <c r="CG43" s="195"/>
      <c r="CH43" s="261">
        <v>19.87</v>
      </c>
      <c r="CI43" s="261">
        <v>17.8</v>
      </c>
      <c r="CJ43" s="191">
        <v>85733.692777322634</v>
      </c>
      <c r="CK43" s="191">
        <v>8404.2939999999999</v>
      </c>
      <c r="CL43" s="191">
        <v>3501.2370000000001</v>
      </c>
      <c r="CM43" s="191"/>
      <c r="CN43" s="189">
        <v>93101</v>
      </c>
      <c r="CO43" s="159">
        <v>3607</v>
      </c>
      <c r="CP43" s="159">
        <v>3785</v>
      </c>
      <c r="CQ43" s="57">
        <v>3828</v>
      </c>
      <c r="CR43" s="57">
        <v>3858</v>
      </c>
      <c r="CS43" s="159">
        <v>3871</v>
      </c>
      <c r="CT43" s="159">
        <v>3934</v>
      </c>
      <c r="CU43" s="257"/>
      <c r="CV43" s="191">
        <v>0</v>
      </c>
      <c r="CW43" s="189">
        <v>0</v>
      </c>
      <c r="CX43" s="189">
        <v>0</v>
      </c>
      <c r="CY43" s="189">
        <v>0</v>
      </c>
      <c r="CZ43" s="189"/>
      <c r="DA43" s="189"/>
      <c r="DB43" s="189"/>
      <c r="DC43" s="189"/>
      <c r="DD43" s="189"/>
      <c r="DE43" s="189"/>
      <c r="DF43" s="189"/>
      <c r="DG43" s="171"/>
      <c r="DH43" s="171"/>
      <c r="DI43" s="171"/>
      <c r="DJ43" s="171"/>
      <c r="DK43" s="171"/>
      <c r="DL43" s="171"/>
      <c r="DM43" s="168"/>
      <c r="DN43" s="168"/>
      <c r="DO43" s="168"/>
      <c r="DP43" s="168"/>
      <c r="DQ43" s="168"/>
      <c r="DR43" s="168"/>
      <c r="DS43" s="168"/>
      <c r="DT43" s="167"/>
      <c r="DU43" s="168"/>
      <c r="DV43" s="83"/>
      <c r="DW43" s="156"/>
      <c r="DX43" s="192"/>
      <c r="DY43" s="186"/>
      <c r="DZ43" s="83"/>
      <c r="EA43" s="83"/>
      <c r="EB43" s="185"/>
      <c r="EC43" s="58"/>
      <c r="ED43" s="58"/>
      <c r="EE43" s="58"/>
      <c r="EF43" s="58"/>
      <c r="EG43" s="58"/>
      <c r="EH43" s="58"/>
      <c r="EI43" s="79"/>
      <c r="EJ43" s="79"/>
      <c r="EK43" s="81"/>
      <c r="EL43" s="79"/>
      <c r="EM43" s="79"/>
      <c r="EN43" s="79"/>
      <c r="EO43" s="60"/>
      <c r="EP43" s="79"/>
      <c r="EQ43" s="60"/>
      <c r="ER43" s="79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</row>
    <row r="44" spans="1:161" x14ac:dyDescent="0.25">
      <c r="A44" s="63">
        <v>486</v>
      </c>
      <c r="B44" s="64" t="s">
        <v>251</v>
      </c>
      <c r="C44" s="195">
        <v>8983145.6999999993</v>
      </c>
      <c r="D44" s="195"/>
      <c r="E44" s="302">
        <v>37974</v>
      </c>
      <c r="F44" s="302">
        <v>38495</v>
      </c>
      <c r="G44" s="302">
        <v>38706</v>
      </c>
      <c r="H44" s="302">
        <v>38907</v>
      </c>
      <c r="I44" s="195">
        <v>39095</v>
      </c>
      <c r="J44" s="195">
        <v>39277</v>
      </c>
      <c r="K44" s="202">
        <v>21.67</v>
      </c>
      <c r="L44" s="202">
        <v>21.67</v>
      </c>
      <c r="M44" s="202"/>
      <c r="N44" s="189">
        <v>19.87</v>
      </c>
      <c r="O44" s="189">
        <v>17.8</v>
      </c>
      <c r="P44" s="202"/>
      <c r="Q44" s="191">
        <v>477</v>
      </c>
      <c r="R44" s="191"/>
      <c r="S44" s="309">
        <v>-1489.68558812525</v>
      </c>
      <c r="T44" s="309"/>
      <c r="U44" s="189">
        <v>38129</v>
      </c>
      <c r="V44" s="189"/>
      <c r="W44" s="189">
        <v>2222</v>
      </c>
      <c r="X44" s="189">
        <v>3446</v>
      </c>
      <c r="Y44" s="189">
        <v>466</v>
      </c>
      <c r="Z44" s="189">
        <v>4506</v>
      </c>
      <c r="AA44" s="189">
        <v>1436</v>
      </c>
      <c r="AB44" s="189">
        <v>6538</v>
      </c>
      <c r="AC44" s="189">
        <v>1756</v>
      </c>
      <c r="AD44" s="189">
        <v>341</v>
      </c>
      <c r="AE44" s="189"/>
      <c r="AF44" s="189"/>
      <c r="AG44" s="189"/>
      <c r="AH44" s="189"/>
      <c r="AI44" s="189"/>
      <c r="AJ44" s="189"/>
      <c r="AK44" s="189"/>
      <c r="AL44" s="189"/>
      <c r="AM44" s="189">
        <v>32687</v>
      </c>
      <c r="AN44" s="189">
        <v>33072</v>
      </c>
      <c r="AO44" s="189">
        <v>33389</v>
      </c>
      <c r="AP44" s="189">
        <v>33878</v>
      </c>
      <c r="AQ44" s="189">
        <v>34102</v>
      </c>
      <c r="AR44" s="189">
        <v>34609</v>
      </c>
      <c r="AS44" s="189">
        <v>34609</v>
      </c>
      <c r="AT44" s="189">
        <v>35045</v>
      </c>
      <c r="AU44" s="189">
        <v>35761</v>
      </c>
      <c r="AV44" s="189">
        <v>36544</v>
      </c>
      <c r="AW44" s="189">
        <v>37290</v>
      </c>
      <c r="AX44" s="189">
        <v>38129</v>
      </c>
      <c r="AY44" s="189">
        <v>4524</v>
      </c>
      <c r="AZ44" s="189">
        <v>4547</v>
      </c>
      <c r="BA44" s="189">
        <v>4644</v>
      </c>
      <c r="BB44" s="189">
        <v>4715</v>
      </c>
      <c r="BC44" s="189">
        <v>4869</v>
      </c>
      <c r="BD44" s="189">
        <v>4972</v>
      </c>
      <c r="BE44" s="189">
        <v>1929</v>
      </c>
      <c r="BF44" s="189">
        <v>1982</v>
      </c>
      <c r="BG44" s="189">
        <v>2053</v>
      </c>
      <c r="BH44" s="189">
        <v>2165</v>
      </c>
      <c r="BI44" s="189">
        <v>2171</v>
      </c>
      <c r="BJ44" s="189">
        <v>2222</v>
      </c>
      <c r="BK44" s="189">
        <v>34937</v>
      </c>
      <c r="BL44" s="189">
        <v>35620</v>
      </c>
      <c r="BM44" s="189">
        <v>36461</v>
      </c>
      <c r="BN44" s="189">
        <v>37158</v>
      </c>
      <c r="BO44" s="189">
        <v>37974</v>
      </c>
      <c r="BP44" s="189"/>
      <c r="BQ44" s="195">
        <v>137255.42162260032</v>
      </c>
      <c r="BR44" s="195">
        <v>21877.180426051127</v>
      </c>
      <c r="BS44" s="195">
        <v>71215.146303812115</v>
      </c>
      <c r="BT44" s="195">
        <v>123740.51253351825</v>
      </c>
      <c r="BU44" s="195">
        <v>143275.39358988564</v>
      </c>
      <c r="BV44" s="195">
        <v>21997.257932</v>
      </c>
      <c r="BW44" s="195">
        <v>130292.236672</v>
      </c>
      <c r="BX44" s="195">
        <v>342136.30760400003</v>
      </c>
      <c r="BY44" s="195">
        <v>101</v>
      </c>
      <c r="BZ44" s="195"/>
      <c r="CA44" s="195"/>
      <c r="CB44" s="195"/>
      <c r="CC44" s="195"/>
      <c r="CD44" s="195"/>
      <c r="CE44" s="195"/>
      <c r="CF44" s="195"/>
      <c r="CG44" s="195"/>
      <c r="CH44" s="261">
        <v>19.87</v>
      </c>
      <c r="CI44" s="261">
        <v>17.8</v>
      </c>
      <c r="CJ44" s="191">
        <v>43946.298699485844</v>
      </c>
      <c r="CK44" s="191">
        <v>4137.2460000000001</v>
      </c>
      <c r="CL44" s="191">
        <v>1719.105</v>
      </c>
      <c r="CM44" s="191"/>
      <c r="CN44" s="189">
        <v>31378</v>
      </c>
      <c r="CO44" s="159">
        <v>1204</v>
      </c>
      <c r="CP44" s="159">
        <v>1210</v>
      </c>
      <c r="CQ44" s="57">
        <v>1274</v>
      </c>
      <c r="CR44" s="57">
        <v>1317</v>
      </c>
      <c r="CS44" s="159">
        <v>1346</v>
      </c>
      <c r="CT44" s="159">
        <v>1436</v>
      </c>
      <c r="CU44" s="257"/>
      <c r="CV44" s="191">
        <v>0</v>
      </c>
      <c r="CW44" s="189">
        <v>0</v>
      </c>
      <c r="CX44" s="189">
        <v>0</v>
      </c>
      <c r="CY44" s="189">
        <v>0</v>
      </c>
      <c r="CZ44" s="189"/>
      <c r="DA44" s="189"/>
      <c r="DB44" s="189"/>
      <c r="DC44" s="189"/>
      <c r="DD44" s="189"/>
      <c r="DE44" s="189"/>
      <c r="DF44" s="189"/>
      <c r="DG44" s="171"/>
      <c r="DH44" s="171"/>
      <c r="DI44" s="171"/>
      <c r="DJ44" s="171"/>
      <c r="DK44" s="171"/>
      <c r="DL44" s="171"/>
      <c r="DM44" s="168"/>
      <c r="DN44" s="168"/>
      <c r="DO44" s="168"/>
      <c r="DP44" s="168"/>
      <c r="DQ44" s="168"/>
      <c r="DR44" s="168"/>
      <c r="DS44" s="168"/>
      <c r="DT44" s="167"/>
      <c r="DU44" s="168"/>
      <c r="DV44" s="83"/>
      <c r="DW44" s="156"/>
      <c r="DX44" s="192"/>
      <c r="DY44" s="186"/>
      <c r="DZ44" s="83"/>
      <c r="EA44" s="83"/>
      <c r="EB44" s="185"/>
      <c r="EC44" s="58"/>
      <c r="ED44" s="58"/>
      <c r="EE44" s="58"/>
      <c r="EF44" s="58"/>
      <c r="EG44" s="58"/>
      <c r="EH44" s="58"/>
      <c r="EI44" s="79"/>
      <c r="EJ44" s="79"/>
      <c r="EK44" s="81"/>
      <c r="EL44" s="79"/>
      <c r="EM44" s="79"/>
      <c r="EN44" s="79"/>
      <c r="EO44" s="60"/>
      <c r="EP44" s="79"/>
      <c r="EQ44" s="60"/>
      <c r="ER44" s="79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</row>
    <row r="45" spans="1:161" x14ac:dyDescent="0.25">
      <c r="A45" s="63">
        <v>488</v>
      </c>
      <c r="B45" s="64" t="s">
        <v>282</v>
      </c>
      <c r="C45" s="195">
        <v>3593244.8</v>
      </c>
      <c r="D45" s="195"/>
      <c r="E45" s="302">
        <v>14583</v>
      </c>
      <c r="F45" s="302">
        <v>14750</v>
      </c>
      <c r="G45" s="302">
        <v>14831</v>
      </c>
      <c r="H45" s="302">
        <v>14908</v>
      </c>
      <c r="I45" s="195">
        <v>14980</v>
      </c>
      <c r="J45" s="195">
        <v>15050</v>
      </c>
      <c r="K45" s="202">
        <v>21.6</v>
      </c>
      <c r="L45" s="202">
        <v>21.5</v>
      </c>
      <c r="M45" s="202"/>
      <c r="N45" s="189">
        <v>19.87</v>
      </c>
      <c r="O45" s="189">
        <v>17.8</v>
      </c>
      <c r="P45" s="202"/>
      <c r="Q45" s="191">
        <v>-2112</v>
      </c>
      <c r="R45" s="191"/>
      <c r="S45" s="309">
        <v>-1878.30780699299</v>
      </c>
      <c r="T45" s="309"/>
      <c r="U45" s="189">
        <v>14658</v>
      </c>
      <c r="V45" s="189"/>
      <c r="W45" s="189">
        <v>861</v>
      </c>
      <c r="X45" s="189">
        <v>1291</v>
      </c>
      <c r="Y45" s="189">
        <v>191</v>
      </c>
      <c r="Z45" s="189">
        <v>1647</v>
      </c>
      <c r="AA45" s="189">
        <v>495</v>
      </c>
      <c r="AB45" s="189">
        <v>2822</v>
      </c>
      <c r="AC45" s="189">
        <v>655</v>
      </c>
      <c r="AD45" s="189">
        <v>115</v>
      </c>
      <c r="AE45" s="189"/>
      <c r="AF45" s="189"/>
      <c r="AG45" s="189"/>
      <c r="AH45" s="189"/>
      <c r="AI45" s="189"/>
      <c r="AJ45" s="189"/>
      <c r="AK45" s="189"/>
      <c r="AL45" s="189"/>
      <c r="AM45" s="189">
        <v>11493</v>
      </c>
      <c r="AN45" s="189">
        <v>11529</v>
      </c>
      <c r="AO45" s="189">
        <v>11680</v>
      </c>
      <c r="AP45" s="189">
        <v>11864</v>
      </c>
      <c r="AQ45" s="189">
        <v>12078</v>
      </c>
      <c r="AR45" s="189">
        <v>12447</v>
      </c>
      <c r="AS45" s="189">
        <v>12447</v>
      </c>
      <c r="AT45" s="189">
        <v>12916</v>
      </c>
      <c r="AU45" s="189">
        <v>13309</v>
      </c>
      <c r="AV45" s="189">
        <v>13747</v>
      </c>
      <c r="AW45" s="189">
        <v>14309</v>
      </c>
      <c r="AX45" s="189">
        <v>14658</v>
      </c>
      <c r="AY45" s="189">
        <v>1560</v>
      </c>
      <c r="AZ45" s="189">
        <v>1634</v>
      </c>
      <c r="BA45" s="189">
        <v>1623</v>
      </c>
      <c r="BB45" s="189">
        <v>1704</v>
      </c>
      <c r="BC45" s="189">
        <v>1786</v>
      </c>
      <c r="BD45" s="189">
        <v>1838</v>
      </c>
      <c r="BE45" s="189">
        <v>709</v>
      </c>
      <c r="BF45" s="189">
        <v>730</v>
      </c>
      <c r="BG45" s="189">
        <v>786</v>
      </c>
      <c r="BH45" s="189">
        <v>819</v>
      </c>
      <c r="BI45" s="189">
        <v>839</v>
      </c>
      <c r="BJ45" s="189">
        <v>861</v>
      </c>
      <c r="BK45" s="189">
        <v>12862</v>
      </c>
      <c r="BL45" s="189">
        <v>13249</v>
      </c>
      <c r="BM45" s="189">
        <v>13684</v>
      </c>
      <c r="BN45" s="189">
        <v>14237</v>
      </c>
      <c r="BO45" s="189">
        <v>14583</v>
      </c>
      <c r="BP45" s="189"/>
      <c r="BQ45" s="195">
        <v>138386.73714631647</v>
      </c>
      <c r="BR45" s="195">
        <v>21549.6561112649</v>
      </c>
      <c r="BS45" s="195">
        <v>71310.528410619445</v>
      </c>
      <c r="BT45" s="195">
        <v>123460.21043798019</v>
      </c>
      <c r="BU45" s="195">
        <v>153530.59805655738</v>
      </c>
      <c r="BV45" s="195">
        <v>20698.694380000001</v>
      </c>
      <c r="BW45" s="195">
        <v>123836.87747599999</v>
      </c>
      <c r="BX45" s="195">
        <v>332196.16684800002</v>
      </c>
      <c r="BY45" s="195">
        <v>0</v>
      </c>
      <c r="BZ45" s="195"/>
      <c r="CA45" s="195"/>
      <c r="CB45" s="195"/>
      <c r="CC45" s="195"/>
      <c r="CD45" s="195"/>
      <c r="CE45" s="195"/>
      <c r="CF45" s="195"/>
      <c r="CG45" s="195"/>
      <c r="CH45" s="261">
        <v>19.87</v>
      </c>
      <c r="CI45" s="261">
        <v>17.8</v>
      </c>
      <c r="CJ45" s="191">
        <v>19763.943635991363</v>
      </c>
      <c r="CK45" s="191">
        <v>2023.87</v>
      </c>
      <c r="CL45" s="191">
        <v>839.87400000000002</v>
      </c>
      <c r="CM45" s="191"/>
      <c r="CN45" s="189">
        <v>11014</v>
      </c>
      <c r="CO45" s="159">
        <v>407</v>
      </c>
      <c r="CP45" s="159">
        <v>428</v>
      </c>
      <c r="CQ45" s="57">
        <v>480</v>
      </c>
      <c r="CR45" s="57">
        <v>484</v>
      </c>
      <c r="CS45" s="159">
        <v>513</v>
      </c>
      <c r="CT45" s="159">
        <v>495</v>
      </c>
      <c r="CU45" s="257"/>
      <c r="CV45" s="191">
        <v>0</v>
      </c>
      <c r="CW45" s="189">
        <v>0</v>
      </c>
      <c r="CX45" s="189">
        <v>0</v>
      </c>
      <c r="CY45" s="189">
        <v>0</v>
      </c>
      <c r="CZ45" s="189"/>
      <c r="DA45" s="189"/>
      <c r="DB45" s="189"/>
      <c r="DC45" s="189"/>
      <c r="DD45" s="189"/>
      <c r="DE45" s="189"/>
      <c r="DF45" s="189"/>
      <c r="DG45" s="171"/>
      <c r="DH45" s="171"/>
      <c r="DI45" s="171"/>
      <c r="DJ45" s="171"/>
      <c r="DK45" s="171"/>
      <c r="DL45" s="171"/>
      <c r="DM45" s="168"/>
      <c r="DN45" s="168"/>
      <c r="DO45" s="168"/>
      <c r="DP45" s="168"/>
      <c r="DQ45" s="168"/>
      <c r="DR45" s="168"/>
      <c r="DS45" s="168"/>
      <c r="DT45" s="167"/>
      <c r="DU45" s="168"/>
      <c r="DV45" s="83"/>
      <c r="DW45" s="156"/>
      <c r="DX45" s="192"/>
      <c r="DY45" s="186"/>
      <c r="DZ45" s="83"/>
      <c r="EA45" s="83"/>
      <c r="EB45" s="185"/>
      <c r="EC45" s="58"/>
      <c r="ED45" s="58"/>
      <c r="EE45" s="58"/>
      <c r="EF45" s="58"/>
      <c r="EG45" s="58"/>
      <c r="EH45" s="58"/>
      <c r="EI45" s="79"/>
      <c r="EJ45" s="79"/>
      <c r="EK45" s="81"/>
      <c r="EL45" s="79"/>
      <c r="EM45" s="79"/>
      <c r="EN45" s="79"/>
      <c r="EO45" s="60"/>
      <c r="EP45" s="79"/>
      <c r="EQ45" s="60"/>
      <c r="ER45" s="79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</row>
    <row r="46" spans="1:161" x14ac:dyDescent="0.25">
      <c r="A46" s="63">
        <v>509</v>
      </c>
      <c r="B46" s="64" t="s">
        <v>330</v>
      </c>
      <c r="C46" s="195">
        <v>1068163.1000000001</v>
      </c>
      <c r="D46" s="195"/>
      <c r="E46" s="302">
        <v>5326</v>
      </c>
      <c r="F46" s="302">
        <v>5303</v>
      </c>
      <c r="G46" s="302">
        <v>5332</v>
      </c>
      <c r="H46" s="302">
        <v>5360</v>
      </c>
      <c r="I46" s="195">
        <v>5386</v>
      </c>
      <c r="J46" s="195">
        <v>5411</v>
      </c>
      <c r="K46" s="202">
        <v>22.6</v>
      </c>
      <c r="L46" s="202">
        <v>22.6</v>
      </c>
      <c r="M46" s="202"/>
      <c r="N46" s="189">
        <v>18.93</v>
      </c>
      <c r="O46" s="189">
        <v>16.86</v>
      </c>
      <c r="P46" s="202"/>
      <c r="Q46" s="191">
        <v>2900</v>
      </c>
      <c r="R46" s="191"/>
      <c r="S46" s="309">
        <v>-202.58823166209601</v>
      </c>
      <c r="T46" s="309"/>
      <c r="U46" s="189">
        <v>5309</v>
      </c>
      <c r="V46" s="189"/>
      <c r="W46" s="189">
        <v>324</v>
      </c>
      <c r="X46" s="189">
        <v>388</v>
      </c>
      <c r="Y46" s="189">
        <v>49</v>
      </c>
      <c r="Z46" s="189">
        <v>522</v>
      </c>
      <c r="AA46" s="189">
        <v>181</v>
      </c>
      <c r="AB46" s="189">
        <v>1111</v>
      </c>
      <c r="AC46" s="189">
        <v>305</v>
      </c>
      <c r="AD46" s="189">
        <v>74</v>
      </c>
      <c r="AE46" s="189"/>
      <c r="AF46" s="189"/>
      <c r="AG46" s="189"/>
      <c r="AH46" s="189"/>
      <c r="AI46" s="189"/>
      <c r="AJ46" s="189"/>
      <c r="AK46" s="189"/>
      <c r="AL46" s="189"/>
      <c r="AM46" s="189">
        <v>5245</v>
      </c>
      <c r="AN46" s="189">
        <v>5200</v>
      </c>
      <c r="AO46" s="189">
        <v>5174</v>
      </c>
      <c r="AP46" s="189">
        <v>5240</v>
      </c>
      <c r="AQ46" s="189">
        <v>5236</v>
      </c>
      <c r="AR46" s="189">
        <v>5335</v>
      </c>
      <c r="AS46" s="189">
        <v>5335</v>
      </c>
      <c r="AT46" s="189">
        <v>5343</v>
      </c>
      <c r="AU46" s="189">
        <v>5323</v>
      </c>
      <c r="AV46" s="189">
        <v>5337</v>
      </c>
      <c r="AW46" s="189">
        <v>5338</v>
      </c>
      <c r="AX46" s="189">
        <v>5309</v>
      </c>
      <c r="AY46" s="189">
        <v>580</v>
      </c>
      <c r="AZ46" s="189">
        <v>584</v>
      </c>
      <c r="BA46" s="189">
        <v>577</v>
      </c>
      <c r="BB46" s="189">
        <v>563</v>
      </c>
      <c r="BC46" s="189">
        <v>572</v>
      </c>
      <c r="BD46" s="189">
        <v>571</v>
      </c>
      <c r="BE46" s="189">
        <v>264</v>
      </c>
      <c r="BF46" s="189">
        <v>291</v>
      </c>
      <c r="BG46" s="189">
        <v>298</v>
      </c>
      <c r="BH46" s="189">
        <v>318</v>
      </c>
      <c r="BI46" s="189">
        <v>318</v>
      </c>
      <c r="BJ46" s="189">
        <v>324</v>
      </c>
      <c r="BK46" s="189">
        <v>5366</v>
      </c>
      <c r="BL46" s="189">
        <v>5297</v>
      </c>
      <c r="BM46" s="189">
        <v>5348</v>
      </c>
      <c r="BN46" s="189">
        <v>5324</v>
      </c>
      <c r="BO46" s="189">
        <v>5326</v>
      </c>
      <c r="BP46" s="189"/>
      <c r="BQ46" s="195">
        <v>137238.16120097652</v>
      </c>
      <c r="BR46" s="195">
        <v>19685.08417072989</v>
      </c>
      <c r="BS46" s="195">
        <v>74017.870418246297</v>
      </c>
      <c r="BT46" s="195">
        <v>127978.51837417441</v>
      </c>
      <c r="BU46" s="195">
        <v>163814.76234387077</v>
      </c>
      <c r="BV46" s="195">
        <v>22762.320724000001</v>
      </c>
      <c r="BW46" s="195">
        <v>135144.82337200001</v>
      </c>
      <c r="BX46" s="195">
        <v>347479.26095999999</v>
      </c>
      <c r="BY46" s="195">
        <v>0</v>
      </c>
      <c r="BZ46" s="195"/>
      <c r="CA46" s="195"/>
      <c r="CB46" s="195"/>
      <c r="CC46" s="195"/>
      <c r="CD46" s="195"/>
      <c r="CE46" s="195"/>
      <c r="CF46" s="195"/>
      <c r="CG46" s="195"/>
      <c r="CH46" s="261">
        <v>18.93</v>
      </c>
      <c r="CI46" s="261">
        <v>16.86</v>
      </c>
      <c r="CJ46" s="191">
        <v>6939.6049466135501</v>
      </c>
      <c r="CK46" s="191">
        <v>71.540999999999997</v>
      </c>
      <c r="CL46" s="191">
        <v>27.11</v>
      </c>
      <c r="CM46" s="191"/>
      <c r="CN46" s="189">
        <v>5368</v>
      </c>
      <c r="CO46" s="159">
        <v>193</v>
      </c>
      <c r="CP46" s="159">
        <v>188</v>
      </c>
      <c r="CQ46" s="57">
        <v>167</v>
      </c>
      <c r="CR46" s="57">
        <v>161</v>
      </c>
      <c r="CS46" s="159">
        <v>166</v>
      </c>
      <c r="CT46" s="159">
        <v>181</v>
      </c>
      <c r="CU46" s="257"/>
      <c r="CV46" s="191">
        <v>0</v>
      </c>
      <c r="CW46" s="189">
        <v>0</v>
      </c>
      <c r="CX46" s="189">
        <v>0</v>
      </c>
      <c r="CY46" s="189">
        <v>0</v>
      </c>
      <c r="CZ46" s="189"/>
      <c r="DA46" s="189"/>
      <c r="DB46" s="189"/>
      <c r="DC46" s="189"/>
      <c r="DD46" s="189"/>
      <c r="DE46" s="189"/>
      <c r="DF46" s="189"/>
      <c r="DG46" s="171"/>
      <c r="DH46" s="171"/>
      <c r="DI46" s="171"/>
      <c r="DJ46" s="171"/>
      <c r="DK46" s="171"/>
      <c r="DL46" s="171"/>
      <c r="DM46" s="168"/>
      <c r="DN46" s="168"/>
      <c r="DO46" s="168"/>
      <c r="DP46" s="168"/>
      <c r="DQ46" s="168"/>
      <c r="DR46" s="168"/>
      <c r="DS46" s="168"/>
      <c r="DT46" s="167"/>
      <c r="DU46" s="168"/>
      <c r="DV46" s="83"/>
      <c r="DW46" s="156"/>
      <c r="DX46" s="192"/>
      <c r="DY46" s="186"/>
      <c r="DZ46" s="83"/>
      <c r="EA46" s="83"/>
      <c r="EB46" s="185"/>
      <c r="EC46" s="58"/>
      <c r="ED46" s="58"/>
      <c r="EE46" s="58"/>
      <c r="EF46" s="58"/>
      <c r="EG46" s="58"/>
      <c r="EH46" s="58"/>
      <c r="EI46" s="79"/>
      <c r="EJ46" s="79"/>
      <c r="EK46" s="81"/>
      <c r="EL46" s="79"/>
      <c r="EM46" s="79"/>
      <c r="EN46" s="79"/>
      <c r="EO46" s="60"/>
      <c r="EP46" s="79"/>
      <c r="EQ46" s="60"/>
      <c r="ER46" s="79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</row>
    <row r="47" spans="1:161" x14ac:dyDescent="0.25">
      <c r="A47" s="63">
        <v>512</v>
      </c>
      <c r="B47" s="64" t="s">
        <v>315</v>
      </c>
      <c r="C47" s="195">
        <v>768174.6</v>
      </c>
      <c r="D47" s="195"/>
      <c r="E47" s="302">
        <v>3699</v>
      </c>
      <c r="F47" s="302">
        <v>3689</v>
      </c>
      <c r="G47" s="302">
        <v>3709</v>
      </c>
      <c r="H47" s="302">
        <v>3728</v>
      </c>
      <c r="I47" s="195">
        <v>3746</v>
      </c>
      <c r="J47" s="195">
        <v>3763</v>
      </c>
      <c r="K47" s="202">
        <v>22.55</v>
      </c>
      <c r="L47" s="202">
        <v>22.55</v>
      </c>
      <c r="M47" s="202"/>
      <c r="N47" s="189">
        <v>18.93</v>
      </c>
      <c r="O47" s="189">
        <v>16.86</v>
      </c>
      <c r="P47" s="202"/>
      <c r="Q47" s="191">
        <v>4059</v>
      </c>
      <c r="R47" s="191"/>
      <c r="S47" s="309">
        <v>-1795.2065134217801</v>
      </c>
      <c r="T47" s="309"/>
      <c r="U47" s="189">
        <v>3695</v>
      </c>
      <c r="V47" s="189"/>
      <c r="W47" s="189">
        <v>187</v>
      </c>
      <c r="X47" s="189">
        <v>263</v>
      </c>
      <c r="Y47" s="189">
        <v>40</v>
      </c>
      <c r="Z47" s="189">
        <v>336</v>
      </c>
      <c r="AA47" s="189">
        <v>122</v>
      </c>
      <c r="AB47" s="189">
        <v>875</v>
      </c>
      <c r="AC47" s="189">
        <v>233</v>
      </c>
      <c r="AD47" s="189">
        <v>55</v>
      </c>
      <c r="AE47" s="189"/>
      <c r="AF47" s="189"/>
      <c r="AG47" s="189"/>
      <c r="AH47" s="189"/>
      <c r="AI47" s="189"/>
      <c r="AJ47" s="189"/>
      <c r="AK47" s="189"/>
      <c r="AL47" s="189"/>
      <c r="AM47" s="189">
        <v>3666</v>
      </c>
      <c r="AN47" s="189">
        <v>3612</v>
      </c>
      <c r="AO47" s="189">
        <v>3617</v>
      </c>
      <c r="AP47" s="189">
        <v>3660</v>
      </c>
      <c r="AQ47" s="189">
        <v>3658</v>
      </c>
      <c r="AR47" s="189">
        <v>3675</v>
      </c>
      <c r="AS47" s="189">
        <v>3675</v>
      </c>
      <c r="AT47" s="189">
        <v>3733</v>
      </c>
      <c r="AU47" s="189">
        <v>3743</v>
      </c>
      <c r="AV47" s="189">
        <v>3747</v>
      </c>
      <c r="AW47" s="189">
        <v>3726</v>
      </c>
      <c r="AX47" s="189">
        <v>3695</v>
      </c>
      <c r="AY47" s="189">
        <v>401</v>
      </c>
      <c r="AZ47" s="189">
        <v>399</v>
      </c>
      <c r="BA47" s="189">
        <v>393</v>
      </c>
      <c r="BB47" s="189">
        <v>392</v>
      </c>
      <c r="BC47" s="189">
        <v>389</v>
      </c>
      <c r="BD47" s="189">
        <v>376</v>
      </c>
      <c r="BE47" s="189">
        <v>184</v>
      </c>
      <c r="BF47" s="189">
        <v>204</v>
      </c>
      <c r="BG47" s="189">
        <v>204</v>
      </c>
      <c r="BH47" s="189">
        <v>199</v>
      </c>
      <c r="BI47" s="189">
        <v>193</v>
      </c>
      <c r="BJ47" s="189">
        <v>187</v>
      </c>
      <c r="BK47" s="189">
        <v>3739</v>
      </c>
      <c r="BL47" s="189">
        <v>3749</v>
      </c>
      <c r="BM47" s="189">
        <v>3776</v>
      </c>
      <c r="BN47" s="189">
        <v>3732</v>
      </c>
      <c r="BO47" s="189">
        <v>3699</v>
      </c>
      <c r="BP47" s="189"/>
      <c r="BQ47" s="195">
        <v>134819.7985964597</v>
      </c>
      <c r="BR47" s="195">
        <v>20780.712348398552</v>
      </c>
      <c r="BS47" s="195">
        <v>79783.182776199348</v>
      </c>
      <c r="BT47" s="195">
        <v>136873.20176509992</v>
      </c>
      <c r="BU47" s="195">
        <v>160035.72718958216</v>
      </c>
      <c r="BV47" s="195">
        <v>22601.135387999999</v>
      </c>
      <c r="BW47" s="195">
        <v>139143.80885599999</v>
      </c>
      <c r="BX47" s="195">
        <v>360270.79301199998</v>
      </c>
      <c r="BY47" s="195">
        <v>0</v>
      </c>
      <c r="BZ47" s="195"/>
      <c r="CA47" s="195"/>
      <c r="CB47" s="195"/>
      <c r="CC47" s="195"/>
      <c r="CD47" s="195"/>
      <c r="CE47" s="195"/>
      <c r="CF47" s="195"/>
      <c r="CG47" s="195"/>
      <c r="CH47" s="261">
        <v>18.93</v>
      </c>
      <c r="CI47" s="261">
        <v>16.86</v>
      </c>
      <c r="CJ47" s="191">
        <v>6823.169083633873</v>
      </c>
      <c r="CK47" s="191">
        <v>133.26900000000001</v>
      </c>
      <c r="CL47" s="191">
        <v>51.523000000000003</v>
      </c>
      <c r="CM47" s="191"/>
      <c r="CN47" s="189">
        <v>3766</v>
      </c>
      <c r="CO47" s="159">
        <v>131</v>
      </c>
      <c r="CP47" s="159">
        <v>129</v>
      </c>
      <c r="CQ47" s="57">
        <v>123</v>
      </c>
      <c r="CR47" s="57">
        <v>112</v>
      </c>
      <c r="CS47" s="159">
        <v>110</v>
      </c>
      <c r="CT47" s="159">
        <v>122</v>
      </c>
      <c r="CU47" s="257"/>
      <c r="CV47" s="191">
        <v>0</v>
      </c>
      <c r="CW47" s="189">
        <v>0</v>
      </c>
      <c r="CX47" s="189">
        <v>0</v>
      </c>
      <c r="CY47" s="189">
        <v>0</v>
      </c>
      <c r="CZ47" s="189"/>
      <c r="DA47" s="189"/>
      <c r="DB47" s="189"/>
      <c r="DC47" s="189"/>
      <c r="DD47" s="189"/>
      <c r="DE47" s="189"/>
      <c r="DF47" s="189"/>
      <c r="DG47" s="171"/>
      <c r="DH47" s="171"/>
      <c r="DI47" s="171"/>
      <c r="DJ47" s="171"/>
      <c r="DK47" s="171"/>
      <c r="DL47" s="171"/>
      <c r="DM47" s="168"/>
      <c r="DN47" s="168"/>
      <c r="DO47" s="168"/>
      <c r="DP47" s="168"/>
      <c r="DQ47" s="168"/>
      <c r="DR47" s="168"/>
      <c r="DS47" s="168"/>
      <c r="DT47" s="167"/>
      <c r="DU47" s="168"/>
      <c r="DV47" s="83"/>
      <c r="DW47" s="156"/>
      <c r="DX47" s="192"/>
      <c r="DY47" s="186"/>
      <c r="DZ47" s="83"/>
      <c r="EA47" s="83"/>
      <c r="EB47" s="185"/>
      <c r="EC47" s="58"/>
      <c r="ED47" s="58"/>
      <c r="EE47" s="58"/>
      <c r="EF47" s="58"/>
      <c r="EG47" s="58"/>
      <c r="EH47" s="58"/>
      <c r="EI47" s="79"/>
      <c r="EJ47" s="79"/>
      <c r="EK47" s="81"/>
      <c r="EL47" s="79"/>
      <c r="EM47" s="79"/>
      <c r="EN47" s="79"/>
      <c r="EO47" s="60"/>
      <c r="EP47" s="79"/>
      <c r="EQ47" s="60"/>
      <c r="ER47" s="79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</row>
    <row r="48" spans="1:161" x14ac:dyDescent="0.25">
      <c r="A48" s="63">
        <v>513</v>
      </c>
      <c r="B48" s="64" t="s">
        <v>151</v>
      </c>
      <c r="C48" s="195">
        <v>2117083.7000000002</v>
      </c>
      <c r="D48" s="195"/>
      <c r="E48" s="302">
        <v>10069</v>
      </c>
      <c r="F48" s="302">
        <v>10078</v>
      </c>
      <c r="G48" s="302">
        <v>10133</v>
      </c>
      <c r="H48" s="302">
        <v>10186</v>
      </c>
      <c r="I48" s="195">
        <v>10235</v>
      </c>
      <c r="J48" s="195">
        <v>10283</v>
      </c>
      <c r="K48" s="202">
        <v>21.45</v>
      </c>
      <c r="L48" s="202">
        <v>21.45</v>
      </c>
      <c r="M48" s="202"/>
      <c r="N48" s="189">
        <v>18.93</v>
      </c>
      <c r="O48" s="189">
        <v>16.86</v>
      </c>
      <c r="P48" s="202"/>
      <c r="Q48" s="191">
        <v>4009</v>
      </c>
      <c r="R48" s="191"/>
      <c r="S48" s="309">
        <v>73.604375145396304</v>
      </c>
      <c r="T48" s="309"/>
      <c r="U48" s="189">
        <v>10048</v>
      </c>
      <c r="V48" s="189"/>
      <c r="W48" s="189">
        <v>581</v>
      </c>
      <c r="X48" s="189">
        <v>764</v>
      </c>
      <c r="Y48" s="189">
        <v>103</v>
      </c>
      <c r="Z48" s="189">
        <v>1003</v>
      </c>
      <c r="AA48" s="189">
        <v>359</v>
      </c>
      <c r="AB48" s="189">
        <v>1993</v>
      </c>
      <c r="AC48" s="189">
        <v>612</v>
      </c>
      <c r="AD48" s="189">
        <v>139</v>
      </c>
      <c r="AE48" s="189"/>
      <c r="AF48" s="189"/>
      <c r="AG48" s="189"/>
      <c r="AH48" s="189"/>
      <c r="AI48" s="189"/>
      <c r="AJ48" s="189"/>
      <c r="AK48" s="189"/>
      <c r="AL48" s="189"/>
      <c r="AM48" s="189">
        <v>9799</v>
      </c>
      <c r="AN48" s="189">
        <v>9744</v>
      </c>
      <c r="AO48" s="189">
        <v>9802</v>
      </c>
      <c r="AP48" s="189">
        <v>9795</v>
      </c>
      <c r="AQ48" s="189">
        <v>9795</v>
      </c>
      <c r="AR48" s="189">
        <v>9874</v>
      </c>
      <c r="AS48" s="189">
        <v>9874</v>
      </c>
      <c r="AT48" s="189">
        <v>9882</v>
      </c>
      <c r="AU48" s="189">
        <v>9915</v>
      </c>
      <c r="AV48" s="189">
        <v>9940</v>
      </c>
      <c r="AW48" s="189">
        <v>9991</v>
      </c>
      <c r="AX48" s="189">
        <v>10048</v>
      </c>
      <c r="AY48" s="189">
        <v>1146</v>
      </c>
      <c r="AZ48" s="189">
        <v>1155</v>
      </c>
      <c r="BA48" s="189">
        <v>1145</v>
      </c>
      <c r="BB48" s="189">
        <v>1118</v>
      </c>
      <c r="BC48" s="189">
        <v>1119</v>
      </c>
      <c r="BD48" s="189">
        <v>1106</v>
      </c>
      <c r="BE48" s="189">
        <v>514</v>
      </c>
      <c r="BF48" s="189">
        <v>551</v>
      </c>
      <c r="BG48" s="189">
        <v>537</v>
      </c>
      <c r="BH48" s="189">
        <v>544</v>
      </c>
      <c r="BI48" s="189">
        <v>563</v>
      </c>
      <c r="BJ48" s="189">
        <v>581</v>
      </c>
      <c r="BK48" s="189">
        <v>9874</v>
      </c>
      <c r="BL48" s="189">
        <v>9897</v>
      </c>
      <c r="BM48" s="189">
        <v>9952</v>
      </c>
      <c r="BN48" s="189">
        <v>9999</v>
      </c>
      <c r="BO48" s="189">
        <v>10069</v>
      </c>
      <c r="BP48" s="189"/>
      <c r="BQ48" s="195">
        <v>135502.88394629606</v>
      </c>
      <c r="BR48" s="195">
        <v>19993.819695860497</v>
      </c>
      <c r="BS48" s="195">
        <v>73979.482180919644</v>
      </c>
      <c r="BT48" s="195">
        <v>127079.98591404465</v>
      </c>
      <c r="BU48" s="195">
        <v>156691.41482065123</v>
      </c>
      <c r="BV48" s="195">
        <v>22744.158996000002</v>
      </c>
      <c r="BW48" s="195">
        <v>140185.83799999999</v>
      </c>
      <c r="BX48" s="195">
        <v>353094.64023600001</v>
      </c>
      <c r="BY48" s="195">
        <v>0</v>
      </c>
      <c r="BZ48" s="195"/>
      <c r="CA48" s="195"/>
      <c r="CB48" s="195"/>
      <c r="CC48" s="195"/>
      <c r="CD48" s="195"/>
      <c r="CE48" s="195"/>
      <c r="CF48" s="195"/>
      <c r="CG48" s="195"/>
      <c r="CH48" s="261">
        <v>18.93</v>
      </c>
      <c r="CI48" s="261">
        <v>16.86</v>
      </c>
      <c r="CJ48" s="191">
        <v>19310.41308198058</v>
      </c>
      <c r="CK48" s="191">
        <v>689.173</v>
      </c>
      <c r="CL48" s="191">
        <v>269.98599999999999</v>
      </c>
      <c r="CM48" s="191"/>
      <c r="CN48" s="189">
        <v>9945</v>
      </c>
      <c r="CO48" s="159">
        <v>312</v>
      </c>
      <c r="CP48" s="159">
        <v>312</v>
      </c>
      <c r="CQ48" s="57">
        <v>330</v>
      </c>
      <c r="CR48" s="57">
        <v>334</v>
      </c>
      <c r="CS48" s="159">
        <v>353</v>
      </c>
      <c r="CT48" s="159">
        <v>359</v>
      </c>
      <c r="CU48" s="257"/>
      <c r="CV48" s="191">
        <v>0</v>
      </c>
      <c r="CW48" s="189">
        <v>0</v>
      </c>
      <c r="CX48" s="189">
        <v>0</v>
      </c>
      <c r="CY48" s="189">
        <v>0</v>
      </c>
      <c r="CZ48" s="189"/>
      <c r="DA48" s="189"/>
      <c r="DB48" s="189"/>
      <c r="DC48" s="189"/>
      <c r="DD48" s="189"/>
      <c r="DE48" s="189"/>
      <c r="DF48" s="189"/>
      <c r="DG48" s="171"/>
      <c r="DH48" s="171"/>
      <c r="DI48" s="171"/>
      <c r="DJ48" s="171"/>
      <c r="DK48" s="171"/>
      <c r="DL48" s="171"/>
      <c r="DM48" s="168"/>
      <c r="DN48" s="168"/>
      <c r="DO48" s="168"/>
      <c r="DP48" s="168"/>
      <c r="DQ48" s="168"/>
      <c r="DR48" s="168"/>
      <c r="DS48" s="168"/>
      <c r="DT48" s="167"/>
      <c r="DU48" s="168"/>
      <c r="DV48" s="83"/>
      <c r="DW48" s="156"/>
      <c r="DX48" s="192"/>
      <c r="DY48" s="186"/>
      <c r="DZ48" s="83"/>
      <c r="EA48" s="83"/>
      <c r="EB48" s="185"/>
      <c r="EC48" s="58"/>
      <c r="ED48" s="58"/>
      <c r="EE48" s="58"/>
      <c r="EF48" s="58"/>
      <c r="EG48" s="58"/>
      <c r="EH48" s="58"/>
      <c r="EI48" s="79"/>
      <c r="EJ48" s="79"/>
      <c r="EK48" s="81"/>
      <c r="EL48" s="79"/>
      <c r="EM48" s="79"/>
      <c r="EN48" s="79"/>
      <c r="EO48" s="60"/>
      <c r="EP48" s="79"/>
      <c r="EQ48" s="60"/>
      <c r="ER48" s="79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</row>
    <row r="49" spans="1:161" x14ac:dyDescent="0.25">
      <c r="A49" s="63">
        <v>560</v>
      </c>
      <c r="B49" s="64" t="s">
        <v>73</v>
      </c>
      <c r="C49" s="195">
        <v>1162536.1000000001</v>
      </c>
      <c r="D49" s="195"/>
      <c r="E49" s="302">
        <v>5489</v>
      </c>
      <c r="F49" s="302">
        <v>5505</v>
      </c>
      <c r="G49" s="302">
        <v>5535</v>
      </c>
      <c r="H49" s="302">
        <v>5564</v>
      </c>
      <c r="I49" s="195">
        <v>5591</v>
      </c>
      <c r="J49" s="195">
        <v>5617</v>
      </c>
      <c r="K49" s="202">
        <v>21.82</v>
      </c>
      <c r="L49" s="202">
        <v>21.82</v>
      </c>
      <c r="M49" s="202"/>
      <c r="N49" s="189">
        <v>18.93</v>
      </c>
      <c r="O49" s="189">
        <v>16.86</v>
      </c>
      <c r="P49" s="202"/>
      <c r="Q49" s="191">
        <v>-1738</v>
      </c>
      <c r="R49" s="191"/>
      <c r="S49" s="309">
        <v>-91.228099550935397</v>
      </c>
      <c r="T49" s="309"/>
      <c r="U49" s="189">
        <v>5512</v>
      </c>
      <c r="V49" s="189"/>
      <c r="W49" s="189">
        <v>275</v>
      </c>
      <c r="X49" s="189">
        <v>439</v>
      </c>
      <c r="Y49" s="189">
        <v>62</v>
      </c>
      <c r="Z49" s="189">
        <v>533</v>
      </c>
      <c r="AA49" s="189">
        <v>163</v>
      </c>
      <c r="AB49" s="189">
        <v>1129</v>
      </c>
      <c r="AC49" s="189">
        <v>291</v>
      </c>
      <c r="AD49" s="189">
        <v>69</v>
      </c>
      <c r="AE49" s="189"/>
      <c r="AF49" s="189"/>
      <c r="AG49" s="189"/>
      <c r="AH49" s="189"/>
      <c r="AI49" s="189"/>
      <c r="AJ49" s="189"/>
      <c r="AK49" s="189"/>
      <c r="AL49" s="189"/>
      <c r="AM49" s="189">
        <v>5205</v>
      </c>
      <c r="AN49" s="189">
        <v>5206</v>
      </c>
      <c r="AO49" s="189">
        <v>5278</v>
      </c>
      <c r="AP49" s="189">
        <v>5322</v>
      </c>
      <c r="AQ49" s="189">
        <v>5328</v>
      </c>
      <c r="AR49" s="189">
        <v>5373</v>
      </c>
      <c r="AS49" s="189">
        <v>5373</v>
      </c>
      <c r="AT49" s="189">
        <v>5453</v>
      </c>
      <c r="AU49" s="189">
        <v>5449</v>
      </c>
      <c r="AV49" s="189">
        <v>5476</v>
      </c>
      <c r="AW49" s="189">
        <v>5441</v>
      </c>
      <c r="AX49" s="189">
        <v>5512</v>
      </c>
      <c r="AY49" s="189">
        <v>557</v>
      </c>
      <c r="AZ49" s="189">
        <v>557</v>
      </c>
      <c r="BA49" s="189">
        <v>552</v>
      </c>
      <c r="BB49" s="189">
        <v>572</v>
      </c>
      <c r="BC49" s="189">
        <v>581</v>
      </c>
      <c r="BD49" s="189">
        <v>595</v>
      </c>
      <c r="BE49" s="189">
        <v>316</v>
      </c>
      <c r="BF49" s="189">
        <v>320</v>
      </c>
      <c r="BG49" s="189">
        <v>312</v>
      </c>
      <c r="BH49" s="189">
        <v>307</v>
      </c>
      <c r="BI49" s="189">
        <v>286</v>
      </c>
      <c r="BJ49" s="189">
        <v>275</v>
      </c>
      <c r="BK49" s="189">
        <v>5449</v>
      </c>
      <c r="BL49" s="189">
        <v>5449</v>
      </c>
      <c r="BM49" s="189">
        <v>5475</v>
      </c>
      <c r="BN49" s="189">
        <v>5443</v>
      </c>
      <c r="BO49" s="189">
        <v>5489</v>
      </c>
      <c r="BP49" s="189"/>
      <c r="BQ49" s="195">
        <v>131608.33504278096</v>
      </c>
      <c r="BR49" s="195">
        <v>19535.591815907359</v>
      </c>
      <c r="BS49" s="195">
        <v>72481.700868572589</v>
      </c>
      <c r="BT49" s="195">
        <v>124443.0639339473</v>
      </c>
      <c r="BU49" s="195">
        <v>161267.16544889347</v>
      </c>
      <c r="BV49" s="195">
        <v>23485.38452</v>
      </c>
      <c r="BW49" s="195">
        <v>132930.22766400001</v>
      </c>
      <c r="BX49" s="195">
        <v>334875.02172800002</v>
      </c>
      <c r="BY49" s="195">
        <v>0</v>
      </c>
      <c r="BZ49" s="195"/>
      <c r="CA49" s="195"/>
      <c r="CB49" s="195"/>
      <c r="CC49" s="195"/>
      <c r="CD49" s="195"/>
      <c r="CE49" s="195"/>
      <c r="CF49" s="195"/>
      <c r="CG49" s="195"/>
      <c r="CH49" s="261">
        <v>18.93</v>
      </c>
      <c r="CI49" s="261">
        <v>16.86</v>
      </c>
      <c r="CJ49" s="191">
        <v>11899.592646769113</v>
      </c>
      <c r="CK49" s="191">
        <v>310.07799999999997</v>
      </c>
      <c r="CL49" s="191">
        <v>117.039</v>
      </c>
      <c r="CM49" s="191"/>
      <c r="CN49" s="189">
        <v>5210</v>
      </c>
      <c r="CO49" s="159">
        <v>173</v>
      </c>
      <c r="CP49" s="159">
        <v>185</v>
      </c>
      <c r="CQ49" s="57">
        <v>184</v>
      </c>
      <c r="CR49" s="57">
        <v>177</v>
      </c>
      <c r="CS49" s="159">
        <v>166</v>
      </c>
      <c r="CT49" s="159">
        <v>163</v>
      </c>
      <c r="CU49" s="257"/>
      <c r="CV49" s="191">
        <v>0</v>
      </c>
      <c r="CW49" s="189">
        <v>0</v>
      </c>
      <c r="CX49" s="189">
        <v>0</v>
      </c>
      <c r="CY49" s="189">
        <v>0</v>
      </c>
      <c r="CZ49" s="189"/>
      <c r="DA49" s="189"/>
      <c r="DB49" s="189"/>
      <c r="DC49" s="189"/>
      <c r="DD49" s="189"/>
      <c r="DE49" s="189"/>
      <c r="DF49" s="189"/>
      <c r="DG49" s="171"/>
      <c r="DH49" s="171"/>
      <c r="DI49" s="171"/>
      <c r="DJ49" s="171"/>
      <c r="DK49" s="171"/>
      <c r="DL49" s="171"/>
      <c r="DM49" s="168"/>
      <c r="DN49" s="168"/>
      <c r="DO49" s="168"/>
      <c r="DP49" s="168"/>
      <c r="DQ49" s="168"/>
      <c r="DR49" s="168"/>
      <c r="DS49" s="168"/>
      <c r="DT49" s="167"/>
      <c r="DU49" s="168"/>
      <c r="DV49" s="83"/>
      <c r="DW49" s="156"/>
      <c r="DX49" s="192"/>
      <c r="DY49" s="186"/>
      <c r="DZ49" s="83"/>
      <c r="EA49" s="83"/>
      <c r="EB49" s="185"/>
      <c r="EC49" s="58"/>
      <c r="ED49" s="58"/>
      <c r="EE49" s="58"/>
      <c r="EF49" s="58"/>
      <c r="EG49" s="58"/>
      <c r="EH49" s="58"/>
      <c r="EI49" s="79"/>
      <c r="EJ49" s="79"/>
      <c r="EK49" s="81"/>
      <c r="EL49" s="79"/>
      <c r="EM49" s="79"/>
      <c r="EN49" s="79"/>
      <c r="EO49" s="60"/>
      <c r="EP49" s="79"/>
      <c r="EQ49" s="6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</row>
    <row r="50" spans="1:161" x14ac:dyDescent="0.25">
      <c r="A50" s="63">
        <v>561</v>
      </c>
      <c r="B50" s="64" t="s">
        <v>323</v>
      </c>
      <c r="C50" s="195">
        <v>2418305.6</v>
      </c>
      <c r="D50" s="195"/>
      <c r="E50" s="302">
        <v>11447</v>
      </c>
      <c r="F50" s="302">
        <v>11473</v>
      </c>
      <c r="G50" s="302">
        <v>11536</v>
      </c>
      <c r="H50" s="302">
        <v>11596</v>
      </c>
      <c r="I50" s="195">
        <v>11652</v>
      </c>
      <c r="J50" s="195">
        <v>11706</v>
      </c>
      <c r="K50" s="202">
        <v>22.39</v>
      </c>
      <c r="L50" s="202">
        <v>22.39</v>
      </c>
      <c r="M50" s="202"/>
      <c r="N50" s="189">
        <v>18.93</v>
      </c>
      <c r="O50" s="189">
        <v>16.86</v>
      </c>
      <c r="P50" s="202"/>
      <c r="Q50" s="191">
        <v>-1317</v>
      </c>
      <c r="R50" s="191"/>
      <c r="S50" s="309">
        <v>210.700019618656</v>
      </c>
      <c r="T50" s="309"/>
      <c r="U50" s="189">
        <v>11462</v>
      </c>
      <c r="V50" s="189"/>
      <c r="W50" s="189">
        <v>594</v>
      </c>
      <c r="X50" s="189">
        <v>865</v>
      </c>
      <c r="Y50" s="189">
        <v>128</v>
      </c>
      <c r="Z50" s="189">
        <v>1130</v>
      </c>
      <c r="AA50" s="189">
        <v>378</v>
      </c>
      <c r="AB50" s="189">
        <v>2219</v>
      </c>
      <c r="AC50" s="189">
        <v>718</v>
      </c>
      <c r="AD50" s="189">
        <v>134</v>
      </c>
      <c r="AE50" s="189"/>
      <c r="AF50" s="189"/>
      <c r="AG50" s="189"/>
      <c r="AH50" s="189"/>
      <c r="AI50" s="189"/>
      <c r="AJ50" s="189"/>
      <c r="AK50" s="189"/>
      <c r="AL50" s="189"/>
      <c r="AM50" s="189">
        <v>11517</v>
      </c>
      <c r="AN50" s="189">
        <v>11446</v>
      </c>
      <c r="AO50" s="189">
        <v>11460</v>
      </c>
      <c r="AP50" s="189">
        <v>11472</v>
      </c>
      <c r="AQ50" s="189">
        <v>11545</v>
      </c>
      <c r="AR50" s="189">
        <v>11617</v>
      </c>
      <c r="AS50" s="189">
        <v>11617</v>
      </c>
      <c r="AT50" s="189">
        <v>11631</v>
      </c>
      <c r="AU50" s="189">
        <v>11537</v>
      </c>
      <c r="AV50" s="189">
        <v>11503</v>
      </c>
      <c r="AW50" s="189">
        <v>11427</v>
      </c>
      <c r="AX50" s="189">
        <v>11462</v>
      </c>
      <c r="AY50" s="189">
        <v>1258</v>
      </c>
      <c r="AZ50" s="189">
        <v>1254</v>
      </c>
      <c r="BA50" s="189">
        <v>1259</v>
      </c>
      <c r="BB50" s="189">
        <v>1294</v>
      </c>
      <c r="BC50" s="189">
        <v>1261</v>
      </c>
      <c r="BD50" s="189">
        <v>1258</v>
      </c>
      <c r="BE50" s="189">
        <v>607</v>
      </c>
      <c r="BF50" s="189">
        <v>640</v>
      </c>
      <c r="BG50" s="189">
        <v>641</v>
      </c>
      <c r="BH50" s="189">
        <v>640</v>
      </c>
      <c r="BI50" s="189">
        <v>620</v>
      </c>
      <c r="BJ50" s="189">
        <v>594</v>
      </c>
      <c r="BK50" s="189">
        <v>11611</v>
      </c>
      <c r="BL50" s="189">
        <v>11532</v>
      </c>
      <c r="BM50" s="189">
        <v>11496</v>
      </c>
      <c r="BN50" s="189">
        <v>11414</v>
      </c>
      <c r="BO50" s="189">
        <v>11447</v>
      </c>
      <c r="BP50" s="189"/>
      <c r="BQ50" s="195">
        <v>134456.12737734773</v>
      </c>
      <c r="BR50" s="195">
        <v>20499.472044044658</v>
      </c>
      <c r="BS50" s="195">
        <v>72947.226710507763</v>
      </c>
      <c r="BT50" s="195">
        <v>124934.4466249035</v>
      </c>
      <c r="BU50" s="195">
        <v>150193.21244629324</v>
      </c>
      <c r="BV50" s="195">
        <v>21017.659727999999</v>
      </c>
      <c r="BW50" s="195">
        <v>132201.48832800001</v>
      </c>
      <c r="BX50" s="195">
        <v>346458.79886799998</v>
      </c>
      <c r="BY50" s="195">
        <v>0</v>
      </c>
      <c r="BZ50" s="195"/>
      <c r="CA50" s="195"/>
      <c r="CB50" s="195"/>
      <c r="CC50" s="195"/>
      <c r="CD50" s="195"/>
      <c r="CE50" s="195"/>
      <c r="CF50" s="195"/>
      <c r="CG50" s="195"/>
      <c r="CH50" s="261">
        <v>18.93</v>
      </c>
      <c r="CI50" s="261">
        <v>16.86</v>
      </c>
      <c r="CJ50" s="191">
        <v>14447.142019539438</v>
      </c>
      <c r="CK50" s="191">
        <v>712.59100000000001</v>
      </c>
      <c r="CL50" s="191">
        <v>280.74099999999999</v>
      </c>
      <c r="CM50" s="191"/>
      <c r="CN50" s="189">
        <v>11653</v>
      </c>
      <c r="CO50" s="159">
        <v>408</v>
      </c>
      <c r="CP50" s="159">
        <v>390</v>
      </c>
      <c r="CQ50" s="57">
        <v>380</v>
      </c>
      <c r="CR50" s="57">
        <v>371</v>
      </c>
      <c r="CS50" s="159">
        <v>385</v>
      </c>
      <c r="CT50" s="159">
        <v>378</v>
      </c>
      <c r="CU50" s="257"/>
      <c r="CV50" s="191">
        <v>0</v>
      </c>
      <c r="CW50" s="189">
        <v>0</v>
      </c>
      <c r="CX50" s="189">
        <v>0</v>
      </c>
      <c r="CY50" s="189">
        <v>0</v>
      </c>
      <c r="CZ50" s="189"/>
      <c r="DA50" s="189"/>
      <c r="DB50" s="189"/>
      <c r="DC50" s="189"/>
      <c r="DD50" s="189"/>
      <c r="DE50" s="189"/>
      <c r="DF50" s="189"/>
      <c r="DG50" s="171"/>
      <c r="DH50" s="171"/>
      <c r="DI50" s="171"/>
      <c r="DJ50" s="171"/>
      <c r="DK50" s="171"/>
      <c r="DL50" s="171"/>
      <c r="DM50" s="168"/>
      <c r="DN50" s="168"/>
      <c r="DO50" s="168"/>
      <c r="DP50" s="168"/>
      <c r="DQ50" s="168"/>
      <c r="DR50" s="168"/>
      <c r="DS50" s="168"/>
      <c r="DT50" s="167"/>
      <c r="DU50" s="168"/>
      <c r="DV50" s="83"/>
      <c r="DW50" s="156"/>
      <c r="DX50" s="192"/>
      <c r="DY50" s="186"/>
      <c r="DZ50" s="83"/>
      <c r="EA50" s="83"/>
      <c r="EB50" s="185"/>
      <c r="EC50" s="58"/>
      <c r="ED50" s="58"/>
      <c r="EE50" s="58"/>
      <c r="EF50" s="58"/>
      <c r="EG50" s="58"/>
      <c r="EH50" s="58"/>
      <c r="EI50" s="79"/>
      <c r="EJ50" s="79"/>
      <c r="EK50" s="81"/>
      <c r="EL50" s="79"/>
      <c r="EM50" s="79"/>
      <c r="EN50" s="79"/>
      <c r="EO50" s="60"/>
      <c r="EP50" s="79"/>
      <c r="EQ50" s="6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</row>
    <row r="51" spans="1:161" x14ac:dyDescent="0.25">
      <c r="A51" s="63">
        <v>562</v>
      </c>
      <c r="B51" s="64" t="s">
        <v>95</v>
      </c>
      <c r="C51" s="195">
        <v>4757841</v>
      </c>
      <c r="D51" s="195"/>
      <c r="E51" s="302">
        <v>21876</v>
      </c>
      <c r="F51" s="302">
        <v>21890</v>
      </c>
      <c r="G51" s="302">
        <v>22010</v>
      </c>
      <c r="H51" s="302">
        <v>22124</v>
      </c>
      <c r="I51" s="195">
        <v>22231</v>
      </c>
      <c r="J51" s="195">
        <v>22334</v>
      </c>
      <c r="K51" s="202">
        <v>22.15</v>
      </c>
      <c r="L51" s="202">
        <v>22.15</v>
      </c>
      <c r="M51" s="202"/>
      <c r="N51" s="189">
        <v>18.93</v>
      </c>
      <c r="O51" s="189">
        <v>16.86</v>
      </c>
      <c r="P51" s="202"/>
      <c r="Q51" s="191">
        <v>743</v>
      </c>
      <c r="R51" s="191"/>
      <c r="S51" s="309">
        <v>936.73587398222799</v>
      </c>
      <c r="T51" s="309"/>
      <c r="U51" s="189">
        <v>21889</v>
      </c>
      <c r="V51" s="189"/>
      <c r="W51" s="189">
        <v>1187</v>
      </c>
      <c r="X51" s="189">
        <v>1837</v>
      </c>
      <c r="Y51" s="189">
        <v>273</v>
      </c>
      <c r="Z51" s="189">
        <v>2273</v>
      </c>
      <c r="AA51" s="189">
        <v>685</v>
      </c>
      <c r="AB51" s="189">
        <v>3957</v>
      </c>
      <c r="AC51" s="189">
        <v>1230</v>
      </c>
      <c r="AD51" s="189">
        <v>262</v>
      </c>
      <c r="AE51" s="189"/>
      <c r="AF51" s="189"/>
      <c r="AG51" s="189"/>
      <c r="AH51" s="189"/>
      <c r="AI51" s="189"/>
      <c r="AJ51" s="189"/>
      <c r="AK51" s="189"/>
      <c r="AL51" s="189"/>
      <c r="AM51" s="189">
        <v>20763</v>
      </c>
      <c r="AN51" s="189">
        <v>20791</v>
      </c>
      <c r="AO51" s="189">
        <v>20903</v>
      </c>
      <c r="AP51" s="189">
        <v>21150</v>
      </c>
      <c r="AQ51" s="189">
        <v>21199</v>
      </c>
      <c r="AR51" s="189">
        <v>21526</v>
      </c>
      <c r="AS51" s="189">
        <v>21526</v>
      </c>
      <c r="AT51" s="189">
        <v>21577</v>
      </c>
      <c r="AU51" s="189">
        <v>21758</v>
      </c>
      <c r="AV51" s="189">
        <v>21912</v>
      </c>
      <c r="AW51" s="189">
        <v>21765</v>
      </c>
      <c r="AX51" s="189">
        <v>21889</v>
      </c>
      <c r="AY51" s="189">
        <v>2281</v>
      </c>
      <c r="AZ51" s="189">
        <v>2347</v>
      </c>
      <c r="BA51" s="189">
        <v>2427</v>
      </c>
      <c r="BB51" s="189">
        <v>2461</v>
      </c>
      <c r="BC51" s="189">
        <v>2477</v>
      </c>
      <c r="BD51" s="189">
        <v>2546</v>
      </c>
      <c r="BE51" s="189">
        <v>1299</v>
      </c>
      <c r="BF51" s="189">
        <v>1256</v>
      </c>
      <c r="BG51" s="189">
        <v>1242</v>
      </c>
      <c r="BH51" s="189">
        <v>1243</v>
      </c>
      <c r="BI51" s="189">
        <v>1220</v>
      </c>
      <c r="BJ51" s="189">
        <v>1187</v>
      </c>
      <c r="BK51" s="189">
        <v>21515</v>
      </c>
      <c r="BL51" s="189">
        <v>21707</v>
      </c>
      <c r="BM51" s="189">
        <v>21884</v>
      </c>
      <c r="BN51" s="189">
        <v>21794</v>
      </c>
      <c r="BO51" s="189">
        <v>21876</v>
      </c>
      <c r="BP51" s="189"/>
      <c r="BQ51" s="195">
        <v>135261.01306645057</v>
      </c>
      <c r="BR51" s="195">
        <v>20011.418096020592</v>
      </c>
      <c r="BS51" s="195">
        <v>72577.271920418352</v>
      </c>
      <c r="BT51" s="195">
        <v>125971.75789284622</v>
      </c>
      <c r="BU51" s="195">
        <v>160569.56653042542</v>
      </c>
      <c r="BV51" s="195">
        <v>22158.443267999999</v>
      </c>
      <c r="BW51" s="195">
        <v>132456.887628</v>
      </c>
      <c r="BX51" s="195">
        <v>355896.08678000001</v>
      </c>
      <c r="BY51" s="195">
        <v>0</v>
      </c>
      <c r="BZ51" s="195"/>
      <c r="CA51" s="195"/>
      <c r="CB51" s="195"/>
      <c r="CC51" s="195"/>
      <c r="CD51" s="195"/>
      <c r="CE51" s="195"/>
      <c r="CF51" s="195"/>
      <c r="CG51" s="195"/>
      <c r="CH51" s="261">
        <v>18.93</v>
      </c>
      <c r="CI51" s="261">
        <v>16.86</v>
      </c>
      <c r="CJ51" s="191">
        <v>30256.46638464326</v>
      </c>
      <c r="CK51" s="191">
        <v>1423.91</v>
      </c>
      <c r="CL51" s="191">
        <v>565.976</v>
      </c>
      <c r="CM51" s="191"/>
      <c r="CN51" s="189">
        <v>20740</v>
      </c>
      <c r="CO51" s="159">
        <v>692</v>
      </c>
      <c r="CP51" s="159">
        <v>708</v>
      </c>
      <c r="CQ51" s="57">
        <v>725</v>
      </c>
      <c r="CR51" s="57">
        <v>733</v>
      </c>
      <c r="CS51" s="159">
        <v>687</v>
      </c>
      <c r="CT51" s="159">
        <v>685</v>
      </c>
      <c r="CU51" s="257"/>
      <c r="CV51" s="191">
        <v>0</v>
      </c>
      <c r="CW51" s="189">
        <v>0</v>
      </c>
      <c r="CX51" s="189">
        <v>0</v>
      </c>
      <c r="CY51" s="189">
        <v>0</v>
      </c>
      <c r="CZ51" s="189"/>
      <c r="DA51" s="189"/>
      <c r="DB51" s="189"/>
      <c r="DC51" s="189"/>
      <c r="DD51" s="189"/>
      <c r="DE51" s="189"/>
      <c r="DF51" s="189"/>
      <c r="DG51" s="171"/>
      <c r="DH51" s="171"/>
      <c r="DI51" s="171"/>
      <c r="DJ51" s="171"/>
      <c r="DK51" s="171"/>
      <c r="DL51" s="171"/>
      <c r="DM51" s="168"/>
      <c r="DN51" s="168"/>
      <c r="DO51" s="168"/>
      <c r="DP51" s="168"/>
      <c r="DQ51" s="168"/>
      <c r="DR51" s="168"/>
      <c r="DS51" s="168"/>
      <c r="DT51" s="167"/>
      <c r="DU51" s="168"/>
      <c r="DV51" s="83"/>
      <c r="DW51" s="156"/>
      <c r="DX51" s="192"/>
      <c r="DY51" s="186"/>
      <c r="DZ51" s="83"/>
      <c r="EA51" s="83"/>
      <c r="EB51" s="185"/>
      <c r="EC51" s="58"/>
      <c r="ED51" s="58"/>
      <c r="EE51" s="58"/>
      <c r="EF51" s="58"/>
      <c r="EG51" s="58"/>
      <c r="EH51" s="58"/>
      <c r="EI51" s="79"/>
      <c r="EJ51" s="79"/>
      <c r="EK51" s="81"/>
      <c r="EL51" s="79"/>
      <c r="EM51" s="79"/>
      <c r="EN51" s="79"/>
      <c r="EO51" s="60"/>
      <c r="EP51" s="79"/>
      <c r="EQ51" s="6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</row>
    <row r="52" spans="1:161" x14ac:dyDescent="0.25">
      <c r="A52" s="63">
        <v>563</v>
      </c>
      <c r="B52" s="64" t="s">
        <v>295</v>
      </c>
      <c r="C52" s="195">
        <v>1507820.8</v>
      </c>
      <c r="D52" s="195"/>
      <c r="E52" s="302">
        <v>7657</v>
      </c>
      <c r="F52" s="302">
        <v>7630</v>
      </c>
      <c r="G52" s="302">
        <v>7672</v>
      </c>
      <c r="H52" s="302">
        <v>7712</v>
      </c>
      <c r="I52" s="195">
        <v>7749</v>
      </c>
      <c r="J52" s="195">
        <v>7785</v>
      </c>
      <c r="K52" s="202">
        <v>22.48</v>
      </c>
      <c r="L52" s="202">
        <v>22.48</v>
      </c>
      <c r="M52" s="202"/>
      <c r="N52" s="189">
        <v>18.93</v>
      </c>
      <c r="O52" s="189">
        <v>16.86</v>
      </c>
      <c r="P52" s="202"/>
      <c r="Q52" s="191">
        <v>608</v>
      </c>
      <c r="R52" s="191"/>
      <c r="S52" s="309">
        <v>1732.3378692833101</v>
      </c>
      <c r="T52" s="309"/>
      <c r="U52" s="189">
        <v>7660</v>
      </c>
      <c r="V52" s="189"/>
      <c r="W52" s="189">
        <v>369</v>
      </c>
      <c r="X52" s="189">
        <v>493</v>
      </c>
      <c r="Y52" s="189">
        <v>72</v>
      </c>
      <c r="Z52" s="189">
        <v>664</v>
      </c>
      <c r="AA52" s="189">
        <v>238</v>
      </c>
      <c r="AB52" s="189">
        <v>1874</v>
      </c>
      <c r="AC52" s="189">
        <v>490</v>
      </c>
      <c r="AD52" s="189">
        <v>115</v>
      </c>
      <c r="AE52" s="189"/>
      <c r="AF52" s="189"/>
      <c r="AG52" s="189"/>
      <c r="AH52" s="189"/>
      <c r="AI52" s="189"/>
      <c r="AJ52" s="189"/>
      <c r="AK52" s="189"/>
      <c r="AL52" s="189"/>
      <c r="AM52" s="189">
        <v>7662</v>
      </c>
      <c r="AN52" s="189">
        <v>7597</v>
      </c>
      <c r="AO52" s="189">
        <v>7585</v>
      </c>
      <c r="AP52" s="189">
        <v>7657</v>
      </c>
      <c r="AQ52" s="189">
        <v>7747</v>
      </c>
      <c r="AR52" s="189">
        <v>7809</v>
      </c>
      <c r="AS52" s="189">
        <v>7809</v>
      </c>
      <c r="AT52" s="189">
        <v>7920</v>
      </c>
      <c r="AU52" s="189">
        <v>7956</v>
      </c>
      <c r="AV52" s="189">
        <v>7873</v>
      </c>
      <c r="AW52" s="189">
        <v>7737</v>
      </c>
      <c r="AX52" s="189">
        <v>7660</v>
      </c>
      <c r="AY52" s="189">
        <v>737</v>
      </c>
      <c r="AZ52" s="189">
        <v>786</v>
      </c>
      <c r="BA52" s="189">
        <v>782</v>
      </c>
      <c r="BB52" s="189">
        <v>799</v>
      </c>
      <c r="BC52" s="189">
        <v>758</v>
      </c>
      <c r="BD52" s="189">
        <v>736</v>
      </c>
      <c r="BE52" s="189">
        <v>344</v>
      </c>
      <c r="BF52" s="189">
        <v>365</v>
      </c>
      <c r="BG52" s="189">
        <v>383</v>
      </c>
      <c r="BH52" s="189">
        <v>394</v>
      </c>
      <c r="BI52" s="189">
        <v>382</v>
      </c>
      <c r="BJ52" s="189">
        <v>369</v>
      </c>
      <c r="BK52" s="189">
        <v>7900</v>
      </c>
      <c r="BL52" s="189">
        <v>7955</v>
      </c>
      <c r="BM52" s="189">
        <v>7886</v>
      </c>
      <c r="BN52" s="189">
        <v>7737</v>
      </c>
      <c r="BO52" s="189">
        <v>7657</v>
      </c>
      <c r="BP52" s="189"/>
      <c r="BQ52" s="195">
        <v>130658.55012624369</v>
      </c>
      <c r="BR52" s="195">
        <v>18953.593596848972</v>
      </c>
      <c r="BS52" s="195">
        <v>73977.835632692237</v>
      </c>
      <c r="BT52" s="195">
        <v>127419.38598680779</v>
      </c>
      <c r="BU52" s="195">
        <v>166432.17040018205</v>
      </c>
      <c r="BV52" s="195">
        <v>22853.129364</v>
      </c>
      <c r="BW52" s="195">
        <v>133152.708832</v>
      </c>
      <c r="BX52" s="195">
        <v>341483.62050399999</v>
      </c>
      <c r="BY52" s="195">
        <v>0</v>
      </c>
      <c r="BZ52" s="195"/>
      <c r="CA52" s="195"/>
      <c r="CB52" s="195"/>
      <c r="CC52" s="195"/>
      <c r="CD52" s="195"/>
      <c r="CE52" s="195"/>
      <c r="CF52" s="195"/>
      <c r="CG52" s="195"/>
      <c r="CH52" s="261">
        <v>18.93</v>
      </c>
      <c r="CI52" s="261">
        <v>16.86</v>
      </c>
      <c r="CJ52" s="191">
        <v>16262.025706071101</v>
      </c>
      <c r="CK52" s="191">
        <v>652.904</v>
      </c>
      <c r="CL52" s="191">
        <v>258.89999999999998</v>
      </c>
      <c r="CM52" s="191"/>
      <c r="CN52" s="189">
        <v>7976</v>
      </c>
      <c r="CO52" s="159">
        <v>250</v>
      </c>
      <c r="CP52" s="159">
        <v>245</v>
      </c>
      <c r="CQ52" s="57">
        <v>243</v>
      </c>
      <c r="CR52" s="57">
        <v>216</v>
      </c>
      <c r="CS52" s="159">
        <v>232</v>
      </c>
      <c r="CT52" s="159">
        <v>238</v>
      </c>
      <c r="CU52" s="257"/>
      <c r="CV52" s="191">
        <v>0</v>
      </c>
      <c r="CW52" s="189">
        <v>0</v>
      </c>
      <c r="CX52" s="189">
        <v>0</v>
      </c>
      <c r="CY52" s="189">
        <v>0</v>
      </c>
      <c r="CZ52" s="189"/>
      <c r="DA52" s="189"/>
      <c r="DB52" s="189"/>
      <c r="DC52" s="189"/>
      <c r="DD52" s="189"/>
      <c r="DE52" s="189"/>
      <c r="DF52" s="189"/>
      <c r="DG52" s="171"/>
      <c r="DH52" s="171"/>
      <c r="DI52" s="171"/>
      <c r="DJ52" s="171"/>
      <c r="DK52" s="171"/>
      <c r="DL52" s="171"/>
      <c r="DM52" s="168"/>
      <c r="DN52" s="168"/>
      <c r="DO52" s="168"/>
      <c r="DP52" s="168"/>
      <c r="DQ52" s="168"/>
      <c r="DR52" s="168"/>
      <c r="DS52" s="168"/>
      <c r="DT52" s="167"/>
      <c r="DU52" s="168"/>
      <c r="DV52" s="83"/>
      <c r="DW52" s="156"/>
      <c r="DX52" s="192"/>
      <c r="DY52" s="186"/>
      <c r="DZ52" s="83"/>
      <c r="EA52" s="83"/>
      <c r="EB52" s="185"/>
      <c r="EC52" s="58"/>
      <c r="ED52" s="58"/>
      <c r="EE52" s="58"/>
      <c r="EF52" s="58"/>
      <c r="EG52" s="58"/>
      <c r="EH52" s="58"/>
      <c r="EI52" s="79"/>
      <c r="EJ52" s="79"/>
      <c r="EK52" s="81"/>
      <c r="EL52" s="79"/>
      <c r="EM52" s="79"/>
      <c r="EN52" s="79"/>
      <c r="EO52" s="60"/>
      <c r="EP52" s="79"/>
      <c r="EQ52" s="6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</row>
    <row r="53" spans="1:161" x14ac:dyDescent="0.25">
      <c r="A53" s="63">
        <v>580</v>
      </c>
      <c r="B53" s="64" t="s">
        <v>175</v>
      </c>
      <c r="C53" s="195">
        <v>39156296.5</v>
      </c>
      <c r="D53" s="195"/>
      <c r="E53" s="302">
        <v>165547</v>
      </c>
      <c r="F53" s="302">
        <v>166542</v>
      </c>
      <c r="G53" s="302">
        <v>167457</v>
      </c>
      <c r="H53" s="302">
        <v>168325</v>
      </c>
      <c r="I53" s="195">
        <v>169137</v>
      </c>
      <c r="J53" s="195">
        <v>169924</v>
      </c>
      <c r="K53" s="202">
        <v>20.2</v>
      </c>
      <c r="L53" s="202">
        <v>20.2</v>
      </c>
      <c r="M53" s="202"/>
      <c r="N53" s="189">
        <v>18.93</v>
      </c>
      <c r="O53" s="189">
        <v>16.86</v>
      </c>
      <c r="P53" s="202"/>
      <c r="Q53" s="191">
        <v>-3533</v>
      </c>
      <c r="R53" s="191"/>
      <c r="S53" s="309">
        <v>-297.04920375629098</v>
      </c>
      <c r="T53" s="309"/>
      <c r="U53" s="189">
        <v>165527</v>
      </c>
      <c r="V53" s="189"/>
      <c r="W53" s="189">
        <v>9114</v>
      </c>
      <c r="X53" s="189">
        <v>13659</v>
      </c>
      <c r="Y53" s="189">
        <v>1936</v>
      </c>
      <c r="Z53" s="189">
        <v>17425</v>
      </c>
      <c r="AA53" s="189">
        <v>5535</v>
      </c>
      <c r="AB53" s="189">
        <v>20620</v>
      </c>
      <c r="AC53" s="189">
        <v>6775</v>
      </c>
      <c r="AD53" s="189">
        <v>1629</v>
      </c>
      <c r="AE53" s="189"/>
      <c r="AF53" s="189"/>
      <c r="AG53" s="189"/>
      <c r="AH53" s="189"/>
      <c r="AI53" s="189"/>
      <c r="AJ53" s="189"/>
      <c r="AK53" s="189"/>
      <c r="AL53" s="189"/>
      <c r="AM53" s="189">
        <v>147334</v>
      </c>
      <c r="AN53" s="189">
        <v>148521</v>
      </c>
      <c r="AO53" s="189">
        <v>150202</v>
      </c>
      <c r="AP53" s="189">
        <v>151881</v>
      </c>
      <c r="AQ53" s="189">
        <v>152966</v>
      </c>
      <c r="AR53" s="189">
        <v>155817</v>
      </c>
      <c r="AS53" s="189">
        <v>155817</v>
      </c>
      <c r="AT53" s="189">
        <v>158520</v>
      </c>
      <c r="AU53" s="189">
        <v>161034</v>
      </c>
      <c r="AV53" s="189">
        <v>163051</v>
      </c>
      <c r="AW53" s="189">
        <v>164616</v>
      </c>
      <c r="AX53" s="189">
        <v>165527</v>
      </c>
      <c r="AY53" s="189">
        <v>17404</v>
      </c>
      <c r="AZ53" s="189">
        <v>17955</v>
      </c>
      <c r="BA53" s="189">
        <v>18573</v>
      </c>
      <c r="BB53" s="189">
        <v>18867</v>
      </c>
      <c r="BC53" s="189">
        <v>19147</v>
      </c>
      <c r="BD53" s="189">
        <v>19361</v>
      </c>
      <c r="BE53" s="189">
        <v>9405</v>
      </c>
      <c r="BF53" s="189">
        <v>9582</v>
      </c>
      <c r="BG53" s="189">
        <v>9473</v>
      </c>
      <c r="BH53" s="189">
        <v>9392</v>
      </c>
      <c r="BI53" s="189">
        <v>9293</v>
      </c>
      <c r="BJ53" s="189">
        <v>9114</v>
      </c>
      <c r="BK53" s="189">
        <v>158245</v>
      </c>
      <c r="BL53" s="189">
        <v>160754</v>
      </c>
      <c r="BM53" s="189">
        <v>162984</v>
      </c>
      <c r="BN53" s="189">
        <v>164750</v>
      </c>
      <c r="BO53" s="189">
        <v>165547</v>
      </c>
      <c r="BP53" s="189"/>
      <c r="BQ53" s="195">
        <v>136015.22797116748</v>
      </c>
      <c r="BR53" s="195">
        <v>22192.377438290081</v>
      </c>
      <c r="BS53" s="195">
        <v>69927.449752744709</v>
      </c>
      <c r="BT53" s="195">
        <v>122189.50122973108</v>
      </c>
      <c r="BU53" s="195">
        <v>136150.23997175728</v>
      </c>
      <c r="BV53" s="195">
        <v>22284.440256000002</v>
      </c>
      <c r="BW53" s="195">
        <v>126607.676104</v>
      </c>
      <c r="BX53" s="195">
        <v>336418.76860800001</v>
      </c>
      <c r="BY53" s="195">
        <v>0</v>
      </c>
      <c r="BZ53" s="195"/>
      <c r="CA53" s="195"/>
      <c r="CB53" s="195"/>
      <c r="CC53" s="195"/>
      <c r="CD53" s="195"/>
      <c r="CE53" s="195"/>
      <c r="CF53" s="195"/>
      <c r="CG53" s="195"/>
      <c r="CH53" s="261">
        <v>18.93</v>
      </c>
      <c r="CI53" s="261">
        <v>16.86</v>
      </c>
      <c r="CJ53" s="191">
        <v>111358.30992700413</v>
      </c>
      <c r="CK53" s="191">
        <v>12845.358</v>
      </c>
      <c r="CL53" s="191">
        <v>5399.4250000000002</v>
      </c>
      <c r="CM53" s="191"/>
      <c r="CN53" s="189">
        <v>140351</v>
      </c>
      <c r="CO53" s="159">
        <v>4775</v>
      </c>
      <c r="CP53" s="159">
        <v>4934</v>
      </c>
      <c r="CQ53" s="57">
        <v>5037</v>
      </c>
      <c r="CR53" s="57">
        <v>5168</v>
      </c>
      <c r="CS53" s="159">
        <v>5341</v>
      </c>
      <c r="CT53" s="159">
        <v>5535</v>
      </c>
      <c r="CU53" s="257"/>
      <c r="CV53" s="191">
        <v>0</v>
      </c>
      <c r="CW53" s="189">
        <v>16</v>
      </c>
      <c r="CX53" s="189">
        <v>0</v>
      </c>
      <c r="CY53" s="189">
        <v>0</v>
      </c>
      <c r="CZ53" s="189"/>
      <c r="DA53" s="189"/>
      <c r="DB53" s="189"/>
      <c r="DC53" s="189"/>
      <c r="DD53" s="189"/>
      <c r="DE53" s="189"/>
      <c r="DF53" s="189"/>
      <c r="DG53" s="171"/>
      <c r="DH53" s="171"/>
      <c r="DI53" s="171"/>
      <c r="DJ53" s="171"/>
      <c r="DK53" s="171"/>
      <c r="DL53" s="171"/>
      <c r="DM53" s="168"/>
      <c r="DN53" s="168"/>
      <c r="DO53" s="168"/>
      <c r="DP53" s="168"/>
      <c r="DQ53" s="168"/>
      <c r="DR53" s="168"/>
      <c r="DS53" s="168"/>
      <c r="DT53" s="167"/>
      <c r="DU53" s="168"/>
      <c r="DV53" s="83"/>
      <c r="DW53" s="156"/>
      <c r="DX53" s="192"/>
      <c r="DY53" s="186"/>
      <c r="DZ53" s="83"/>
      <c r="EA53" s="83"/>
      <c r="EB53" s="185"/>
      <c r="EC53" s="58"/>
      <c r="ED53" s="58"/>
      <c r="EE53" s="58"/>
      <c r="EF53" s="58"/>
      <c r="EG53" s="58"/>
      <c r="EH53" s="58"/>
      <c r="EI53" s="79"/>
      <c r="EJ53" s="79"/>
      <c r="EK53" s="81"/>
      <c r="EL53" s="79"/>
      <c r="EM53" s="79"/>
      <c r="EN53" s="79"/>
      <c r="EO53" s="60"/>
      <c r="EP53" s="79"/>
      <c r="EQ53" s="6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</row>
    <row r="54" spans="1:161" x14ac:dyDescent="0.25">
      <c r="A54" s="63">
        <v>581</v>
      </c>
      <c r="B54" s="64" t="s">
        <v>205</v>
      </c>
      <c r="C54" s="195">
        <v>31777912.399999999</v>
      </c>
      <c r="D54" s="195"/>
      <c r="E54" s="302">
        <v>144328</v>
      </c>
      <c r="F54" s="302">
        <v>145163</v>
      </c>
      <c r="G54" s="302">
        <v>145961</v>
      </c>
      <c r="H54" s="302">
        <v>146717</v>
      </c>
      <c r="I54" s="195">
        <v>147425</v>
      </c>
      <c r="J54" s="195">
        <v>148111</v>
      </c>
      <c r="K54" s="202">
        <v>21.75</v>
      </c>
      <c r="L54" s="202">
        <v>21.75</v>
      </c>
      <c r="M54" s="202"/>
      <c r="N54" s="189">
        <v>18.93</v>
      </c>
      <c r="O54" s="189">
        <v>16.86</v>
      </c>
      <c r="P54" s="202"/>
      <c r="Q54" s="191">
        <v>-446</v>
      </c>
      <c r="R54" s="191"/>
      <c r="S54" s="309">
        <v>1074.1645554409799</v>
      </c>
      <c r="T54" s="309"/>
      <c r="U54" s="189">
        <v>144458</v>
      </c>
      <c r="V54" s="189"/>
      <c r="W54" s="189">
        <v>8323</v>
      </c>
      <c r="X54" s="189">
        <v>12500</v>
      </c>
      <c r="Y54" s="189">
        <v>1776</v>
      </c>
      <c r="Z54" s="189">
        <v>16000</v>
      </c>
      <c r="AA54" s="189">
        <v>5015</v>
      </c>
      <c r="AB54" s="189">
        <v>20666</v>
      </c>
      <c r="AC54" s="189">
        <v>6015</v>
      </c>
      <c r="AD54" s="189">
        <v>1296</v>
      </c>
      <c r="AE54" s="189"/>
      <c r="AF54" s="189"/>
      <c r="AG54" s="189"/>
      <c r="AH54" s="189"/>
      <c r="AI54" s="189"/>
      <c r="AJ54" s="189"/>
      <c r="AK54" s="189"/>
      <c r="AL54" s="189"/>
      <c r="AM54" s="189">
        <v>130623</v>
      </c>
      <c r="AN54" s="189">
        <v>132124</v>
      </c>
      <c r="AO54" s="189">
        <v>133749</v>
      </c>
      <c r="AP54" s="189">
        <v>135283</v>
      </c>
      <c r="AQ54" s="189">
        <v>137035</v>
      </c>
      <c r="AR54" s="189">
        <v>139363</v>
      </c>
      <c r="AS54" s="189">
        <v>139363</v>
      </c>
      <c r="AT54" s="189">
        <v>140927</v>
      </c>
      <c r="AU54" s="189">
        <v>141676</v>
      </c>
      <c r="AV54" s="189">
        <v>143171</v>
      </c>
      <c r="AW54" s="189">
        <v>143478</v>
      </c>
      <c r="AX54" s="189">
        <v>144458</v>
      </c>
      <c r="AY54" s="189">
        <v>16238</v>
      </c>
      <c r="AZ54" s="189">
        <v>16608</v>
      </c>
      <c r="BA54" s="189">
        <v>17044</v>
      </c>
      <c r="BB54" s="189">
        <v>17474</v>
      </c>
      <c r="BC54" s="189">
        <v>17569</v>
      </c>
      <c r="BD54" s="189">
        <v>17776</v>
      </c>
      <c r="BE54" s="189">
        <v>8610</v>
      </c>
      <c r="BF54" s="189">
        <v>8790</v>
      </c>
      <c r="BG54" s="189">
        <v>8608</v>
      </c>
      <c r="BH54" s="189">
        <v>8569</v>
      </c>
      <c r="BI54" s="189">
        <v>8483</v>
      </c>
      <c r="BJ54" s="189">
        <v>8323</v>
      </c>
      <c r="BK54" s="189">
        <v>140851</v>
      </c>
      <c r="BL54" s="189">
        <v>141515</v>
      </c>
      <c r="BM54" s="189">
        <v>142921</v>
      </c>
      <c r="BN54" s="189">
        <v>143504</v>
      </c>
      <c r="BO54" s="189">
        <v>144328</v>
      </c>
      <c r="BP54" s="189"/>
      <c r="BQ54" s="195">
        <v>135574.48195811256</v>
      </c>
      <c r="BR54" s="195">
        <v>20379.751711774061</v>
      </c>
      <c r="BS54" s="195">
        <v>69778.268789033376</v>
      </c>
      <c r="BT54" s="195">
        <v>122349.06580390685</v>
      </c>
      <c r="BU54" s="195">
        <v>144422.31484439591</v>
      </c>
      <c r="BV54" s="195">
        <v>23954.184123999999</v>
      </c>
      <c r="BW54" s="195">
        <v>134249.22315999999</v>
      </c>
      <c r="BX54" s="195">
        <v>350186.49354</v>
      </c>
      <c r="BY54" s="195">
        <v>0</v>
      </c>
      <c r="BZ54" s="195"/>
      <c r="CA54" s="195"/>
      <c r="CB54" s="195"/>
      <c r="CC54" s="195"/>
      <c r="CD54" s="195"/>
      <c r="CE54" s="195"/>
      <c r="CF54" s="195"/>
      <c r="CG54" s="195"/>
      <c r="CH54" s="261">
        <v>18.93</v>
      </c>
      <c r="CI54" s="261">
        <v>16.86</v>
      </c>
      <c r="CJ54" s="191">
        <v>114426.91464571559</v>
      </c>
      <c r="CK54" s="191">
        <v>11506.821</v>
      </c>
      <c r="CL54" s="191">
        <v>4800.1610000000001</v>
      </c>
      <c r="CM54" s="191"/>
      <c r="CN54" s="189">
        <v>126489</v>
      </c>
      <c r="CO54" s="159">
        <v>4597</v>
      </c>
      <c r="CP54" s="159">
        <v>4633</v>
      </c>
      <c r="CQ54" s="57">
        <v>4662</v>
      </c>
      <c r="CR54" s="57">
        <v>4691</v>
      </c>
      <c r="CS54" s="159">
        <v>4852</v>
      </c>
      <c r="CT54" s="159">
        <v>5015</v>
      </c>
      <c r="CU54" s="257"/>
      <c r="CV54" s="191">
        <v>0</v>
      </c>
      <c r="CW54" s="189">
        <v>0</v>
      </c>
      <c r="CX54" s="189">
        <v>0</v>
      </c>
      <c r="CY54" s="189">
        <v>0</v>
      </c>
      <c r="CZ54" s="189"/>
      <c r="DA54" s="189"/>
      <c r="DB54" s="189"/>
      <c r="DC54" s="189"/>
      <c r="DD54" s="189"/>
      <c r="DE54" s="189"/>
      <c r="DF54" s="189"/>
      <c r="DG54" s="171"/>
      <c r="DH54" s="171"/>
      <c r="DI54" s="171"/>
      <c r="DJ54" s="171"/>
      <c r="DK54" s="171"/>
      <c r="DL54" s="171"/>
      <c r="DM54" s="168"/>
      <c r="DN54" s="168"/>
      <c r="DO54" s="168"/>
      <c r="DP54" s="168"/>
      <c r="DQ54" s="168"/>
      <c r="DR54" s="168"/>
      <c r="DS54" s="168"/>
      <c r="DT54" s="167"/>
      <c r="DU54" s="168"/>
      <c r="DV54" s="83"/>
      <c r="DW54" s="156"/>
      <c r="DX54" s="192"/>
      <c r="DY54" s="186"/>
      <c r="DZ54" s="83"/>
      <c r="EA54" s="83"/>
      <c r="EB54" s="185"/>
      <c r="EC54" s="58"/>
      <c r="ED54" s="58"/>
      <c r="EE54" s="58"/>
      <c r="EF54" s="58"/>
      <c r="EG54" s="58"/>
      <c r="EH54" s="58"/>
      <c r="EI54" s="79"/>
      <c r="EJ54" s="79"/>
      <c r="EK54" s="81"/>
      <c r="EL54" s="79"/>
      <c r="EM54" s="79"/>
      <c r="EN54" s="79"/>
      <c r="EO54" s="60"/>
      <c r="EP54" s="79"/>
      <c r="EQ54" s="6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</row>
    <row r="55" spans="1:161" x14ac:dyDescent="0.25">
      <c r="A55" s="63">
        <v>582</v>
      </c>
      <c r="B55" s="64" t="s">
        <v>265</v>
      </c>
      <c r="C55" s="195">
        <v>3287731.5</v>
      </c>
      <c r="D55" s="195"/>
      <c r="E55" s="302">
        <v>14657</v>
      </c>
      <c r="F55" s="302">
        <v>14844</v>
      </c>
      <c r="G55" s="302">
        <v>14926</v>
      </c>
      <c r="H55" s="302">
        <v>15003</v>
      </c>
      <c r="I55" s="195">
        <v>15075</v>
      </c>
      <c r="J55" s="195">
        <v>15145</v>
      </c>
      <c r="K55" s="202">
        <v>21.18</v>
      </c>
      <c r="L55" s="202">
        <v>21.18</v>
      </c>
      <c r="M55" s="202"/>
      <c r="N55" s="189">
        <v>18.93</v>
      </c>
      <c r="O55" s="189">
        <v>16.86</v>
      </c>
      <c r="P55" s="202"/>
      <c r="Q55" s="191">
        <v>-266</v>
      </c>
      <c r="R55" s="191"/>
      <c r="S55" s="309">
        <v>1977.1846437767999</v>
      </c>
      <c r="T55" s="309"/>
      <c r="U55" s="189">
        <v>14673</v>
      </c>
      <c r="V55" s="189"/>
      <c r="W55" s="189">
        <v>828</v>
      </c>
      <c r="X55" s="189">
        <v>1354</v>
      </c>
      <c r="Y55" s="189">
        <v>182</v>
      </c>
      <c r="Z55" s="189">
        <v>1694</v>
      </c>
      <c r="AA55" s="189">
        <v>504</v>
      </c>
      <c r="AB55" s="189">
        <v>2871</v>
      </c>
      <c r="AC55" s="189">
        <v>747</v>
      </c>
      <c r="AD55" s="189">
        <v>148</v>
      </c>
      <c r="AE55" s="189"/>
      <c r="AF55" s="189"/>
      <c r="AG55" s="189"/>
      <c r="AH55" s="189"/>
      <c r="AI55" s="189"/>
      <c r="AJ55" s="189"/>
      <c r="AK55" s="189"/>
      <c r="AL55" s="189"/>
      <c r="AM55" s="189">
        <v>14043</v>
      </c>
      <c r="AN55" s="189">
        <v>14143</v>
      </c>
      <c r="AO55" s="189">
        <v>14195</v>
      </c>
      <c r="AP55" s="189">
        <v>14268</v>
      </c>
      <c r="AQ55" s="189">
        <v>14240</v>
      </c>
      <c r="AR55" s="189">
        <v>14402</v>
      </c>
      <c r="AS55" s="189">
        <v>14402</v>
      </c>
      <c r="AT55" s="189">
        <v>14521</v>
      </c>
      <c r="AU55" s="189">
        <v>14618</v>
      </c>
      <c r="AV55" s="189">
        <v>14626</v>
      </c>
      <c r="AW55" s="189">
        <v>14616</v>
      </c>
      <c r="AX55" s="189">
        <v>14673</v>
      </c>
      <c r="AY55" s="189">
        <v>1701</v>
      </c>
      <c r="AZ55" s="189">
        <v>1761</v>
      </c>
      <c r="BA55" s="189">
        <v>1772</v>
      </c>
      <c r="BB55" s="189">
        <v>1794</v>
      </c>
      <c r="BC55" s="189">
        <v>1844</v>
      </c>
      <c r="BD55" s="189">
        <v>1876</v>
      </c>
      <c r="BE55" s="189">
        <v>864</v>
      </c>
      <c r="BF55" s="189">
        <v>878</v>
      </c>
      <c r="BG55" s="189">
        <v>886</v>
      </c>
      <c r="BH55" s="189">
        <v>861</v>
      </c>
      <c r="BI55" s="189">
        <v>854</v>
      </c>
      <c r="BJ55" s="189">
        <v>828</v>
      </c>
      <c r="BK55" s="189">
        <v>14544</v>
      </c>
      <c r="BL55" s="189">
        <v>14595</v>
      </c>
      <c r="BM55" s="189">
        <v>14637</v>
      </c>
      <c r="BN55" s="189">
        <v>14614</v>
      </c>
      <c r="BO55" s="189">
        <v>14657</v>
      </c>
      <c r="BP55" s="189"/>
      <c r="BQ55" s="195">
        <v>136792.28904282162</v>
      </c>
      <c r="BR55" s="195">
        <v>21794.734407212934</v>
      </c>
      <c r="BS55" s="195">
        <v>71841.127685614105</v>
      </c>
      <c r="BT55" s="195">
        <v>123245.8415707844</v>
      </c>
      <c r="BU55" s="195">
        <v>152853.0247660864</v>
      </c>
      <c r="BV55" s="195">
        <v>21636.293588</v>
      </c>
      <c r="BW55" s="195">
        <v>128448.82128</v>
      </c>
      <c r="BX55" s="195">
        <v>347795.95609200001</v>
      </c>
      <c r="BY55" s="195">
        <v>0</v>
      </c>
      <c r="BZ55" s="195"/>
      <c r="CA55" s="195"/>
      <c r="CB55" s="195"/>
      <c r="CC55" s="195"/>
      <c r="CD55" s="195"/>
      <c r="CE55" s="195"/>
      <c r="CF55" s="195"/>
      <c r="CG55" s="195"/>
      <c r="CH55" s="261">
        <v>18.93</v>
      </c>
      <c r="CI55" s="261">
        <v>16.86</v>
      </c>
      <c r="CJ55" s="191">
        <v>25036.922141254661</v>
      </c>
      <c r="CK55" s="191">
        <v>2070.4699999999998</v>
      </c>
      <c r="CL55" s="191">
        <v>857.875</v>
      </c>
      <c r="CM55" s="191"/>
      <c r="CN55" s="189">
        <v>14025</v>
      </c>
      <c r="CO55" s="159">
        <v>473</v>
      </c>
      <c r="CP55" s="159">
        <v>467</v>
      </c>
      <c r="CQ55" s="57">
        <v>508</v>
      </c>
      <c r="CR55" s="57">
        <v>512</v>
      </c>
      <c r="CS55" s="159">
        <v>520</v>
      </c>
      <c r="CT55" s="159">
        <v>504</v>
      </c>
      <c r="CU55" s="257"/>
      <c r="CV55" s="191">
        <v>0</v>
      </c>
      <c r="CW55" s="189">
        <v>0</v>
      </c>
      <c r="CX55" s="189">
        <v>0</v>
      </c>
      <c r="CY55" s="189">
        <v>0</v>
      </c>
      <c r="CZ55" s="189"/>
      <c r="DA55" s="189"/>
      <c r="DB55" s="189"/>
      <c r="DC55" s="189"/>
      <c r="DD55" s="189"/>
      <c r="DE55" s="189"/>
      <c r="DF55" s="189"/>
      <c r="DG55" s="171"/>
      <c r="DH55" s="171"/>
      <c r="DI55" s="171"/>
      <c r="DJ55" s="171"/>
      <c r="DK55" s="171"/>
      <c r="DL55" s="171"/>
      <c r="DM55" s="168"/>
      <c r="DN55" s="168"/>
      <c r="DO55" s="168"/>
      <c r="DP55" s="168"/>
      <c r="DQ55" s="168"/>
      <c r="DR55" s="168"/>
      <c r="DS55" s="168"/>
      <c r="DT55" s="167"/>
      <c r="DU55" s="168"/>
      <c r="DV55" s="83"/>
      <c r="DW55" s="156"/>
      <c r="DX55" s="192"/>
      <c r="DY55" s="186"/>
      <c r="DZ55" s="83"/>
      <c r="EA55" s="83"/>
      <c r="EB55" s="185"/>
      <c r="EC55" s="58"/>
      <c r="ED55" s="58"/>
      <c r="EE55" s="58"/>
      <c r="EF55" s="58"/>
      <c r="EG55" s="58"/>
      <c r="EH55" s="58"/>
      <c r="EI55" s="79"/>
      <c r="EJ55" s="79"/>
      <c r="EK55" s="81"/>
      <c r="EL55" s="79"/>
      <c r="EM55" s="79"/>
      <c r="EN55" s="79"/>
      <c r="EO55" s="60"/>
      <c r="EP55" s="79"/>
      <c r="EQ55" s="6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</row>
    <row r="56" spans="1:161" x14ac:dyDescent="0.25">
      <c r="A56" s="63">
        <v>583</v>
      </c>
      <c r="B56" s="64" t="s">
        <v>193</v>
      </c>
      <c r="C56" s="195">
        <v>9160817.5999999996</v>
      </c>
      <c r="D56" s="195"/>
      <c r="E56" s="302">
        <v>43647</v>
      </c>
      <c r="F56" s="302">
        <v>43733</v>
      </c>
      <c r="G56" s="302">
        <v>43973</v>
      </c>
      <c r="H56" s="302">
        <v>44201</v>
      </c>
      <c r="I56" s="195">
        <v>44414</v>
      </c>
      <c r="J56" s="195">
        <v>44621</v>
      </c>
      <c r="K56" s="202">
        <v>21.7</v>
      </c>
      <c r="L56" s="202">
        <v>21.7</v>
      </c>
      <c r="M56" s="202"/>
      <c r="N56" s="189">
        <v>18.93</v>
      </c>
      <c r="O56" s="189">
        <v>16.86</v>
      </c>
      <c r="P56" s="202"/>
      <c r="Q56" s="191">
        <v>631</v>
      </c>
      <c r="R56" s="191"/>
      <c r="S56" s="309">
        <v>884.66189113562996</v>
      </c>
      <c r="T56" s="309"/>
      <c r="U56" s="189">
        <v>43674</v>
      </c>
      <c r="V56" s="189"/>
      <c r="W56" s="189">
        <v>2435</v>
      </c>
      <c r="X56" s="189">
        <v>3568</v>
      </c>
      <c r="Y56" s="189">
        <v>519</v>
      </c>
      <c r="Z56" s="189">
        <v>4633</v>
      </c>
      <c r="AA56" s="189">
        <v>1550</v>
      </c>
      <c r="AB56" s="189">
        <v>7548</v>
      </c>
      <c r="AC56" s="189">
        <v>2268</v>
      </c>
      <c r="AD56" s="189">
        <v>523</v>
      </c>
      <c r="AE56" s="189"/>
      <c r="AF56" s="189"/>
      <c r="AG56" s="189"/>
      <c r="AH56" s="189"/>
      <c r="AI56" s="189"/>
      <c r="AJ56" s="189"/>
      <c r="AK56" s="189"/>
      <c r="AL56" s="189"/>
      <c r="AM56" s="189">
        <v>41828</v>
      </c>
      <c r="AN56" s="189">
        <v>41867</v>
      </c>
      <c r="AO56" s="189">
        <v>42187</v>
      </c>
      <c r="AP56" s="189">
        <v>42556</v>
      </c>
      <c r="AQ56" s="189">
        <v>42903</v>
      </c>
      <c r="AR56" s="189">
        <v>43258</v>
      </c>
      <c r="AS56" s="189">
        <v>43258</v>
      </c>
      <c r="AT56" s="189">
        <v>43549</v>
      </c>
      <c r="AU56" s="189">
        <v>43687</v>
      </c>
      <c r="AV56" s="189">
        <v>43673</v>
      </c>
      <c r="AW56" s="189">
        <v>43640</v>
      </c>
      <c r="AX56" s="189">
        <v>43674</v>
      </c>
      <c r="AY56" s="189">
        <v>4984</v>
      </c>
      <c r="AZ56" s="189">
        <v>5071</v>
      </c>
      <c r="BA56" s="189">
        <v>5119</v>
      </c>
      <c r="BB56" s="189">
        <v>5056</v>
      </c>
      <c r="BC56" s="189">
        <v>5070</v>
      </c>
      <c r="BD56" s="189">
        <v>5152</v>
      </c>
      <c r="BE56" s="189">
        <v>2371</v>
      </c>
      <c r="BF56" s="189">
        <v>2438</v>
      </c>
      <c r="BG56" s="189">
        <v>2475</v>
      </c>
      <c r="BH56" s="189">
        <v>2503</v>
      </c>
      <c r="BI56" s="189">
        <v>2505</v>
      </c>
      <c r="BJ56" s="189">
        <v>2435</v>
      </c>
      <c r="BK56" s="189">
        <v>43498</v>
      </c>
      <c r="BL56" s="189">
        <v>43631</v>
      </c>
      <c r="BM56" s="189">
        <v>43680</v>
      </c>
      <c r="BN56" s="189">
        <v>43636</v>
      </c>
      <c r="BO56" s="189">
        <v>43647</v>
      </c>
      <c r="BP56" s="189"/>
      <c r="BQ56" s="195">
        <v>134963.02173773406</v>
      </c>
      <c r="BR56" s="195">
        <v>20274.276872163162</v>
      </c>
      <c r="BS56" s="195">
        <v>70504.493580957875</v>
      </c>
      <c r="BT56" s="195">
        <v>122702.04634391076</v>
      </c>
      <c r="BU56" s="195">
        <v>144753.55018789045</v>
      </c>
      <c r="BV56" s="195">
        <v>22372.97868</v>
      </c>
      <c r="BW56" s="195">
        <v>132922.281908</v>
      </c>
      <c r="BX56" s="195">
        <v>341916.09665199998</v>
      </c>
      <c r="BY56" s="195">
        <v>0</v>
      </c>
      <c r="BZ56" s="195"/>
      <c r="CA56" s="195"/>
      <c r="CB56" s="195"/>
      <c r="CC56" s="195"/>
      <c r="CD56" s="195"/>
      <c r="CE56" s="195"/>
      <c r="CF56" s="195"/>
      <c r="CG56" s="195"/>
      <c r="CH56" s="261">
        <v>18.93</v>
      </c>
      <c r="CI56" s="261">
        <v>16.86</v>
      </c>
      <c r="CJ56" s="191">
        <v>47540.924206109412</v>
      </c>
      <c r="CK56" s="191">
        <v>3536.511</v>
      </c>
      <c r="CL56" s="191">
        <v>1436.0830000000001</v>
      </c>
      <c r="CM56" s="191"/>
      <c r="CN56" s="189">
        <v>42007</v>
      </c>
      <c r="CO56" s="159">
        <v>1397</v>
      </c>
      <c r="CP56" s="159">
        <v>1444</v>
      </c>
      <c r="CQ56" s="57">
        <v>1519</v>
      </c>
      <c r="CR56" s="57">
        <v>1531</v>
      </c>
      <c r="CS56" s="159">
        <v>1559</v>
      </c>
      <c r="CT56" s="159">
        <v>1550</v>
      </c>
      <c r="CU56" s="257"/>
      <c r="CV56" s="191">
        <v>0</v>
      </c>
      <c r="CW56" s="189">
        <v>0</v>
      </c>
      <c r="CX56" s="189">
        <v>0</v>
      </c>
      <c r="CY56" s="189">
        <v>0</v>
      </c>
      <c r="CZ56" s="189"/>
      <c r="DA56" s="189"/>
      <c r="DB56" s="189"/>
      <c r="DC56" s="189"/>
      <c r="DD56" s="189"/>
      <c r="DE56" s="189"/>
      <c r="DF56" s="189"/>
      <c r="DG56" s="171"/>
      <c r="DH56" s="171"/>
      <c r="DI56" s="171"/>
      <c r="DJ56" s="171"/>
      <c r="DK56" s="171"/>
      <c r="DL56" s="171"/>
      <c r="DM56" s="168"/>
      <c r="DN56" s="168"/>
      <c r="DO56" s="168"/>
      <c r="DP56" s="168"/>
      <c r="DQ56" s="168"/>
      <c r="DR56" s="168"/>
      <c r="DS56" s="168"/>
      <c r="DT56" s="167"/>
      <c r="DU56" s="168"/>
      <c r="DV56" s="83"/>
      <c r="DW56" s="156"/>
      <c r="DX56" s="192"/>
      <c r="DY56" s="186"/>
      <c r="DZ56" s="83"/>
      <c r="EA56" s="83"/>
      <c r="EB56" s="185"/>
      <c r="EC56" s="58"/>
      <c r="ED56" s="58"/>
      <c r="EE56" s="58"/>
      <c r="EF56" s="58"/>
      <c r="EG56" s="58"/>
      <c r="EH56" s="58"/>
      <c r="EI56" s="79"/>
      <c r="EJ56" s="79"/>
      <c r="EK56" s="81"/>
      <c r="EL56" s="79"/>
      <c r="EM56" s="79"/>
      <c r="EN56" s="79"/>
      <c r="EO56" s="60"/>
      <c r="EP56" s="79"/>
      <c r="EQ56" s="6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</row>
    <row r="57" spans="1:161" x14ac:dyDescent="0.25">
      <c r="A57" s="63">
        <v>584</v>
      </c>
      <c r="B57" s="64" t="s">
        <v>293</v>
      </c>
      <c r="C57" s="195">
        <v>1689392.4</v>
      </c>
      <c r="D57" s="195"/>
      <c r="E57" s="302">
        <v>7491</v>
      </c>
      <c r="F57" s="302">
        <v>7508</v>
      </c>
      <c r="G57" s="302">
        <v>7549</v>
      </c>
      <c r="H57" s="302">
        <v>7588</v>
      </c>
      <c r="I57" s="195">
        <v>7625</v>
      </c>
      <c r="J57" s="195">
        <v>7660</v>
      </c>
      <c r="K57" s="202">
        <v>22.8</v>
      </c>
      <c r="L57" s="202">
        <v>22.8</v>
      </c>
      <c r="M57" s="202"/>
      <c r="N57" s="189">
        <v>18.93</v>
      </c>
      <c r="O57" s="189">
        <v>16.86</v>
      </c>
      <c r="P57" s="202"/>
      <c r="Q57" s="191">
        <v>-955</v>
      </c>
      <c r="R57" s="191"/>
      <c r="S57" s="309">
        <v>-278.75242468072003</v>
      </c>
      <c r="T57" s="309"/>
      <c r="U57" s="189">
        <v>7528</v>
      </c>
      <c r="V57" s="189"/>
      <c r="W57" s="189">
        <v>337</v>
      </c>
      <c r="X57" s="189">
        <v>494</v>
      </c>
      <c r="Y57" s="189">
        <v>61</v>
      </c>
      <c r="Z57" s="189">
        <v>631</v>
      </c>
      <c r="AA57" s="189">
        <v>240</v>
      </c>
      <c r="AB57" s="189">
        <v>1793</v>
      </c>
      <c r="AC57" s="189">
        <v>557</v>
      </c>
      <c r="AD57" s="189">
        <v>120</v>
      </c>
      <c r="AE57" s="189"/>
      <c r="AF57" s="189"/>
      <c r="AG57" s="189"/>
      <c r="AH57" s="189"/>
      <c r="AI57" s="189"/>
      <c r="AJ57" s="189"/>
      <c r="AK57" s="189"/>
      <c r="AL57" s="189"/>
      <c r="AM57" s="189">
        <v>7317</v>
      </c>
      <c r="AN57" s="189">
        <v>7338</v>
      </c>
      <c r="AO57" s="189">
        <v>7383</v>
      </c>
      <c r="AP57" s="189">
        <v>7393</v>
      </c>
      <c r="AQ57" s="189">
        <v>7407</v>
      </c>
      <c r="AR57" s="189">
        <v>7348</v>
      </c>
      <c r="AS57" s="189">
        <v>7348</v>
      </c>
      <c r="AT57" s="189">
        <v>7421</v>
      </c>
      <c r="AU57" s="189">
        <v>7514</v>
      </c>
      <c r="AV57" s="189">
        <v>7428</v>
      </c>
      <c r="AW57" s="189">
        <v>7423</v>
      </c>
      <c r="AX57" s="189">
        <v>7528</v>
      </c>
      <c r="AY57" s="189">
        <v>680</v>
      </c>
      <c r="AZ57" s="189">
        <v>699</v>
      </c>
      <c r="BA57" s="189">
        <v>728</v>
      </c>
      <c r="BB57" s="189">
        <v>691</v>
      </c>
      <c r="BC57" s="189">
        <v>697</v>
      </c>
      <c r="BD57" s="189">
        <v>692</v>
      </c>
      <c r="BE57" s="189">
        <v>328</v>
      </c>
      <c r="BF57" s="189">
        <v>342</v>
      </c>
      <c r="BG57" s="189">
        <v>342</v>
      </c>
      <c r="BH57" s="189">
        <v>324</v>
      </c>
      <c r="BI57" s="189">
        <v>317</v>
      </c>
      <c r="BJ57" s="189">
        <v>337</v>
      </c>
      <c r="BK57" s="189">
        <v>7413</v>
      </c>
      <c r="BL57" s="189">
        <v>7493</v>
      </c>
      <c r="BM57" s="189">
        <v>7452</v>
      </c>
      <c r="BN57" s="189">
        <v>7440</v>
      </c>
      <c r="BO57" s="189">
        <v>7491</v>
      </c>
      <c r="BP57" s="189"/>
      <c r="BQ57" s="195">
        <v>134362.05017201442</v>
      </c>
      <c r="BR57" s="195">
        <v>20430.846470828354</v>
      </c>
      <c r="BS57" s="195">
        <v>69723.603952891557</v>
      </c>
      <c r="BT57" s="195">
        <v>118534.57006822576</v>
      </c>
      <c r="BU57" s="195">
        <v>145530.23605458005</v>
      </c>
      <c r="BV57" s="195">
        <v>22871.291091999999</v>
      </c>
      <c r="BW57" s="195">
        <v>135955.290484</v>
      </c>
      <c r="BX57" s="195">
        <v>327186.93524399999</v>
      </c>
      <c r="BY57" s="195">
        <v>0</v>
      </c>
      <c r="BZ57" s="195"/>
      <c r="CA57" s="195"/>
      <c r="CB57" s="195"/>
      <c r="CC57" s="195"/>
      <c r="CD57" s="195"/>
      <c r="CE57" s="195"/>
      <c r="CF57" s="195"/>
      <c r="CG57" s="195"/>
      <c r="CH57" s="261">
        <v>18.93</v>
      </c>
      <c r="CI57" s="261">
        <v>16.86</v>
      </c>
      <c r="CJ57" s="191">
        <v>8901.6619678760435</v>
      </c>
      <c r="CK57" s="191">
        <v>623.50800000000004</v>
      </c>
      <c r="CL57" s="191">
        <v>250.833</v>
      </c>
      <c r="CM57" s="191"/>
      <c r="CN57" s="189">
        <v>7557</v>
      </c>
      <c r="CO57" s="159">
        <v>226</v>
      </c>
      <c r="CP57" s="159">
        <v>232</v>
      </c>
      <c r="CQ57" s="57">
        <v>223</v>
      </c>
      <c r="CR57" s="57">
        <v>246</v>
      </c>
      <c r="CS57" s="159">
        <v>238</v>
      </c>
      <c r="CT57" s="159">
        <v>240</v>
      </c>
      <c r="CU57" s="257"/>
      <c r="CV57" s="191">
        <v>0</v>
      </c>
      <c r="CW57" s="189">
        <v>0</v>
      </c>
      <c r="CX57" s="189">
        <v>0</v>
      </c>
      <c r="CY57" s="189">
        <v>0</v>
      </c>
      <c r="CZ57" s="189"/>
      <c r="DA57" s="189"/>
      <c r="DB57" s="189"/>
      <c r="DC57" s="189"/>
      <c r="DD57" s="189"/>
      <c r="DE57" s="189"/>
      <c r="DF57" s="189"/>
      <c r="DG57" s="171"/>
      <c r="DH57" s="171"/>
      <c r="DI57" s="171"/>
      <c r="DJ57" s="171"/>
      <c r="DK57" s="171"/>
      <c r="DL57" s="171"/>
      <c r="DM57" s="168"/>
      <c r="DN57" s="168"/>
      <c r="DO57" s="168"/>
      <c r="DP57" s="168"/>
      <c r="DQ57" s="168"/>
      <c r="DR57" s="168"/>
      <c r="DS57" s="168"/>
      <c r="DT57" s="167"/>
      <c r="DU57" s="168"/>
      <c r="DV57" s="83"/>
      <c r="DW57" s="156"/>
      <c r="DX57" s="192"/>
      <c r="DY57" s="186"/>
      <c r="DZ57" s="83"/>
      <c r="EA57" s="83"/>
      <c r="EB57" s="185"/>
      <c r="EC57" s="58"/>
      <c r="ED57" s="58"/>
      <c r="EE57" s="58"/>
      <c r="EF57" s="58"/>
      <c r="EG57" s="58"/>
      <c r="EH57" s="58"/>
      <c r="EI57" s="79"/>
      <c r="EJ57" s="79"/>
      <c r="EK57" s="81"/>
      <c r="EL57" s="79"/>
      <c r="EM57" s="79"/>
      <c r="EN57" s="79"/>
      <c r="EO57" s="60"/>
      <c r="EP57" s="79"/>
      <c r="EQ57" s="6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</row>
    <row r="58" spans="1:161" x14ac:dyDescent="0.25">
      <c r="A58" s="63">
        <v>586</v>
      </c>
      <c r="B58" s="64" t="s">
        <v>191</v>
      </c>
      <c r="C58" s="195">
        <v>6189818.5999999996</v>
      </c>
      <c r="D58" s="195"/>
      <c r="E58" s="302">
        <v>28212</v>
      </c>
      <c r="F58" s="302">
        <v>28439</v>
      </c>
      <c r="G58" s="302">
        <v>28595</v>
      </c>
      <c r="H58" s="302">
        <v>28743</v>
      </c>
      <c r="I58" s="195">
        <v>28882</v>
      </c>
      <c r="J58" s="195">
        <v>29016</v>
      </c>
      <c r="K58" s="202">
        <v>21.9</v>
      </c>
      <c r="L58" s="202">
        <v>21.9</v>
      </c>
      <c r="M58" s="202"/>
      <c r="N58" s="189">
        <v>18.93</v>
      </c>
      <c r="O58" s="189">
        <v>16.86</v>
      </c>
      <c r="P58" s="202"/>
      <c r="Q58" s="191">
        <v>-626</v>
      </c>
      <c r="R58" s="191"/>
      <c r="S58" s="309">
        <v>252.71074022283801</v>
      </c>
      <c r="T58" s="309"/>
      <c r="U58" s="189">
        <v>28269</v>
      </c>
      <c r="V58" s="189"/>
      <c r="W58" s="189">
        <v>1687</v>
      </c>
      <c r="X58" s="189">
        <v>2419</v>
      </c>
      <c r="Y58" s="189">
        <v>376</v>
      </c>
      <c r="Z58" s="189">
        <v>3081</v>
      </c>
      <c r="AA58" s="189">
        <v>984</v>
      </c>
      <c r="AB58" s="189">
        <v>4389</v>
      </c>
      <c r="AC58" s="189">
        <v>1358</v>
      </c>
      <c r="AD58" s="189">
        <v>302</v>
      </c>
      <c r="AE58" s="189"/>
      <c r="AF58" s="189"/>
      <c r="AG58" s="189"/>
      <c r="AH58" s="189"/>
      <c r="AI58" s="189"/>
      <c r="AJ58" s="189"/>
      <c r="AK58" s="189"/>
      <c r="AL58" s="189"/>
      <c r="AM58" s="189">
        <v>26073</v>
      </c>
      <c r="AN58" s="189">
        <v>26195</v>
      </c>
      <c r="AO58" s="189">
        <v>26313</v>
      </c>
      <c r="AP58" s="189">
        <v>26428</v>
      </c>
      <c r="AQ58" s="189">
        <v>26602</v>
      </c>
      <c r="AR58" s="189">
        <v>26708</v>
      </c>
      <c r="AS58" s="189">
        <v>26708</v>
      </c>
      <c r="AT58" s="189">
        <v>27019</v>
      </c>
      <c r="AU58" s="189">
        <v>27373</v>
      </c>
      <c r="AV58" s="189">
        <v>27758</v>
      </c>
      <c r="AW58" s="189">
        <v>27960</v>
      </c>
      <c r="AX58" s="189">
        <v>28269</v>
      </c>
      <c r="AY58" s="189">
        <v>3117</v>
      </c>
      <c r="AZ58" s="189">
        <v>3241</v>
      </c>
      <c r="BA58" s="189">
        <v>3294</v>
      </c>
      <c r="BB58" s="189">
        <v>3354</v>
      </c>
      <c r="BC58" s="189">
        <v>3433</v>
      </c>
      <c r="BD58" s="189">
        <v>3457</v>
      </c>
      <c r="BE58" s="189">
        <v>1574</v>
      </c>
      <c r="BF58" s="189">
        <v>1633</v>
      </c>
      <c r="BG58" s="189">
        <v>1694</v>
      </c>
      <c r="BH58" s="189">
        <v>1703</v>
      </c>
      <c r="BI58" s="189">
        <v>1686</v>
      </c>
      <c r="BJ58" s="189">
        <v>1687</v>
      </c>
      <c r="BK58" s="189">
        <v>27015</v>
      </c>
      <c r="BL58" s="189">
        <v>27286</v>
      </c>
      <c r="BM58" s="189">
        <v>27723</v>
      </c>
      <c r="BN58" s="189">
        <v>27889</v>
      </c>
      <c r="BO58" s="189">
        <v>28212</v>
      </c>
      <c r="BP58" s="189"/>
      <c r="BQ58" s="195">
        <v>135259.41794457109</v>
      </c>
      <c r="BR58" s="195">
        <v>20983.69241991689</v>
      </c>
      <c r="BS58" s="195">
        <v>70460.896510432081</v>
      </c>
      <c r="BT58" s="195">
        <v>121911.38665846329</v>
      </c>
      <c r="BU58" s="195">
        <v>148711.88648444193</v>
      </c>
      <c r="BV58" s="195">
        <v>22306.007308</v>
      </c>
      <c r="BW58" s="195">
        <v>130431.854956</v>
      </c>
      <c r="BX58" s="195">
        <v>346176.156976</v>
      </c>
      <c r="BY58" s="195">
        <v>0</v>
      </c>
      <c r="BZ58" s="195"/>
      <c r="CA58" s="195"/>
      <c r="CB58" s="195"/>
      <c r="CC58" s="195"/>
      <c r="CD58" s="195"/>
      <c r="CE58" s="195"/>
      <c r="CF58" s="195"/>
      <c r="CG58" s="195"/>
      <c r="CH58" s="261">
        <v>18.93</v>
      </c>
      <c r="CI58" s="261">
        <v>16.86</v>
      </c>
      <c r="CJ58" s="191">
        <v>30185.722556536017</v>
      </c>
      <c r="CK58" s="191">
        <v>2295.2750000000001</v>
      </c>
      <c r="CL58" s="191">
        <v>940.65800000000002</v>
      </c>
      <c r="CM58" s="191"/>
      <c r="CN58" s="189">
        <v>25503</v>
      </c>
      <c r="CO58" s="159">
        <v>873</v>
      </c>
      <c r="CP58" s="159">
        <v>895</v>
      </c>
      <c r="CQ58" s="57">
        <v>897</v>
      </c>
      <c r="CR58" s="57">
        <v>904</v>
      </c>
      <c r="CS58" s="159">
        <v>929</v>
      </c>
      <c r="CT58" s="159">
        <v>984</v>
      </c>
      <c r="CU58" s="257"/>
      <c r="CV58" s="191">
        <v>0</v>
      </c>
      <c r="CW58" s="189">
        <v>0</v>
      </c>
      <c r="CX58" s="189">
        <v>0</v>
      </c>
      <c r="CY58" s="189">
        <v>0</v>
      </c>
      <c r="CZ58" s="189"/>
      <c r="DA58" s="189"/>
      <c r="DB58" s="189"/>
      <c r="DC58" s="189"/>
      <c r="DD58" s="189"/>
      <c r="DE58" s="189"/>
      <c r="DF58" s="189"/>
      <c r="DG58" s="171"/>
      <c r="DH58" s="171"/>
      <c r="DI58" s="171"/>
      <c r="DJ58" s="171"/>
      <c r="DK58" s="171"/>
      <c r="DL58" s="171"/>
      <c r="DM58" s="168"/>
      <c r="DN58" s="168"/>
      <c r="DO58" s="168"/>
      <c r="DP58" s="168"/>
      <c r="DQ58" s="168"/>
      <c r="DR58" s="168"/>
      <c r="DS58" s="168"/>
      <c r="DT58" s="167"/>
      <c r="DU58" s="168"/>
      <c r="DV58" s="83"/>
      <c r="DW58" s="156"/>
      <c r="DX58" s="192"/>
      <c r="DY58" s="186"/>
      <c r="DZ58" s="83"/>
      <c r="EA58" s="83"/>
      <c r="EB58" s="185"/>
      <c r="EC58" s="58"/>
      <c r="ED58" s="58"/>
      <c r="EE58" s="58"/>
      <c r="EF58" s="58"/>
      <c r="EG58" s="58"/>
      <c r="EH58" s="58"/>
      <c r="EI58" s="79"/>
      <c r="EJ58" s="79"/>
      <c r="EK58" s="81"/>
      <c r="EL58" s="79"/>
      <c r="EM58" s="79"/>
      <c r="EN58" s="79"/>
      <c r="EO58" s="60"/>
      <c r="EP58" s="79"/>
      <c r="EQ58" s="6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</row>
    <row r="59" spans="1:161" x14ac:dyDescent="0.25">
      <c r="A59" s="63">
        <v>604</v>
      </c>
      <c r="B59" s="64" t="s">
        <v>55</v>
      </c>
      <c r="C59" s="195">
        <v>1430993</v>
      </c>
      <c r="D59" s="195"/>
      <c r="E59" s="302">
        <v>6899</v>
      </c>
      <c r="F59" s="302">
        <v>6833</v>
      </c>
      <c r="G59" s="302">
        <v>6871</v>
      </c>
      <c r="H59" s="302">
        <v>6907</v>
      </c>
      <c r="I59" s="195">
        <v>6940</v>
      </c>
      <c r="J59" s="195">
        <v>6972</v>
      </c>
      <c r="K59" s="202">
        <v>22.09</v>
      </c>
      <c r="L59" s="202">
        <v>22.09</v>
      </c>
      <c r="M59" s="202"/>
      <c r="N59" s="189">
        <v>19.140000000000004</v>
      </c>
      <c r="O59" s="189">
        <v>17.070000000000004</v>
      </c>
      <c r="P59" s="202"/>
      <c r="Q59" s="191">
        <v>136</v>
      </c>
      <c r="R59" s="191"/>
      <c r="S59" s="309">
        <v>51.936055609830902</v>
      </c>
      <c r="T59" s="309"/>
      <c r="U59" s="189">
        <v>6892</v>
      </c>
      <c r="V59" s="189"/>
      <c r="W59" s="189">
        <v>449</v>
      </c>
      <c r="X59" s="189">
        <v>607</v>
      </c>
      <c r="Y59" s="189">
        <v>101</v>
      </c>
      <c r="Z59" s="189">
        <v>751</v>
      </c>
      <c r="AA59" s="189">
        <v>212</v>
      </c>
      <c r="AB59" s="189">
        <v>1209</v>
      </c>
      <c r="AC59" s="189">
        <v>310</v>
      </c>
      <c r="AD59" s="189">
        <v>68</v>
      </c>
      <c r="AE59" s="189"/>
      <c r="AF59" s="189"/>
      <c r="AG59" s="189"/>
      <c r="AH59" s="189"/>
      <c r="AI59" s="189"/>
      <c r="AJ59" s="189"/>
      <c r="AK59" s="189"/>
      <c r="AL59" s="189"/>
      <c r="AM59" s="189">
        <v>6415</v>
      </c>
      <c r="AN59" s="189">
        <v>6407</v>
      </c>
      <c r="AO59" s="189">
        <v>6375</v>
      </c>
      <c r="AP59" s="189">
        <v>6426</v>
      </c>
      <c r="AQ59" s="189">
        <v>6537</v>
      </c>
      <c r="AR59" s="189">
        <v>6603</v>
      </c>
      <c r="AS59" s="189">
        <v>6603</v>
      </c>
      <c r="AT59" s="189">
        <v>6776</v>
      </c>
      <c r="AU59" s="189">
        <v>6832</v>
      </c>
      <c r="AV59" s="189">
        <v>6848</v>
      </c>
      <c r="AW59" s="189">
        <v>6821</v>
      </c>
      <c r="AX59" s="189">
        <v>6892</v>
      </c>
      <c r="AY59" s="189">
        <v>720</v>
      </c>
      <c r="AZ59" s="189">
        <v>771</v>
      </c>
      <c r="BA59" s="189">
        <v>791</v>
      </c>
      <c r="BB59" s="189">
        <v>798</v>
      </c>
      <c r="BC59" s="189">
        <v>808</v>
      </c>
      <c r="BD59" s="189">
        <v>852</v>
      </c>
      <c r="BE59" s="189">
        <v>408</v>
      </c>
      <c r="BF59" s="189">
        <v>446</v>
      </c>
      <c r="BG59" s="189">
        <v>468</v>
      </c>
      <c r="BH59" s="189">
        <v>448</v>
      </c>
      <c r="BI59" s="189">
        <v>473</v>
      </c>
      <c r="BJ59" s="189">
        <v>449</v>
      </c>
      <c r="BK59" s="189">
        <v>6774</v>
      </c>
      <c r="BL59" s="189">
        <v>6799</v>
      </c>
      <c r="BM59" s="189">
        <v>6834</v>
      </c>
      <c r="BN59" s="189">
        <v>6796</v>
      </c>
      <c r="BO59" s="189">
        <v>6899</v>
      </c>
      <c r="BP59" s="189"/>
      <c r="BQ59" s="195">
        <v>137913.20978607013</v>
      </c>
      <c r="BR59" s="195">
        <v>20274.996938962853</v>
      </c>
      <c r="BS59" s="195">
        <v>73921.930754495144</v>
      </c>
      <c r="BT59" s="195">
        <v>128218.81171203319</v>
      </c>
      <c r="BU59" s="195">
        <v>158379.1115471001</v>
      </c>
      <c r="BV59" s="195">
        <v>21388.840044</v>
      </c>
      <c r="BW59" s="195">
        <v>132908.66061200001</v>
      </c>
      <c r="BX59" s="195">
        <v>349910.66229599999</v>
      </c>
      <c r="BY59" s="195">
        <v>0</v>
      </c>
      <c r="BZ59" s="195"/>
      <c r="CA59" s="195"/>
      <c r="CB59" s="195"/>
      <c r="CC59" s="195"/>
      <c r="CD59" s="195"/>
      <c r="CE59" s="195"/>
      <c r="CF59" s="195"/>
      <c r="CG59" s="195"/>
      <c r="CH59" s="261">
        <v>19.140000000000004</v>
      </c>
      <c r="CI59" s="261">
        <v>17.070000000000004</v>
      </c>
      <c r="CJ59" s="191">
        <v>9702.53597398692</v>
      </c>
      <c r="CK59" s="191">
        <v>148.91900000000001</v>
      </c>
      <c r="CL59" s="191">
        <v>55.975000000000001</v>
      </c>
      <c r="CM59" s="191"/>
      <c r="CN59" s="189">
        <v>6493</v>
      </c>
      <c r="CO59" s="159">
        <v>216</v>
      </c>
      <c r="CP59" s="159">
        <v>229</v>
      </c>
      <c r="CQ59" s="57">
        <v>218</v>
      </c>
      <c r="CR59" s="57">
        <v>227</v>
      </c>
      <c r="CS59" s="159">
        <v>215</v>
      </c>
      <c r="CT59" s="159">
        <v>212</v>
      </c>
      <c r="CU59" s="257"/>
      <c r="CV59" s="191">
        <v>0</v>
      </c>
      <c r="CW59" s="189">
        <v>0</v>
      </c>
      <c r="CX59" s="189">
        <v>0</v>
      </c>
      <c r="CY59" s="189">
        <v>0</v>
      </c>
      <c r="CZ59" s="189"/>
      <c r="DA59" s="189"/>
      <c r="DB59" s="189"/>
      <c r="DC59" s="189"/>
      <c r="DD59" s="189"/>
      <c r="DE59" s="189"/>
      <c r="DF59" s="189"/>
      <c r="DG59" s="171"/>
      <c r="DH59" s="171"/>
      <c r="DI59" s="171"/>
      <c r="DJ59" s="171"/>
      <c r="DK59" s="171"/>
      <c r="DL59" s="171"/>
      <c r="DM59" s="168"/>
      <c r="DN59" s="168"/>
      <c r="DO59" s="168"/>
      <c r="DP59" s="168"/>
      <c r="DQ59" s="168"/>
      <c r="DR59" s="168"/>
      <c r="DS59" s="168"/>
      <c r="DT59" s="167"/>
      <c r="DU59" s="168"/>
      <c r="DV59" s="83"/>
      <c r="DW59" s="156"/>
      <c r="DX59" s="192"/>
      <c r="DY59" s="186"/>
      <c r="DZ59" s="83"/>
      <c r="EA59" s="83"/>
      <c r="EB59" s="185"/>
      <c r="EC59" s="58"/>
      <c r="ED59" s="58"/>
      <c r="EE59" s="58"/>
      <c r="EF59" s="58"/>
      <c r="EG59" s="58"/>
      <c r="EH59" s="58"/>
      <c r="EI59" s="79"/>
      <c r="EJ59" s="79"/>
      <c r="EK59" s="81"/>
      <c r="EL59" s="79"/>
      <c r="EM59" s="79"/>
      <c r="EN59" s="79"/>
      <c r="EO59" s="60"/>
      <c r="EP59" s="79"/>
      <c r="EQ59" s="6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</row>
    <row r="60" spans="1:161" x14ac:dyDescent="0.25">
      <c r="A60" s="63">
        <v>617</v>
      </c>
      <c r="B60" s="64" t="s">
        <v>102</v>
      </c>
      <c r="C60" s="195">
        <v>2130786</v>
      </c>
      <c r="D60" s="195"/>
      <c r="E60" s="302">
        <v>9582</v>
      </c>
      <c r="F60" s="302">
        <v>9438</v>
      </c>
      <c r="G60" s="302">
        <v>9490</v>
      </c>
      <c r="H60" s="302">
        <v>9539</v>
      </c>
      <c r="I60" s="195">
        <v>9585</v>
      </c>
      <c r="J60" s="195">
        <v>9630</v>
      </c>
      <c r="K60" s="202">
        <v>22.24</v>
      </c>
      <c r="L60" s="202">
        <v>22.24</v>
      </c>
      <c r="M60" s="202"/>
      <c r="N60" s="189">
        <v>19.140000000000004</v>
      </c>
      <c r="O60" s="189">
        <v>17.070000000000004</v>
      </c>
      <c r="P60" s="202"/>
      <c r="Q60" s="191">
        <v>-624</v>
      </c>
      <c r="R60" s="191"/>
      <c r="S60" s="309">
        <v>-963.84319097272805</v>
      </c>
      <c r="T60" s="309"/>
      <c r="U60" s="189">
        <v>9570</v>
      </c>
      <c r="V60" s="189"/>
      <c r="W60" s="189">
        <v>563</v>
      </c>
      <c r="X60" s="189">
        <v>804</v>
      </c>
      <c r="Y60" s="189">
        <v>137</v>
      </c>
      <c r="Z60" s="189">
        <v>1020</v>
      </c>
      <c r="AA60" s="189">
        <v>404</v>
      </c>
      <c r="AB60" s="189">
        <v>1555</v>
      </c>
      <c r="AC60" s="189">
        <v>387</v>
      </c>
      <c r="AD60" s="189">
        <v>113</v>
      </c>
      <c r="AE60" s="189"/>
      <c r="AF60" s="189"/>
      <c r="AG60" s="189"/>
      <c r="AH60" s="189"/>
      <c r="AI60" s="189"/>
      <c r="AJ60" s="189"/>
      <c r="AK60" s="189"/>
      <c r="AL60" s="189"/>
      <c r="AM60" s="189">
        <v>9400</v>
      </c>
      <c r="AN60" s="189">
        <v>9354</v>
      </c>
      <c r="AO60" s="189">
        <v>9406</v>
      </c>
      <c r="AP60" s="189">
        <v>9509</v>
      </c>
      <c r="AQ60" s="189">
        <v>9514</v>
      </c>
      <c r="AR60" s="189">
        <v>9615</v>
      </c>
      <c r="AS60" s="189">
        <v>9615</v>
      </c>
      <c r="AT60" s="189">
        <v>9733</v>
      </c>
      <c r="AU60" s="189">
        <v>9776</v>
      </c>
      <c r="AV60" s="189">
        <v>9712</v>
      </c>
      <c r="AW60" s="189">
        <v>9614</v>
      </c>
      <c r="AX60" s="189">
        <v>9570</v>
      </c>
      <c r="AY60" s="189">
        <v>1197</v>
      </c>
      <c r="AZ60" s="189">
        <v>1237</v>
      </c>
      <c r="BA60" s="189">
        <v>1222</v>
      </c>
      <c r="BB60" s="189">
        <v>1190</v>
      </c>
      <c r="BC60" s="189">
        <v>1188</v>
      </c>
      <c r="BD60" s="189">
        <v>1157</v>
      </c>
      <c r="BE60" s="189">
        <v>549</v>
      </c>
      <c r="BF60" s="189">
        <v>572</v>
      </c>
      <c r="BG60" s="189">
        <v>606</v>
      </c>
      <c r="BH60" s="189">
        <v>629</v>
      </c>
      <c r="BI60" s="189">
        <v>606</v>
      </c>
      <c r="BJ60" s="189">
        <v>563</v>
      </c>
      <c r="BK60" s="189">
        <v>9701</v>
      </c>
      <c r="BL60" s="189">
        <v>9766</v>
      </c>
      <c r="BM60" s="189">
        <v>9713</v>
      </c>
      <c r="BN60" s="189">
        <v>9609</v>
      </c>
      <c r="BO60" s="189">
        <v>9582</v>
      </c>
      <c r="BP60" s="189"/>
      <c r="BQ60" s="195">
        <v>135258.10908653447</v>
      </c>
      <c r="BR60" s="195">
        <v>18442.474117825179</v>
      </c>
      <c r="BS60" s="195">
        <v>72043.568541737943</v>
      </c>
      <c r="BT60" s="195">
        <v>127254.80061059691</v>
      </c>
      <c r="BU60" s="195">
        <v>147032.78589615435</v>
      </c>
      <c r="BV60" s="195">
        <v>20926.851087999999</v>
      </c>
      <c r="BW60" s="195">
        <v>129926.731896</v>
      </c>
      <c r="BX60" s="195">
        <v>333580.99860799999</v>
      </c>
      <c r="BY60" s="195">
        <v>0</v>
      </c>
      <c r="BZ60" s="195"/>
      <c r="CA60" s="195"/>
      <c r="CB60" s="195"/>
      <c r="CC60" s="195"/>
      <c r="CD60" s="195"/>
      <c r="CE60" s="195"/>
      <c r="CF60" s="195"/>
      <c r="CG60" s="195"/>
      <c r="CH60" s="261">
        <v>19.140000000000004</v>
      </c>
      <c r="CI60" s="261">
        <v>17.070000000000004</v>
      </c>
      <c r="CJ60" s="191">
        <v>8139.6970195812937</v>
      </c>
      <c r="CK60" s="191">
        <v>167.01900000000001</v>
      </c>
      <c r="CL60" s="191">
        <v>58.798000000000002</v>
      </c>
      <c r="CM60" s="191"/>
      <c r="CN60" s="189">
        <v>9682</v>
      </c>
      <c r="CO60" s="159">
        <v>398</v>
      </c>
      <c r="CP60" s="159">
        <v>373</v>
      </c>
      <c r="CQ60" s="57">
        <v>369</v>
      </c>
      <c r="CR60" s="57">
        <v>366</v>
      </c>
      <c r="CS60" s="159">
        <v>394</v>
      </c>
      <c r="CT60" s="159">
        <v>404</v>
      </c>
      <c r="CU60" s="257"/>
      <c r="CV60" s="191">
        <v>0</v>
      </c>
      <c r="CW60" s="189">
        <v>0</v>
      </c>
      <c r="CX60" s="189">
        <v>0</v>
      </c>
      <c r="CY60" s="189">
        <v>0</v>
      </c>
      <c r="CZ60" s="189"/>
      <c r="DA60" s="189"/>
      <c r="DB60" s="189"/>
      <c r="DC60" s="189"/>
      <c r="DD60" s="189"/>
      <c r="DE60" s="189"/>
      <c r="DF60" s="189"/>
      <c r="DG60" s="171"/>
      <c r="DH60" s="171"/>
      <c r="DI60" s="171"/>
      <c r="DJ60" s="171"/>
      <c r="DK60" s="171"/>
      <c r="DL60" s="171"/>
      <c r="DM60" s="168"/>
      <c r="DN60" s="168"/>
      <c r="DO60" s="168"/>
      <c r="DP60" s="168"/>
      <c r="DQ60" s="168"/>
      <c r="DR60" s="168"/>
      <c r="DS60" s="168"/>
      <c r="DT60" s="167"/>
      <c r="DU60" s="168"/>
      <c r="DV60" s="83"/>
      <c r="DW60" s="156"/>
      <c r="DX60" s="192"/>
      <c r="DY60" s="186"/>
      <c r="DZ60" s="83"/>
      <c r="EA60" s="83"/>
      <c r="EB60" s="185"/>
      <c r="EC60" s="58"/>
      <c r="ED60" s="58"/>
      <c r="EE60" s="58"/>
      <c r="EF60" s="58"/>
      <c r="EG60" s="58"/>
      <c r="EH60" s="58"/>
      <c r="EI60" s="79"/>
      <c r="EJ60" s="79"/>
      <c r="EK60" s="81"/>
      <c r="EL60" s="79"/>
      <c r="EM60" s="79"/>
      <c r="EN60" s="79"/>
      <c r="EO60" s="60"/>
      <c r="EP60" s="79"/>
      <c r="EQ60" s="6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</row>
    <row r="61" spans="1:161" x14ac:dyDescent="0.25">
      <c r="A61" s="63">
        <v>642</v>
      </c>
      <c r="B61" s="64" t="s">
        <v>194</v>
      </c>
      <c r="C61" s="195">
        <v>1540842.7</v>
      </c>
      <c r="D61" s="195"/>
      <c r="E61" s="302">
        <v>7425</v>
      </c>
      <c r="F61" s="302">
        <v>7512</v>
      </c>
      <c r="G61" s="302">
        <v>7553</v>
      </c>
      <c r="H61" s="302">
        <v>7592</v>
      </c>
      <c r="I61" s="195">
        <v>7629</v>
      </c>
      <c r="J61" s="195">
        <v>7664</v>
      </c>
      <c r="K61" s="202">
        <v>22.34</v>
      </c>
      <c r="L61" s="202">
        <v>22.34</v>
      </c>
      <c r="M61" s="202"/>
      <c r="N61" s="189">
        <v>19.140000000000004</v>
      </c>
      <c r="O61" s="189">
        <v>17.070000000000004</v>
      </c>
      <c r="P61" s="202"/>
      <c r="Q61" s="191">
        <v>-1105</v>
      </c>
      <c r="R61" s="191"/>
      <c r="S61" s="309">
        <v>-1143.6021099746699</v>
      </c>
      <c r="T61" s="309"/>
      <c r="U61" s="189">
        <v>7430</v>
      </c>
      <c r="V61" s="189"/>
      <c r="W61" s="189">
        <v>432</v>
      </c>
      <c r="X61" s="189">
        <v>661</v>
      </c>
      <c r="Y61" s="189">
        <v>95</v>
      </c>
      <c r="Z61" s="189">
        <v>862</v>
      </c>
      <c r="AA61" s="189">
        <v>283</v>
      </c>
      <c r="AB61" s="189">
        <v>1375</v>
      </c>
      <c r="AC61" s="189">
        <v>331</v>
      </c>
      <c r="AD61" s="189">
        <v>84</v>
      </c>
      <c r="AE61" s="189"/>
      <c r="AF61" s="189"/>
      <c r="AG61" s="189"/>
      <c r="AH61" s="189"/>
      <c r="AI61" s="189"/>
      <c r="AJ61" s="189"/>
      <c r="AK61" s="189"/>
      <c r="AL61" s="189"/>
      <c r="AM61" s="189">
        <v>7034</v>
      </c>
      <c r="AN61" s="189">
        <v>7070</v>
      </c>
      <c r="AO61" s="189">
        <v>7039</v>
      </c>
      <c r="AP61" s="189">
        <v>7109</v>
      </c>
      <c r="AQ61" s="189">
        <v>7157</v>
      </c>
      <c r="AR61" s="189">
        <v>7226</v>
      </c>
      <c r="AS61" s="189">
        <v>7226</v>
      </c>
      <c r="AT61" s="189">
        <v>7328</v>
      </c>
      <c r="AU61" s="189">
        <v>7324</v>
      </c>
      <c r="AV61" s="189">
        <v>7290</v>
      </c>
      <c r="AW61" s="189">
        <v>7385</v>
      </c>
      <c r="AX61" s="189">
        <v>7430</v>
      </c>
      <c r="AY61" s="189">
        <v>934</v>
      </c>
      <c r="AZ61" s="189">
        <v>969</v>
      </c>
      <c r="BA61" s="189">
        <v>962</v>
      </c>
      <c r="BB61" s="189">
        <v>952</v>
      </c>
      <c r="BC61" s="189">
        <v>975</v>
      </c>
      <c r="BD61" s="189">
        <v>957</v>
      </c>
      <c r="BE61" s="189">
        <v>442</v>
      </c>
      <c r="BF61" s="189">
        <v>460</v>
      </c>
      <c r="BG61" s="189">
        <v>443</v>
      </c>
      <c r="BH61" s="189">
        <v>424</v>
      </c>
      <c r="BI61" s="189">
        <v>426</v>
      </c>
      <c r="BJ61" s="189">
        <v>432</v>
      </c>
      <c r="BK61" s="189">
        <v>7310</v>
      </c>
      <c r="BL61" s="189">
        <v>7313</v>
      </c>
      <c r="BM61" s="189">
        <v>7309</v>
      </c>
      <c r="BN61" s="189">
        <v>7355</v>
      </c>
      <c r="BO61" s="189">
        <v>7425</v>
      </c>
      <c r="BP61" s="189"/>
      <c r="BQ61" s="195">
        <v>134360.74718837277</v>
      </c>
      <c r="BR61" s="195">
        <v>20369.929548673448</v>
      </c>
      <c r="BS61" s="195">
        <v>70136.203676960751</v>
      </c>
      <c r="BT61" s="195">
        <v>120732.40434870534</v>
      </c>
      <c r="BU61" s="195">
        <v>155214.36539456504</v>
      </c>
      <c r="BV61" s="195">
        <v>20196.976643999998</v>
      </c>
      <c r="BW61" s="195">
        <v>128654.275828</v>
      </c>
      <c r="BX61" s="195">
        <v>323447.88949199999</v>
      </c>
      <c r="BY61" s="195">
        <v>0</v>
      </c>
      <c r="BZ61" s="195"/>
      <c r="CA61" s="195"/>
      <c r="CB61" s="195"/>
      <c r="CC61" s="195"/>
      <c r="CD61" s="195"/>
      <c r="CE61" s="195"/>
      <c r="CF61" s="195"/>
      <c r="CG61" s="195"/>
      <c r="CH61" s="261">
        <v>19.140000000000004</v>
      </c>
      <c r="CI61" s="261">
        <v>17.070000000000004</v>
      </c>
      <c r="CJ61" s="191">
        <v>11660.987523442449</v>
      </c>
      <c r="CK61" s="191">
        <v>548.49</v>
      </c>
      <c r="CL61" s="191">
        <v>216.92400000000001</v>
      </c>
      <c r="CM61" s="191"/>
      <c r="CN61" s="189">
        <v>7046</v>
      </c>
      <c r="CO61" s="159">
        <v>236</v>
      </c>
      <c r="CP61" s="159">
        <v>257</v>
      </c>
      <c r="CQ61" s="57">
        <v>253</v>
      </c>
      <c r="CR61" s="57">
        <v>267</v>
      </c>
      <c r="CS61" s="159">
        <v>256</v>
      </c>
      <c r="CT61" s="159">
        <v>283</v>
      </c>
      <c r="CU61" s="257"/>
      <c r="CV61" s="191">
        <v>0</v>
      </c>
      <c r="CW61" s="189">
        <v>0</v>
      </c>
      <c r="CX61" s="189">
        <v>0</v>
      </c>
      <c r="CY61" s="189">
        <v>0</v>
      </c>
      <c r="CZ61" s="189"/>
      <c r="DA61" s="189"/>
      <c r="DB61" s="189"/>
      <c r="DC61" s="189"/>
      <c r="DD61" s="189"/>
      <c r="DE61" s="189"/>
      <c r="DF61" s="189"/>
      <c r="DG61" s="171"/>
      <c r="DH61" s="171"/>
      <c r="DI61" s="171"/>
      <c r="DJ61" s="171"/>
      <c r="DK61" s="171"/>
      <c r="DL61" s="171"/>
      <c r="DM61" s="168"/>
      <c r="DN61" s="168"/>
      <c r="DO61" s="168"/>
      <c r="DP61" s="168"/>
      <c r="DQ61" s="168"/>
      <c r="DR61" s="168"/>
      <c r="DS61" s="168"/>
      <c r="DT61" s="167"/>
      <c r="DU61" s="168"/>
      <c r="DV61" s="83"/>
      <c r="DW61" s="156"/>
      <c r="DX61" s="192"/>
      <c r="DY61" s="186"/>
      <c r="DZ61" s="83"/>
      <c r="EA61" s="83"/>
      <c r="EB61" s="185"/>
      <c r="EC61" s="58"/>
      <c r="ED61" s="58"/>
      <c r="EE61" s="58"/>
      <c r="EF61" s="58"/>
      <c r="EG61" s="58"/>
      <c r="EH61" s="58"/>
      <c r="EI61" s="79"/>
      <c r="EJ61" s="79"/>
      <c r="EK61" s="81"/>
      <c r="EL61" s="79"/>
      <c r="EM61" s="79"/>
      <c r="EN61" s="79"/>
      <c r="EO61" s="60"/>
      <c r="EP61" s="79"/>
      <c r="EQ61" s="6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</row>
    <row r="62" spans="1:161" x14ac:dyDescent="0.25">
      <c r="A62" s="63">
        <v>643</v>
      </c>
      <c r="B62" s="64" t="s">
        <v>111</v>
      </c>
      <c r="C62" s="195">
        <v>2821375.9</v>
      </c>
      <c r="D62" s="195"/>
      <c r="E62" s="302">
        <v>12790</v>
      </c>
      <c r="F62" s="302">
        <v>13092</v>
      </c>
      <c r="G62" s="302">
        <v>13164</v>
      </c>
      <c r="H62" s="302">
        <v>13232</v>
      </c>
      <c r="I62" s="195">
        <v>13296</v>
      </c>
      <c r="J62" s="195">
        <v>13358</v>
      </c>
      <c r="K62" s="202">
        <v>22.17</v>
      </c>
      <c r="L62" s="202">
        <v>22.17</v>
      </c>
      <c r="M62" s="202"/>
      <c r="N62" s="189">
        <v>19.140000000000004</v>
      </c>
      <c r="O62" s="189">
        <v>17.070000000000004</v>
      </c>
      <c r="P62" s="202"/>
      <c r="Q62" s="191">
        <v>3585</v>
      </c>
      <c r="R62" s="191"/>
      <c r="S62" s="309">
        <v>-2371.7750310606698</v>
      </c>
      <c r="T62" s="309"/>
      <c r="U62" s="189">
        <v>12810</v>
      </c>
      <c r="V62" s="189"/>
      <c r="W62" s="189">
        <v>1002</v>
      </c>
      <c r="X62" s="189">
        <v>1534</v>
      </c>
      <c r="Y62" s="189">
        <v>240</v>
      </c>
      <c r="Z62" s="189">
        <v>1884</v>
      </c>
      <c r="AA62" s="189">
        <v>530</v>
      </c>
      <c r="AB62" s="189">
        <v>1771</v>
      </c>
      <c r="AC62" s="189">
        <v>456</v>
      </c>
      <c r="AD62" s="189">
        <v>77</v>
      </c>
      <c r="AE62" s="189"/>
      <c r="AF62" s="189"/>
      <c r="AG62" s="189"/>
      <c r="AH62" s="189"/>
      <c r="AI62" s="189"/>
      <c r="AJ62" s="189"/>
      <c r="AK62" s="189"/>
      <c r="AL62" s="189"/>
      <c r="AM62" s="189">
        <v>10828</v>
      </c>
      <c r="AN62" s="189">
        <v>10879</v>
      </c>
      <c r="AO62" s="189">
        <v>10975</v>
      </c>
      <c r="AP62" s="189">
        <v>11110</v>
      </c>
      <c r="AQ62" s="189">
        <v>11314</v>
      </c>
      <c r="AR62" s="189">
        <v>11586</v>
      </c>
      <c r="AS62" s="189">
        <v>11586</v>
      </c>
      <c r="AT62" s="189">
        <v>11845</v>
      </c>
      <c r="AU62" s="189">
        <v>12140</v>
      </c>
      <c r="AV62" s="189">
        <v>12433</v>
      </c>
      <c r="AW62" s="189">
        <v>12589</v>
      </c>
      <c r="AX62" s="189">
        <v>12810</v>
      </c>
      <c r="AY62" s="189">
        <v>1792</v>
      </c>
      <c r="AZ62" s="189">
        <v>1863</v>
      </c>
      <c r="BA62" s="189">
        <v>1926</v>
      </c>
      <c r="BB62" s="189">
        <v>1978</v>
      </c>
      <c r="BC62" s="189">
        <v>2039</v>
      </c>
      <c r="BD62" s="189">
        <v>2124</v>
      </c>
      <c r="BE62" s="189">
        <v>973</v>
      </c>
      <c r="BF62" s="189">
        <v>1027</v>
      </c>
      <c r="BG62" s="189">
        <v>1031</v>
      </c>
      <c r="BH62" s="189">
        <v>1039</v>
      </c>
      <c r="BI62" s="189">
        <v>1011</v>
      </c>
      <c r="BJ62" s="189">
        <v>1002</v>
      </c>
      <c r="BK62" s="189">
        <v>11803</v>
      </c>
      <c r="BL62" s="189">
        <v>12104</v>
      </c>
      <c r="BM62" s="189">
        <v>12418</v>
      </c>
      <c r="BN62" s="189">
        <v>12577</v>
      </c>
      <c r="BO62" s="189">
        <v>12790</v>
      </c>
      <c r="BP62" s="189"/>
      <c r="BQ62" s="195">
        <v>138161.23806265238</v>
      </c>
      <c r="BR62" s="195">
        <v>22791.678764689812</v>
      </c>
      <c r="BS62" s="195">
        <v>72119.258054853475</v>
      </c>
      <c r="BT62" s="195">
        <v>124464.31873004687</v>
      </c>
      <c r="BU62" s="195">
        <v>152751.93122047631</v>
      </c>
      <c r="BV62" s="195">
        <v>18588.528608000001</v>
      </c>
      <c r="BW62" s="195">
        <v>122486.098956</v>
      </c>
      <c r="BX62" s="195">
        <v>334786.48330399999</v>
      </c>
      <c r="BY62" s="195">
        <v>688</v>
      </c>
      <c r="BZ62" s="195"/>
      <c r="CA62" s="195"/>
      <c r="CB62" s="195"/>
      <c r="CC62" s="195"/>
      <c r="CD62" s="195"/>
      <c r="CE62" s="195"/>
      <c r="CF62" s="195"/>
      <c r="CG62" s="195"/>
      <c r="CH62" s="261">
        <v>19.140000000000004</v>
      </c>
      <c r="CI62" s="261">
        <v>17.070000000000004</v>
      </c>
      <c r="CJ62" s="191">
        <v>16149.496132199971</v>
      </c>
      <c r="CK62" s="191">
        <v>1205.8009999999999</v>
      </c>
      <c r="CL62" s="191">
        <v>502.10599999999999</v>
      </c>
      <c r="CM62" s="191"/>
      <c r="CN62" s="189">
        <v>10365</v>
      </c>
      <c r="CO62" s="159">
        <v>387</v>
      </c>
      <c r="CP62" s="159">
        <v>392</v>
      </c>
      <c r="CQ62" s="57">
        <v>418</v>
      </c>
      <c r="CR62" s="57">
        <v>467</v>
      </c>
      <c r="CS62" s="159">
        <v>513</v>
      </c>
      <c r="CT62" s="159">
        <v>530</v>
      </c>
      <c r="CU62" s="257"/>
      <c r="CV62" s="191">
        <v>0</v>
      </c>
      <c r="CW62" s="189">
        <v>0</v>
      </c>
      <c r="CX62" s="189">
        <v>0</v>
      </c>
      <c r="CY62" s="189">
        <v>0</v>
      </c>
      <c r="CZ62" s="189"/>
      <c r="DA62" s="189"/>
      <c r="DB62" s="189"/>
      <c r="DC62" s="189"/>
      <c r="DD62" s="189"/>
      <c r="DE62" s="189"/>
      <c r="DF62" s="189"/>
      <c r="DG62" s="171"/>
      <c r="DH62" s="171"/>
      <c r="DI62" s="171"/>
      <c r="DJ62" s="171"/>
      <c r="DK62" s="171"/>
      <c r="DL62" s="171"/>
      <c r="DM62" s="168"/>
      <c r="DN62" s="168"/>
      <c r="DO62" s="168"/>
      <c r="DP62" s="168"/>
      <c r="DQ62" s="168"/>
      <c r="DR62" s="168"/>
      <c r="DS62" s="168"/>
      <c r="DT62" s="167"/>
      <c r="DU62" s="168"/>
      <c r="DV62" s="83"/>
      <c r="DW62" s="156"/>
      <c r="DX62" s="192"/>
      <c r="DY62" s="186"/>
      <c r="DZ62" s="83"/>
      <c r="EA62" s="83"/>
      <c r="EB62" s="185"/>
      <c r="EC62" s="58"/>
      <c r="ED62" s="58"/>
      <c r="EE62" s="58"/>
      <c r="EF62" s="58"/>
      <c r="EG62" s="58"/>
      <c r="EH62" s="58"/>
      <c r="EI62" s="79"/>
      <c r="EJ62" s="79"/>
      <c r="EK62" s="81"/>
      <c r="EL62" s="79"/>
      <c r="EM62" s="79"/>
      <c r="EN62" s="79"/>
      <c r="EO62" s="60"/>
      <c r="EP62" s="79"/>
      <c r="EQ62" s="6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</row>
    <row r="63" spans="1:161" x14ac:dyDescent="0.25">
      <c r="A63" s="63">
        <v>662</v>
      </c>
      <c r="B63" s="64" t="s">
        <v>100</v>
      </c>
      <c r="C63" s="195">
        <v>6460905.2999999998</v>
      </c>
      <c r="D63" s="195"/>
      <c r="E63" s="302">
        <v>29558</v>
      </c>
      <c r="F63" s="302">
        <v>29508</v>
      </c>
      <c r="G63" s="302">
        <v>29670</v>
      </c>
      <c r="H63" s="302">
        <v>29824</v>
      </c>
      <c r="I63" s="195">
        <v>29968</v>
      </c>
      <c r="J63" s="195">
        <v>30107</v>
      </c>
      <c r="K63" s="202">
        <v>21.99</v>
      </c>
      <c r="L63" s="202">
        <v>21.99</v>
      </c>
      <c r="M63" s="202"/>
      <c r="N63" s="189">
        <v>19.140000000000004</v>
      </c>
      <c r="O63" s="189">
        <v>17.070000000000004</v>
      </c>
      <c r="P63" s="202"/>
      <c r="Q63" s="191">
        <v>1217</v>
      </c>
      <c r="R63" s="191"/>
      <c r="S63" s="309">
        <v>407.85297279513202</v>
      </c>
      <c r="T63" s="309"/>
      <c r="U63" s="189">
        <v>29556</v>
      </c>
      <c r="V63" s="189"/>
      <c r="W63" s="189">
        <v>1669</v>
      </c>
      <c r="X63" s="189">
        <v>2617</v>
      </c>
      <c r="Y63" s="189">
        <v>380</v>
      </c>
      <c r="Z63" s="189">
        <v>3444</v>
      </c>
      <c r="AA63" s="189">
        <v>1132</v>
      </c>
      <c r="AB63" s="189">
        <v>4456</v>
      </c>
      <c r="AC63" s="189">
        <v>1426</v>
      </c>
      <c r="AD63" s="189">
        <v>341</v>
      </c>
      <c r="AE63" s="189"/>
      <c r="AF63" s="189"/>
      <c r="AG63" s="189"/>
      <c r="AH63" s="189"/>
      <c r="AI63" s="189"/>
      <c r="AJ63" s="189"/>
      <c r="AK63" s="189"/>
      <c r="AL63" s="189"/>
      <c r="AM63" s="189">
        <v>28868</v>
      </c>
      <c r="AN63" s="189">
        <v>28732</v>
      </c>
      <c r="AO63" s="189">
        <v>28713</v>
      </c>
      <c r="AP63" s="189">
        <v>28737</v>
      </c>
      <c r="AQ63" s="189">
        <v>29272</v>
      </c>
      <c r="AR63" s="189">
        <v>29478</v>
      </c>
      <c r="AS63" s="189">
        <v>29478</v>
      </c>
      <c r="AT63" s="189">
        <v>29629</v>
      </c>
      <c r="AU63" s="189">
        <v>29857</v>
      </c>
      <c r="AV63" s="189">
        <v>29963</v>
      </c>
      <c r="AW63" s="189">
        <v>29635</v>
      </c>
      <c r="AX63" s="189">
        <v>29556</v>
      </c>
      <c r="AY63" s="189">
        <v>3677</v>
      </c>
      <c r="AZ63" s="189">
        <v>3729</v>
      </c>
      <c r="BA63" s="189">
        <v>3801</v>
      </c>
      <c r="BB63" s="189">
        <v>3831</v>
      </c>
      <c r="BC63" s="189">
        <v>3794</v>
      </c>
      <c r="BD63" s="189">
        <v>3824</v>
      </c>
      <c r="BE63" s="189">
        <v>1738</v>
      </c>
      <c r="BF63" s="189">
        <v>1765</v>
      </c>
      <c r="BG63" s="189">
        <v>1783</v>
      </c>
      <c r="BH63" s="189">
        <v>1732</v>
      </c>
      <c r="BI63" s="189">
        <v>1715</v>
      </c>
      <c r="BJ63" s="189">
        <v>1669</v>
      </c>
      <c r="BK63" s="189">
        <v>29620</v>
      </c>
      <c r="BL63" s="189">
        <v>29809</v>
      </c>
      <c r="BM63" s="189">
        <v>29962</v>
      </c>
      <c r="BN63" s="189">
        <v>29644</v>
      </c>
      <c r="BO63" s="189">
        <v>29558</v>
      </c>
      <c r="BP63" s="189"/>
      <c r="BQ63" s="195">
        <v>134636.89704055278</v>
      </c>
      <c r="BR63" s="195">
        <v>18530.809077190017</v>
      </c>
      <c r="BS63" s="195">
        <v>71286.84999575348</v>
      </c>
      <c r="BT63" s="195">
        <v>125804.55438473177</v>
      </c>
      <c r="BU63" s="195">
        <v>144766.64476838397</v>
      </c>
      <c r="BV63" s="195">
        <v>21830.397056000002</v>
      </c>
      <c r="BW63" s="195">
        <v>131663.447136</v>
      </c>
      <c r="BX63" s="195">
        <v>340259.97408000001</v>
      </c>
      <c r="BY63" s="195">
        <v>0</v>
      </c>
      <c r="BZ63" s="195"/>
      <c r="CA63" s="195"/>
      <c r="CB63" s="195"/>
      <c r="CC63" s="195"/>
      <c r="CD63" s="195"/>
      <c r="CE63" s="195"/>
      <c r="CF63" s="195"/>
      <c r="CG63" s="195"/>
      <c r="CH63" s="261">
        <v>19.140000000000004</v>
      </c>
      <c r="CI63" s="261">
        <v>17.070000000000004</v>
      </c>
      <c r="CJ63" s="191">
        <v>22964.347609727138</v>
      </c>
      <c r="CK63" s="191">
        <v>666.21799999999996</v>
      </c>
      <c r="CL63" s="191">
        <v>239.61</v>
      </c>
      <c r="CM63" s="191"/>
      <c r="CN63" s="189">
        <v>29333</v>
      </c>
      <c r="CO63" s="159">
        <v>1092</v>
      </c>
      <c r="CP63" s="159">
        <v>1131</v>
      </c>
      <c r="CQ63" s="57">
        <v>1178</v>
      </c>
      <c r="CR63" s="57">
        <v>1176</v>
      </c>
      <c r="CS63" s="159">
        <v>1155</v>
      </c>
      <c r="CT63" s="159">
        <v>1132</v>
      </c>
      <c r="CU63" s="257"/>
      <c r="CV63" s="191">
        <v>0</v>
      </c>
      <c r="CW63" s="189">
        <v>0</v>
      </c>
      <c r="CX63" s="189">
        <v>0</v>
      </c>
      <c r="CY63" s="189">
        <v>0</v>
      </c>
      <c r="CZ63" s="189"/>
      <c r="DA63" s="189"/>
      <c r="DB63" s="189"/>
      <c r="DC63" s="189"/>
      <c r="DD63" s="189"/>
      <c r="DE63" s="189"/>
      <c r="DF63" s="189"/>
      <c r="DG63" s="171"/>
      <c r="DH63" s="171"/>
      <c r="DI63" s="171"/>
      <c r="DJ63" s="171"/>
      <c r="DK63" s="171"/>
      <c r="DL63" s="171"/>
      <c r="DM63" s="168"/>
      <c r="DN63" s="168"/>
      <c r="DO63" s="168"/>
      <c r="DP63" s="168"/>
      <c r="DQ63" s="168"/>
      <c r="DR63" s="168"/>
      <c r="DS63" s="168"/>
      <c r="DT63" s="167"/>
      <c r="DU63" s="168"/>
      <c r="DV63" s="83"/>
      <c r="DW63" s="156"/>
      <c r="DX63" s="192"/>
      <c r="DY63" s="186"/>
      <c r="DZ63" s="83"/>
      <c r="EA63" s="83"/>
      <c r="EB63" s="185"/>
      <c r="EC63" s="58"/>
      <c r="ED63" s="58"/>
      <c r="EE63" s="58"/>
      <c r="EF63" s="58"/>
      <c r="EG63" s="58"/>
      <c r="EH63" s="58"/>
      <c r="EI63" s="79"/>
      <c r="EJ63" s="79"/>
      <c r="EK63" s="81"/>
      <c r="EL63" s="79"/>
      <c r="EM63" s="79"/>
      <c r="EN63" s="79"/>
      <c r="EO63" s="60"/>
      <c r="EP63" s="79"/>
      <c r="EQ63" s="6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</row>
    <row r="64" spans="1:161" x14ac:dyDescent="0.25">
      <c r="A64" s="63">
        <v>665</v>
      </c>
      <c r="B64" s="64" t="s">
        <v>294</v>
      </c>
      <c r="C64" s="195">
        <v>3163834.4</v>
      </c>
      <c r="D64" s="195"/>
      <c r="E64" s="302">
        <v>14701</v>
      </c>
      <c r="F64" s="302">
        <v>14856</v>
      </c>
      <c r="G64" s="302">
        <v>14938</v>
      </c>
      <c r="H64" s="302">
        <v>15015</v>
      </c>
      <c r="I64" s="195">
        <v>15087</v>
      </c>
      <c r="J64" s="195">
        <v>15157</v>
      </c>
      <c r="K64" s="202">
        <v>21.49</v>
      </c>
      <c r="L64" s="202">
        <v>21.49</v>
      </c>
      <c r="M64" s="202"/>
      <c r="N64" s="189">
        <v>19.140000000000004</v>
      </c>
      <c r="O64" s="189">
        <v>17.070000000000004</v>
      </c>
      <c r="P64" s="202"/>
      <c r="Q64" s="191">
        <v>128</v>
      </c>
      <c r="R64" s="191"/>
      <c r="S64" s="309">
        <v>-139.676254014666</v>
      </c>
      <c r="T64" s="309"/>
      <c r="U64" s="189">
        <v>14746</v>
      </c>
      <c r="V64" s="189"/>
      <c r="W64" s="189">
        <v>1012</v>
      </c>
      <c r="X64" s="189">
        <v>1345</v>
      </c>
      <c r="Y64" s="189">
        <v>181</v>
      </c>
      <c r="Z64" s="189">
        <v>1745</v>
      </c>
      <c r="AA64" s="189">
        <v>558</v>
      </c>
      <c r="AB64" s="189">
        <v>2170</v>
      </c>
      <c r="AC64" s="189">
        <v>613</v>
      </c>
      <c r="AD64" s="189">
        <v>143</v>
      </c>
      <c r="AE64" s="189"/>
      <c r="AF64" s="189"/>
      <c r="AG64" s="189"/>
      <c r="AH64" s="189"/>
      <c r="AI64" s="189"/>
      <c r="AJ64" s="189"/>
      <c r="AK64" s="189"/>
      <c r="AL64" s="189"/>
      <c r="AM64" s="189">
        <v>13160</v>
      </c>
      <c r="AN64" s="189">
        <v>13148</v>
      </c>
      <c r="AO64" s="189">
        <v>13209</v>
      </c>
      <c r="AP64" s="189">
        <v>13229</v>
      </c>
      <c r="AQ64" s="189">
        <v>13372</v>
      </c>
      <c r="AR64" s="189">
        <v>13644</v>
      </c>
      <c r="AS64" s="189">
        <v>13644</v>
      </c>
      <c r="AT64" s="189">
        <v>13840</v>
      </c>
      <c r="AU64" s="189">
        <v>13980</v>
      </c>
      <c r="AV64" s="189">
        <v>14275</v>
      </c>
      <c r="AW64" s="189">
        <v>14532</v>
      </c>
      <c r="AX64" s="189">
        <v>14746</v>
      </c>
      <c r="AY64" s="189">
        <v>1770</v>
      </c>
      <c r="AZ64" s="189">
        <v>1827</v>
      </c>
      <c r="BA64" s="189">
        <v>1857</v>
      </c>
      <c r="BB64" s="189">
        <v>1906</v>
      </c>
      <c r="BC64" s="189">
        <v>1898</v>
      </c>
      <c r="BD64" s="189">
        <v>1926</v>
      </c>
      <c r="BE64" s="189">
        <v>907</v>
      </c>
      <c r="BF64" s="189">
        <v>897</v>
      </c>
      <c r="BG64" s="189">
        <v>892</v>
      </c>
      <c r="BH64" s="189">
        <v>949</v>
      </c>
      <c r="BI64" s="189">
        <v>968</v>
      </c>
      <c r="BJ64" s="189">
        <v>1012</v>
      </c>
      <c r="BK64" s="189">
        <v>13834</v>
      </c>
      <c r="BL64" s="189">
        <v>13946</v>
      </c>
      <c r="BM64" s="189">
        <v>14226</v>
      </c>
      <c r="BN64" s="189">
        <v>14483</v>
      </c>
      <c r="BO64" s="189">
        <v>14701</v>
      </c>
      <c r="BP64" s="189"/>
      <c r="BQ64" s="195">
        <v>136509.10346407045</v>
      </c>
      <c r="BR64" s="195">
        <v>20535.900233200515</v>
      </c>
      <c r="BS64" s="195">
        <v>72742.548027374709</v>
      </c>
      <c r="BT64" s="195">
        <v>126488.20748020185</v>
      </c>
      <c r="BU64" s="195">
        <v>151201.13349683187</v>
      </c>
      <c r="BV64" s="195">
        <v>20821.286044</v>
      </c>
      <c r="BW64" s="195">
        <v>129034.537008</v>
      </c>
      <c r="BX64" s="195">
        <v>345566.60398000001</v>
      </c>
      <c r="BY64" s="195">
        <v>0</v>
      </c>
      <c r="BZ64" s="195"/>
      <c r="CA64" s="195"/>
      <c r="CB64" s="195"/>
      <c r="CC64" s="195"/>
      <c r="CD64" s="195"/>
      <c r="CE64" s="195"/>
      <c r="CF64" s="195"/>
      <c r="CG64" s="195"/>
      <c r="CH64" s="261">
        <v>19.140000000000004</v>
      </c>
      <c r="CI64" s="261">
        <v>17.070000000000004</v>
      </c>
      <c r="CJ64" s="191">
        <v>19589.049474611256</v>
      </c>
      <c r="CK64" s="191">
        <v>974.39499999999998</v>
      </c>
      <c r="CL64" s="191">
        <v>382.53100000000001</v>
      </c>
      <c r="CM64" s="191"/>
      <c r="CN64" s="189">
        <v>12930</v>
      </c>
      <c r="CO64" s="159">
        <v>464</v>
      </c>
      <c r="CP64" s="159">
        <v>471</v>
      </c>
      <c r="CQ64" s="57">
        <v>482</v>
      </c>
      <c r="CR64" s="57">
        <v>520</v>
      </c>
      <c r="CS64" s="159">
        <v>553</v>
      </c>
      <c r="CT64" s="159">
        <v>558</v>
      </c>
      <c r="CU64" s="257"/>
      <c r="CV64" s="191">
        <v>0</v>
      </c>
      <c r="CW64" s="189">
        <v>0</v>
      </c>
      <c r="CX64" s="189">
        <v>0</v>
      </c>
      <c r="CY64" s="189">
        <v>0</v>
      </c>
      <c r="CZ64" s="189"/>
      <c r="DA64" s="189"/>
      <c r="DB64" s="189"/>
      <c r="DC64" s="189"/>
      <c r="DD64" s="189"/>
      <c r="DE64" s="189"/>
      <c r="DF64" s="189"/>
      <c r="DG64" s="171"/>
      <c r="DH64" s="171"/>
      <c r="DI64" s="171"/>
      <c r="DJ64" s="171"/>
      <c r="DK64" s="171"/>
      <c r="DL64" s="171"/>
      <c r="DM64" s="168"/>
      <c r="DN64" s="168"/>
      <c r="DO64" s="168"/>
      <c r="DP64" s="168"/>
      <c r="DQ64" s="168"/>
      <c r="DR64" s="168"/>
      <c r="DS64" s="168"/>
      <c r="DT64" s="167"/>
      <c r="DU64" s="168"/>
      <c r="DV64" s="83"/>
      <c r="DW64" s="156"/>
      <c r="DX64" s="192"/>
      <c r="DY64" s="186"/>
      <c r="DZ64" s="83"/>
      <c r="EA64" s="83"/>
      <c r="EB64" s="185"/>
      <c r="EC64" s="58"/>
      <c r="ED64" s="58"/>
      <c r="EE64" s="58"/>
      <c r="EF64" s="58"/>
      <c r="EG64" s="58"/>
      <c r="EH64" s="58"/>
      <c r="EI64" s="79"/>
      <c r="EJ64" s="79"/>
      <c r="EK64" s="81"/>
      <c r="EL64" s="79"/>
      <c r="EM64" s="79"/>
      <c r="EN64" s="79"/>
      <c r="EO64" s="60"/>
      <c r="EP64" s="79"/>
      <c r="EQ64" s="6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</row>
    <row r="65" spans="1:161" x14ac:dyDescent="0.25">
      <c r="A65" s="63">
        <v>680</v>
      </c>
      <c r="B65" s="64" t="s">
        <v>141</v>
      </c>
      <c r="C65" s="195">
        <v>33240727.899999999</v>
      </c>
      <c r="D65" s="195"/>
      <c r="E65" s="302">
        <v>143494</v>
      </c>
      <c r="F65" s="302">
        <v>144947</v>
      </c>
      <c r="G65" s="302">
        <v>145743</v>
      </c>
      <c r="H65" s="302">
        <v>146498</v>
      </c>
      <c r="I65" s="195">
        <v>147204</v>
      </c>
      <c r="J65" s="195">
        <v>147889</v>
      </c>
      <c r="K65" s="202">
        <v>21.64</v>
      </c>
      <c r="L65" s="202">
        <v>21.64</v>
      </c>
      <c r="M65" s="202"/>
      <c r="N65" s="189">
        <v>19.140000000000004</v>
      </c>
      <c r="O65" s="189">
        <v>17.070000000000004</v>
      </c>
      <c r="P65" s="202"/>
      <c r="Q65" s="191">
        <v>-2943</v>
      </c>
      <c r="R65" s="191"/>
      <c r="S65" s="309">
        <v>603.19454564003695</v>
      </c>
      <c r="T65" s="309"/>
      <c r="U65" s="189">
        <v>143579</v>
      </c>
      <c r="V65" s="189"/>
      <c r="W65" s="189">
        <v>8336</v>
      </c>
      <c r="X65" s="189">
        <v>12184</v>
      </c>
      <c r="Y65" s="189">
        <v>1706</v>
      </c>
      <c r="Z65" s="189">
        <v>15529</v>
      </c>
      <c r="AA65" s="189">
        <v>4806</v>
      </c>
      <c r="AB65" s="189">
        <v>19436</v>
      </c>
      <c r="AC65" s="189">
        <v>6275</v>
      </c>
      <c r="AD65" s="189">
        <v>1488</v>
      </c>
      <c r="AE65" s="189"/>
      <c r="AF65" s="189"/>
      <c r="AG65" s="189"/>
      <c r="AH65" s="189"/>
      <c r="AI65" s="189"/>
      <c r="AJ65" s="189"/>
      <c r="AK65" s="189"/>
      <c r="AL65" s="189"/>
      <c r="AM65" s="189">
        <v>128305</v>
      </c>
      <c r="AN65" s="189">
        <v>129478</v>
      </c>
      <c r="AO65" s="189">
        <v>130798</v>
      </c>
      <c r="AP65" s="189">
        <v>132140</v>
      </c>
      <c r="AQ65" s="189">
        <v>133310</v>
      </c>
      <c r="AR65" s="189">
        <v>135297</v>
      </c>
      <c r="AS65" s="189">
        <v>135297</v>
      </c>
      <c r="AT65" s="189">
        <v>137481</v>
      </c>
      <c r="AU65" s="189">
        <v>139222</v>
      </c>
      <c r="AV65" s="189">
        <v>141081</v>
      </c>
      <c r="AW65" s="189">
        <v>142427</v>
      </c>
      <c r="AX65" s="189">
        <v>143579</v>
      </c>
      <c r="AY65" s="189">
        <v>15524</v>
      </c>
      <c r="AZ65" s="189">
        <v>16103</v>
      </c>
      <c r="BA65" s="189">
        <v>16545</v>
      </c>
      <c r="BB65" s="189">
        <v>16857</v>
      </c>
      <c r="BC65" s="189">
        <v>17042</v>
      </c>
      <c r="BD65" s="189">
        <v>17235</v>
      </c>
      <c r="BE65" s="189">
        <v>8315</v>
      </c>
      <c r="BF65" s="189">
        <v>8439</v>
      </c>
      <c r="BG65" s="189">
        <v>8352</v>
      </c>
      <c r="BH65" s="189">
        <v>8398</v>
      </c>
      <c r="BI65" s="189">
        <v>8389</v>
      </c>
      <c r="BJ65" s="189">
        <v>8336</v>
      </c>
      <c r="BK65" s="189">
        <v>137171</v>
      </c>
      <c r="BL65" s="189">
        <v>139147</v>
      </c>
      <c r="BM65" s="189">
        <v>140946</v>
      </c>
      <c r="BN65" s="189">
        <v>142471</v>
      </c>
      <c r="BO65" s="189">
        <v>143494</v>
      </c>
      <c r="BP65" s="189"/>
      <c r="BQ65" s="195">
        <v>134431.28205885799</v>
      </c>
      <c r="BR65" s="195">
        <v>21428.38396575327</v>
      </c>
      <c r="BS65" s="195">
        <v>69650.88051616399</v>
      </c>
      <c r="BT65" s="195">
        <v>121460.19968248298</v>
      </c>
      <c r="BU65" s="195">
        <v>135067.62884231159</v>
      </c>
      <c r="BV65" s="195">
        <v>21926.881236000001</v>
      </c>
      <c r="BW65" s="195">
        <v>129404.582216</v>
      </c>
      <c r="BX65" s="195">
        <v>342522.24432400003</v>
      </c>
      <c r="BY65" s="195">
        <v>0</v>
      </c>
      <c r="BZ65" s="195"/>
      <c r="CA65" s="195"/>
      <c r="CB65" s="195"/>
      <c r="CC65" s="195"/>
      <c r="CD65" s="195"/>
      <c r="CE65" s="195"/>
      <c r="CF65" s="195"/>
      <c r="CG65" s="195"/>
      <c r="CH65" s="261">
        <v>19.140000000000004</v>
      </c>
      <c r="CI65" s="261">
        <v>17.070000000000004</v>
      </c>
      <c r="CJ65" s="191">
        <v>110700.6870049876</v>
      </c>
      <c r="CK65" s="191">
        <v>12098.665000000001</v>
      </c>
      <c r="CL65" s="191">
        <v>5074.1310000000003</v>
      </c>
      <c r="CM65" s="191"/>
      <c r="CN65" s="189">
        <v>123500</v>
      </c>
      <c r="CO65" s="159">
        <v>4364</v>
      </c>
      <c r="CP65" s="159">
        <v>4364</v>
      </c>
      <c r="CQ65" s="57">
        <v>4442</v>
      </c>
      <c r="CR65" s="57">
        <v>4535</v>
      </c>
      <c r="CS65" s="159">
        <v>4726</v>
      </c>
      <c r="CT65" s="159">
        <v>4806</v>
      </c>
      <c r="CU65" s="257"/>
      <c r="CV65" s="191">
        <v>0</v>
      </c>
      <c r="CW65" s="189">
        <v>0</v>
      </c>
      <c r="CX65" s="189">
        <v>0</v>
      </c>
      <c r="CY65" s="189">
        <v>0</v>
      </c>
      <c r="CZ65" s="189"/>
      <c r="DA65" s="189"/>
      <c r="DB65" s="189"/>
      <c r="DC65" s="189"/>
      <c r="DD65" s="189"/>
      <c r="DE65" s="189"/>
      <c r="DF65" s="189"/>
      <c r="DG65" s="171"/>
      <c r="DH65" s="171"/>
      <c r="DI65" s="171"/>
      <c r="DJ65" s="171"/>
      <c r="DK65" s="171"/>
      <c r="DL65" s="171"/>
      <c r="DM65" s="168"/>
      <c r="DN65" s="168"/>
      <c r="DO65" s="168"/>
      <c r="DP65" s="168"/>
      <c r="DQ65" s="168"/>
      <c r="DR65" s="168"/>
      <c r="DS65" s="168"/>
      <c r="DT65" s="167"/>
      <c r="DU65" s="168"/>
      <c r="DV65" s="83"/>
      <c r="DW65" s="156"/>
      <c r="DX65" s="192"/>
      <c r="DY65" s="186"/>
      <c r="DZ65" s="83"/>
      <c r="EA65" s="83"/>
      <c r="EB65" s="185"/>
      <c r="EC65" s="58"/>
      <c r="ED65" s="58"/>
      <c r="EE65" s="58"/>
      <c r="EF65" s="58"/>
      <c r="EG65" s="58"/>
      <c r="EH65" s="58"/>
      <c r="EI65" s="79"/>
      <c r="EJ65" s="79"/>
      <c r="EK65" s="81"/>
      <c r="EL65" s="79"/>
      <c r="EM65" s="79"/>
      <c r="EN65" s="79"/>
      <c r="EO65" s="60"/>
      <c r="EP65" s="79"/>
      <c r="EQ65" s="6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</row>
    <row r="66" spans="1:161" x14ac:dyDescent="0.25">
      <c r="A66" s="63">
        <v>682</v>
      </c>
      <c r="B66" s="64" t="s">
        <v>212</v>
      </c>
      <c r="C66" s="195">
        <v>6486728.9000000004</v>
      </c>
      <c r="D66" s="195"/>
      <c r="E66" s="302">
        <v>31731</v>
      </c>
      <c r="F66" s="302">
        <v>31902</v>
      </c>
      <c r="G66" s="302">
        <v>32077</v>
      </c>
      <c r="H66" s="302">
        <v>32243</v>
      </c>
      <c r="I66" s="195">
        <v>32398</v>
      </c>
      <c r="J66" s="195">
        <v>32549</v>
      </c>
      <c r="K66" s="202">
        <v>22.54</v>
      </c>
      <c r="L66" s="202">
        <v>22.54</v>
      </c>
      <c r="M66" s="202"/>
      <c r="N66" s="189">
        <v>19.140000000000004</v>
      </c>
      <c r="O66" s="189">
        <v>17.070000000000004</v>
      </c>
      <c r="P66" s="202"/>
      <c r="Q66" s="191">
        <v>2437</v>
      </c>
      <c r="R66" s="191"/>
      <c r="S66" s="309">
        <v>2343.6768950852302</v>
      </c>
      <c r="T66" s="309"/>
      <c r="U66" s="189">
        <v>31782</v>
      </c>
      <c r="V66" s="189"/>
      <c r="W66" s="189">
        <v>2071</v>
      </c>
      <c r="X66" s="189">
        <v>2812</v>
      </c>
      <c r="Y66" s="189">
        <v>421</v>
      </c>
      <c r="Z66" s="189">
        <v>3543</v>
      </c>
      <c r="AA66" s="189">
        <v>1186</v>
      </c>
      <c r="AB66" s="189">
        <v>4977</v>
      </c>
      <c r="AC66" s="189">
        <v>1470</v>
      </c>
      <c r="AD66" s="189">
        <v>390</v>
      </c>
      <c r="AE66" s="189"/>
      <c r="AF66" s="189"/>
      <c r="AG66" s="189"/>
      <c r="AH66" s="189"/>
      <c r="AI66" s="189"/>
      <c r="AJ66" s="189"/>
      <c r="AK66" s="189"/>
      <c r="AL66" s="189"/>
      <c r="AM66" s="189">
        <v>29367</v>
      </c>
      <c r="AN66" s="189">
        <v>29382</v>
      </c>
      <c r="AO66" s="189">
        <v>29516</v>
      </c>
      <c r="AP66" s="189">
        <v>29907</v>
      </c>
      <c r="AQ66" s="189">
        <v>30451</v>
      </c>
      <c r="AR66" s="189">
        <v>30820</v>
      </c>
      <c r="AS66" s="189">
        <v>30820</v>
      </c>
      <c r="AT66" s="189">
        <v>31178</v>
      </c>
      <c r="AU66" s="189">
        <v>31477</v>
      </c>
      <c r="AV66" s="189">
        <v>31538</v>
      </c>
      <c r="AW66" s="189">
        <v>31563</v>
      </c>
      <c r="AX66" s="189">
        <v>31782</v>
      </c>
      <c r="AY66" s="189">
        <v>3670</v>
      </c>
      <c r="AZ66" s="189">
        <v>3765</v>
      </c>
      <c r="BA66" s="189">
        <v>3836</v>
      </c>
      <c r="BB66" s="189">
        <v>3837</v>
      </c>
      <c r="BC66" s="189">
        <v>3930</v>
      </c>
      <c r="BD66" s="189">
        <v>3964</v>
      </c>
      <c r="BE66" s="189">
        <v>1920</v>
      </c>
      <c r="BF66" s="189">
        <v>1971</v>
      </c>
      <c r="BG66" s="189">
        <v>2084</v>
      </c>
      <c r="BH66" s="189">
        <v>2103</v>
      </c>
      <c r="BI66" s="189">
        <v>2059</v>
      </c>
      <c r="BJ66" s="189">
        <v>2071</v>
      </c>
      <c r="BK66" s="189">
        <v>31131</v>
      </c>
      <c r="BL66" s="189">
        <v>31465</v>
      </c>
      <c r="BM66" s="189">
        <v>31527</v>
      </c>
      <c r="BN66" s="189">
        <v>31554</v>
      </c>
      <c r="BO66" s="189">
        <v>31731</v>
      </c>
      <c r="BP66" s="189"/>
      <c r="BQ66" s="195">
        <v>137192.37414956972</v>
      </c>
      <c r="BR66" s="195">
        <v>20050.190736617053</v>
      </c>
      <c r="BS66" s="195">
        <v>71076.727106298669</v>
      </c>
      <c r="BT66" s="195">
        <v>125328.79567978607</v>
      </c>
      <c r="BU66" s="195">
        <v>144157.17500871429</v>
      </c>
      <c r="BV66" s="195">
        <v>22126.660243999999</v>
      </c>
      <c r="BW66" s="195">
        <v>129807.545556</v>
      </c>
      <c r="BX66" s="195">
        <v>346287.39756000001</v>
      </c>
      <c r="BY66" s="195">
        <v>0</v>
      </c>
      <c r="BZ66" s="195"/>
      <c r="CA66" s="195"/>
      <c r="CB66" s="195"/>
      <c r="CC66" s="195"/>
      <c r="CD66" s="195"/>
      <c r="CE66" s="195"/>
      <c r="CF66" s="195"/>
      <c r="CG66" s="195"/>
      <c r="CH66" s="261">
        <v>19.140000000000004</v>
      </c>
      <c r="CI66" s="261">
        <v>17.070000000000004</v>
      </c>
      <c r="CJ66" s="191">
        <v>34424.733571673685</v>
      </c>
      <c r="CK66" s="191">
        <v>1574.6010000000001</v>
      </c>
      <c r="CL66" s="191">
        <v>614.91800000000001</v>
      </c>
      <c r="CM66" s="191"/>
      <c r="CN66" s="189">
        <v>29413</v>
      </c>
      <c r="CO66" s="159">
        <v>1080</v>
      </c>
      <c r="CP66" s="159">
        <v>1109</v>
      </c>
      <c r="CQ66" s="57">
        <v>1136</v>
      </c>
      <c r="CR66" s="57">
        <v>1156</v>
      </c>
      <c r="CS66" s="159">
        <v>1150</v>
      </c>
      <c r="CT66" s="159">
        <v>1186</v>
      </c>
      <c r="CU66" s="257"/>
      <c r="CV66" s="191">
        <v>0</v>
      </c>
      <c r="CW66" s="189">
        <v>0</v>
      </c>
      <c r="CX66" s="189">
        <v>0</v>
      </c>
      <c r="CY66" s="189">
        <v>0</v>
      </c>
      <c r="CZ66" s="189"/>
      <c r="DA66" s="189"/>
      <c r="DB66" s="189"/>
      <c r="DC66" s="189"/>
      <c r="DD66" s="189"/>
      <c r="DE66" s="189"/>
      <c r="DF66" s="189"/>
      <c r="DG66" s="171"/>
      <c r="DH66" s="171"/>
      <c r="DI66" s="171"/>
      <c r="DJ66" s="171"/>
      <c r="DK66" s="171"/>
      <c r="DL66" s="171"/>
      <c r="DM66" s="168"/>
      <c r="DN66" s="168"/>
      <c r="DO66" s="168"/>
      <c r="DP66" s="168"/>
      <c r="DQ66" s="168"/>
      <c r="DR66" s="168"/>
      <c r="DS66" s="168"/>
      <c r="DT66" s="167"/>
      <c r="DU66" s="168"/>
      <c r="DV66" s="83"/>
      <c r="DW66" s="156"/>
      <c r="DX66" s="192"/>
      <c r="DY66" s="186"/>
      <c r="DZ66" s="83"/>
      <c r="EA66" s="83"/>
      <c r="EB66" s="185"/>
      <c r="EC66" s="58"/>
      <c r="ED66" s="58"/>
      <c r="EE66" s="58"/>
      <c r="EF66" s="58"/>
      <c r="EG66" s="58"/>
      <c r="EH66" s="58"/>
      <c r="EI66" s="79"/>
      <c r="EJ66" s="79"/>
      <c r="EK66" s="81"/>
      <c r="EL66" s="79"/>
      <c r="EM66" s="79"/>
      <c r="EN66" s="79"/>
      <c r="EO66" s="60"/>
      <c r="EP66" s="79"/>
      <c r="EQ66" s="6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</row>
    <row r="67" spans="1:161" x14ac:dyDescent="0.25">
      <c r="A67" s="63">
        <v>683</v>
      </c>
      <c r="B67" s="64" t="s">
        <v>311</v>
      </c>
      <c r="C67" s="195">
        <v>8063718.9000000004</v>
      </c>
      <c r="D67" s="195"/>
      <c r="E67" s="302">
        <v>34651</v>
      </c>
      <c r="F67" s="302">
        <v>34700</v>
      </c>
      <c r="G67" s="302">
        <v>34891</v>
      </c>
      <c r="H67" s="302">
        <v>35072</v>
      </c>
      <c r="I67" s="195">
        <v>35241</v>
      </c>
      <c r="J67" s="195">
        <v>35405</v>
      </c>
      <c r="K67" s="202">
        <v>21.52</v>
      </c>
      <c r="L67" s="202">
        <v>21.52</v>
      </c>
      <c r="M67" s="202"/>
      <c r="N67" s="189">
        <v>19.140000000000004</v>
      </c>
      <c r="O67" s="189">
        <v>17.070000000000004</v>
      </c>
      <c r="P67" s="202"/>
      <c r="Q67" s="191">
        <v>-1323</v>
      </c>
      <c r="R67" s="191"/>
      <c r="S67" s="309">
        <v>1250.1566043258499</v>
      </c>
      <c r="T67" s="309"/>
      <c r="U67" s="189">
        <v>34661</v>
      </c>
      <c r="V67" s="189"/>
      <c r="W67" s="189">
        <v>1941</v>
      </c>
      <c r="X67" s="189">
        <v>2989</v>
      </c>
      <c r="Y67" s="189">
        <v>400</v>
      </c>
      <c r="Z67" s="189">
        <v>3827</v>
      </c>
      <c r="AA67" s="189">
        <v>1266</v>
      </c>
      <c r="AB67" s="189">
        <v>5436</v>
      </c>
      <c r="AC67" s="189">
        <v>1731</v>
      </c>
      <c r="AD67" s="189">
        <v>376</v>
      </c>
      <c r="AE67" s="189"/>
      <c r="AF67" s="189"/>
      <c r="AG67" s="189"/>
      <c r="AH67" s="189"/>
      <c r="AI67" s="189"/>
      <c r="AJ67" s="189"/>
      <c r="AK67" s="189"/>
      <c r="AL67" s="189"/>
      <c r="AM67" s="189">
        <v>32934</v>
      </c>
      <c r="AN67" s="189">
        <v>33012</v>
      </c>
      <c r="AO67" s="189">
        <v>33155</v>
      </c>
      <c r="AP67" s="189">
        <v>33334</v>
      </c>
      <c r="AQ67" s="189">
        <v>33473</v>
      </c>
      <c r="AR67" s="189">
        <v>33906</v>
      </c>
      <c r="AS67" s="189">
        <v>33906</v>
      </c>
      <c r="AT67" s="189">
        <v>34206</v>
      </c>
      <c r="AU67" s="189">
        <v>34428</v>
      </c>
      <c r="AV67" s="189">
        <v>34560</v>
      </c>
      <c r="AW67" s="189">
        <v>34530</v>
      </c>
      <c r="AX67" s="189">
        <v>34661</v>
      </c>
      <c r="AY67" s="189">
        <v>4090</v>
      </c>
      <c r="AZ67" s="189">
        <v>4150</v>
      </c>
      <c r="BA67" s="189">
        <v>4155</v>
      </c>
      <c r="BB67" s="189">
        <v>4200</v>
      </c>
      <c r="BC67" s="189">
        <v>4180</v>
      </c>
      <c r="BD67" s="189">
        <v>4227</v>
      </c>
      <c r="BE67" s="189">
        <v>1941</v>
      </c>
      <c r="BF67" s="189">
        <v>1950</v>
      </c>
      <c r="BG67" s="189">
        <v>1952</v>
      </c>
      <c r="BH67" s="189">
        <v>1982</v>
      </c>
      <c r="BI67" s="189">
        <v>1947</v>
      </c>
      <c r="BJ67" s="189">
        <v>1941</v>
      </c>
      <c r="BK67" s="189">
        <v>34123</v>
      </c>
      <c r="BL67" s="189">
        <v>34372</v>
      </c>
      <c r="BM67" s="189">
        <v>34576</v>
      </c>
      <c r="BN67" s="189">
        <v>34540</v>
      </c>
      <c r="BO67" s="189">
        <v>34651</v>
      </c>
      <c r="BP67" s="189"/>
      <c r="BQ67" s="195">
        <v>134290.96688067392</v>
      </c>
      <c r="BR67" s="195">
        <v>20017.687235900612</v>
      </c>
      <c r="BS67" s="195">
        <v>71539.747876737485</v>
      </c>
      <c r="BT67" s="195">
        <v>125491.62997181213</v>
      </c>
      <c r="BU67" s="195">
        <v>136455.18267724279</v>
      </c>
      <c r="BV67" s="195">
        <v>21510.296600000001</v>
      </c>
      <c r="BW67" s="195">
        <v>133545.45620000002</v>
      </c>
      <c r="BX67" s="195">
        <v>354925.56943999999</v>
      </c>
      <c r="BY67" s="195">
        <v>0</v>
      </c>
      <c r="BZ67" s="195"/>
      <c r="CA67" s="195"/>
      <c r="CB67" s="195"/>
      <c r="CC67" s="195"/>
      <c r="CD67" s="195"/>
      <c r="CE67" s="195"/>
      <c r="CF67" s="195"/>
      <c r="CG67" s="195"/>
      <c r="CH67" s="261">
        <v>19.140000000000004</v>
      </c>
      <c r="CI67" s="261">
        <v>17.070000000000004</v>
      </c>
      <c r="CJ67" s="191">
        <v>34426.884032786613</v>
      </c>
      <c r="CK67" s="191">
        <v>2382.538</v>
      </c>
      <c r="CL67" s="191">
        <v>978.23400000000004</v>
      </c>
      <c r="CM67" s="191"/>
      <c r="CN67" s="189">
        <v>32911</v>
      </c>
      <c r="CO67" s="159">
        <v>1153</v>
      </c>
      <c r="CP67" s="159">
        <v>1161</v>
      </c>
      <c r="CQ67" s="57">
        <v>1250</v>
      </c>
      <c r="CR67" s="57">
        <v>1278</v>
      </c>
      <c r="CS67" s="159">
        <v>1307</v>
      </c>
      <c r="CT67" s="159">
        <v>1266</v>
      </c>
      <c r="CU67" s="257"/>
      <c r="CV67" s="191">
        <v>0</v>
      </c>
      <c r="CW67" s="189">
        <v>0</v>
      </c>
      <c r="CX67" s="189">
        <v>0</v>
      </c>
      <c r="CY67" s="189">
        <v>0</v>
      </c>
      <c r="CZ67" s="189"/>
      <c r="DA67" s="189"/>
      <c r="DB67" s="189"/>
      <c r="DC67" s="189"/>
      <c r="DD67" s="189"/>
      <c r="DE67" s="189"/>
      <c r="DF67" s="189"/>
      <c r="DG67" s="171"/>
      <c r="DH67" s="171"/>
      <c r="DI67" s="171"/>
      <c r="DJ67" s="171"/>
      <c r="DK67" s="171"/>
      <c r="DL67" s="171"/>
      <c r="DM67" s="168"/>
      <c r="DN67" s="168"/>
      <c r="DO67" s="168"/>
      <c r="DP67" s="168"/>
      <c r="DQ67" s="168"/>
      <c r="DR67" s="168"/>
      <c r="DS67" s="168"/>
      <c r="DT67" s="167"/>
      <c r="DU67" s="168"/>
      <c r="DV67" s="83"/>
      <c r="DW67" s="156"/>
      <c r="DX67" s="192"/>
      <c r="DY67" s="186"/>
      <c r="DZ67" s="83"/>
      <c r="EA67" s="83"/>
      <c r="EB67" s="185"/>
      <c r="EC67" s="58"/>
      <c r="ED67" s="58"/>
      <c r="EE67" s="58"/>
      <c r="EF67" s="58"/>
      <c r="EG67" s="58"/>
      <c r="EH67" s="58"/>
      <c r="EI67" s="79"/>
      <c r="EJ67" s="79"/>
      <c r="EK67" s="81"/>
      <c r="EL67" s="79"/>
      <c r="EM67" s="79"/>
      <c r="EN67" s="79"/>
      <c r="EO67" s="60"/>
      <c r="EP67" s="79"/>
      <c r="EQ67" s="6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</row>
    <row r="68" spans="1:161" x14ac:dyDescent="0.25">
      <c r="A68" s="63">
        <v>684</v>
      </c>
      <c r="B68" s="64" t="s">
        <v>263</v>
      </c>
      <c r="C68" s="195">
        <v>2274225.2000000002</v>
      </c>
      <c r="D68" s="195"/>
      <c r="E68" s="302">
        <v>11705</v>
      </c>
      <c r="F68" s="302">
        <v>11759</v>
      </c>
      <c r="G68" s="302">
        <v>11824</v>
      </c>
      <c r="H68" s="302">
        <v>11885</v>
      </c>
      <c r="I68" s="195">
        <v>11942</v>
      </c>
      <c r="J68" s="195">
        <v>11998</v>
      </c>
      <c r="K68" s="202">
        <v>21.92</v>
      </c>
      <c r="L68" s="202">
        <v>21.92</v>
      </c>
      <c r="M68" s="202"/>
      <c r="N68" s="189">
        <v>19.140000000000004</v>
      </c>
      <c r="O68" s="189">
        <v>17.070000000000004</v>
      </c>
      <c r="P68" s="202"/>
      <c r="Q68" s="191">
        <v>5003</v>
      </c>
      <c r="R68" s="191"/>
      <c r="S68" s="309">
        <v>1539.2222463293699</v>
      </c>
      <c r="T68" s="309"/>
      <c r="U68" s="189">
        <v>11709</v>
      </c>
      <c r="V68" s="189"/>
      <c r="W68" s="189">
        <v>761</v>
      </c>
      <c r="X68" s="189">
        <v>1037</v>
      </c>
      <c r="Y68" s="189">
        <v>138</v>
      </c>
      <c r="Z68" s="189">
        <v>1350</v>
      </c>
      <c r="AA68" s="189">
        <v>448</v>
      </c>
      <c r="AB68" s="189">
        <v>1984</v>
      </c>
      <c r="AC68" s="189">
        <v>614</v>
      </c>
      <c r="AD68" s="189">
        <v>162</v>
      </c>
      <c r="AE68" s="189"/>
      <c r="AF68" s="189"/>
      <c r="AG68" s="189"/>
      <c r="AH68" s="189"/>
      <c r="AI68" s="189"/>
      <c r="AJ68" s="189"/>
      <c r="AK68" s="189"/>
      <c r="AL68" s="189"/>
      <c r="AM68" s="189">
        <v>10871</v>
      </c>
      <c r="AN68" s="189">
        <v>10844</v>
      </c>
      <c r="AO68" s="189">
        <v>10969</v>
      </c>
      <c r="AP68" s="189">
        <v>11100</v>
      </c>
      <c r="AQ68" s="189">
        <v>11228</v>
      </c>
      <c r="AR68" s="189">
        <v>11396</v>
      </c>
      <c r="AS68" s="189">
        <v>11396</v>
      </c>
      <c r="AT68" s="189">
        <v>11496</v>
      </c>
      <c r="AU68" s="189">
        <v>11631</v>
      </c>
      <c r="AV68" s="189">
        <v>11677</v>
      </c>
      <c r="AW68" s="189">
        <v>11721</v>
      </c>
      <c r="AX68" s="189">
        <v>11709</v>
      </c>
      <c r="AY68" s="189">
        <v>1394</v>
      </c>
      <c r="AZ68" s="189">
        <v>1477</v>
      </c>
      <c r="BA68" s="189">
        <v>1465</v>
      </c>
      <c r="BB68" s="189">
        <v>1514</v>
      </c>
      <c r="BC68" s="189">
        <v>1513</v>
      </c>
      <c r="BD68" s="189">
        <v>1488</v>
      </c>
      <c r="BE68" s="189">
        <v>685</v>
      </c>
      <c r="BF68" s="189">
        <v>708</v>
      </c>
      <c r="BG68" s="189">
        <v>732</v>
      </c>
      <c r="BH68" s="189">
        <v>736</v>
      </c>
      <c r="BI68" s="189">
        <v>744</v>
      </c>
      <c r="BJ68" s="189">
        <v>761</v>
      </c>
      <c r="BK68" s="189">
        <v>11462</v>
      </c>
      <c r="BL68" s="189">
        <v>11581</v>
      </c>
      <c r="BM68" s="189">
        <v>11661</v>
      </c>
      <c r="BN68" s="189">
        <v>11720</v>
      </c>
      <c r="BO68" s="189">
        <v>11705</v>
      </c>
      <c r="BP68" s="189"/>
      <c r="BQ68" s="195">
        <v>135689.53128438853</v>
      </c>
      <c r="BR68" s="195">
        <v>19921.573720825563</v>
      </c>
      <c r="BS68" s="195">
        <v>72521.803780725095</v>
      </c>
      <c r="BT68" s="195">
        <v>127885.27058339515</v>
      </c>
      <c r="BU68" s="195">
        <v>150369.52072414558</v>
      </c>
      <c r="BV68" s="195">
        <v>21462.622063999999</v>
      </c>
      <c r="BW68" s="195">
        <v>139068.89172799999</v>
      </c>
      <c r="BX68" s="195">
        <v>357557.884892</v>
      </c>
      <c r="BY68" s="195">
        <v>0</v>
      </c>
      <c r="BZ68" s="195"/>
      <c r="CA68" s="195"/>
      <c r="CB68" s="195"/>
      <c r="CC68" s="195"/>
      <c r="CD68" s="195"/>
      <c r="CE68" s="195"/>
      <c r="CF68" s="195"/>
      <c r="CG68" s="195"/>
      <c r="CH68" s="261">
        <v>19.140000000000004</v>
      </c>
      <c r="CI68" s="261">
        <v>17.070000000000004</v>
      </c>
      <c r="CJ68" s="191">
        <v>11466.088410726108</v>
      </c>
      <c r="CK68" s="191">
        <v>88.094999999999999</v>
      </c>
      <c r="CL68" s="191">
        <v>31.013000000000002</v>
      </c>
      <c r="CM68" s="191"/>
      <c r="CN68" s="189">
        <v>10962</v>
      </c>
      <c r="CO68" s="159">
        <v>385</v>
      </c>
      <c r="CP68" s="159">
        <v>383</v>
      </c>
      <c r="CQ68" s="57">
        <v>432</v>
      </c>
      <c r="CR68" s="57">
        <v>439</v>
      </c>
      <c r="CS68" s="159">
        <v>471</v>
      </c>
      <c r="CT68" s="159">
        <v>448</v>
      </c>
      <c r="CU68" s="257"/>
      <c r="CV68" s="191">
        <v>0</v>
      </c>
      <c r="CW68" s="189">
        <v>0</v>
      </c>
      <c r="CX68" s="189">
        <v>0</v>
      </c>
      <c r="CY68" s="189">
        <v>0</v>
      </c>
      <c r="CZ68" s="189"/>
      <c r="DA68" s="189"/>
      <c r="DB68" s="189"/>
      <c r="DC68" s="189"/>
      <c r="DD68" s="189"/>
      <c r="DE68" s="189"/>
      <c r="DF68" s="189"/>
      <c r="DG68" s="171"/>
      <c r="DH68" s="171"/>
      <c r="DI68" s="171"/>
      <c r="DJ68" s="171"/>
      <c r="DK68" s="171"/>
      <c r="DL68" s="171"/>
      <c r="DM68" s="168"/>
      <c r="DN68" s="168"/>
      <c r="DO68" s="168"/>
      <c r="DP68" s="168"/>
      <c r="DQ68" s="168"/>
      <c r="DR68" s="168"/>
      <c r="DS68" s="168"/>
      <c r="DT68" s="167"/>
      <c r="DU68" s="168"/>
      <c r="DV68" s="83"/>
      <c r="DW68" s="156"/>
      <c r="DX68" s="192"/>
      <c r="DY68" s="186"/>
      <c r="DZ68" s="83"/>
      <c r="EA68" s="83"/>
      <c r="EB68" s="185"/>
      <c r="EC68" s="58"/>
      <c r="ED68" s="58"/>
      <c r="EE68" s="58"/>
      <c r="EF68" s="58"/>
      <c r="EG68" s="58"/>
      <c r="EH68" s="58"/>
      <c r="EI68" s="79"/>
      <c r="EJ68" s="79"/>
      <c r="EK68" s="81"/>
      <c r="EL68" s="79"/>
      <c r="EM68" s="79"/>
      <c r="EN68" s="79"/>
      <c r="EO68" s="60"/>
      <c r="EP68" s="79"/>
      <c r="EQ68" s="6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</row>
    <row r="69" spans="1:161" x14ac:dyDescent="0.25">
      <c r="A69" s="63">
        <v>685</v>
      </c>
      <c r="B69" s="64" t="s">
        <v>302</v>
      </c>
      <c r="C69" s="195">
        <v>5796544.2000000002</v>
      </c>
      <c r="D69" s="195"/>
      <c r="E69" s="302">
        <v>27602</v>
      </c>
      <c r="F69" s="302">
        <v>27685</v>
      </c>
      <c r="G69" s="302">
        <v>27837</v>
      </c>
      <c r="H69" s="302">
        <v>27981</v>
      </c>
      <c r="I69" s="195">
        <v>28116</v>
      </c>
      <c r="J69" s="195">
        <v>28247</v>
      </c>
      <c r="K69" s="202">
        <v>22.01</v>
      </c>
      <c r="L69" s="202">
        <v>22.01</v>
      </c>
      <c r="M69" s="202"/>
      <c r="N69" s="189">
        <v>19.140000000000004</v>
      </c>
      <c r="O69" s="189">
        <v>17.070000000000004</v>
      </c>
      <c r="P69" s="202"/>
      <c r="Q69" s="191">
        <v>1773</v>
      </c>
      <c r="R69" s="191"/>
      <c r="S69" s="309">
        <v>365.84390183740101</v>
      </c>
      <c r="T69" s="309"/>
      <c r="U69" s="189">
        <v>27621</v>
      </c>
      <c r="V69" s="189"/>
      <c r="W69" s="189">
        <v>1598</v>
      </c>
      <c r="X69" s="189">
        <v>2448</v>
      </c>
      <c r="Y69" s="189">
        <v>333</v>
      </c>
      <c r="Z69" s="189">
        <v>3120</v>
      </c>
      <c r="AA69" s="189">
        <v>945</v>
      </c>
      <c r="AB69" s="189">
        <v>4823</v>
      </c>
      <c r="AC69" s="189">
        <v>1507</v>
      </c>
      <c r="AD69" s="189">
        <v>382</v>
      </c>
      <c r="AE69" s="189"/>
      <c r="AF69" s="189"/>
      <c r="AG69" s="189"/>
      <c r="AH69" s="189"/>
      <c r="AI69" s="189"/>
      <c r="AJ69" s="189"/>
      <c r="AK69" s="189"/>
      <c r="AL69" s="189"/>
      <c r="AM69" s="189">
        <v>26302</v>
      </c>
      <c r="AN69" s="189">
        <v>26297</v>
      </c>
      <c r="AO69" s="189">
        <v>26419</v>
      </c>
      <c r="AP69" s="189">
        <v>26647</v>
      </c>
      <c r="AQ69" s="189">
        <v>26873</v>
      </c>
      <c r="AR69" s="189">
        <v>27241</v>
      </c>
      <c r="AS69" s="189">
        <v>27241</v>
      </c>
      <c r="AT69" s="189">
        <v>27415</v>
      </c>
      <c r="AU69" s="189">
        <v>27504</v>
      </c>
      <c r="AV69" s="189">
        <v>27466</v>
      </c>
      <c r="AW69" s="189">
        <v>27502</v>
      </c>
      <c r="AX69" s="189">
        <v>27621</v>
      </c>
      <c r="AY69" s="189">
        <v>3159</v>
      </c>
      <c r="AZ69" s="189">
        <v>3252</v>
      </c>
      <c r="BA69" s="189">
        <v>3276</v>
      </c>
      <c r="BB69" s="189">
        <v>3326</v>
      </c>
      <c r="BC69" s="189">
        <v>3360</v>
      </c>
      <c r="BD69" s="189">
        <v>3453</v>
      </c>
      <c r="BE69" s="189">
        <v>1625</v>
      </c>
      <c r="BF69" s="189">
        <v>1623</v>
      </c>
      <c r="BG69" s="189">
        <v>1598</v>
      </c>
      <c r="BH69" s="189">
        <v>1585</v>
      </c>
      <c r="BI69" s="189">
        <v>1573</v>
      </c>
      <c r="BJ69" s="189">
        <v>1598</v>
      </c>
      <c r="BK69" s="189">
        <v>27381</v>
      </c>
      <c r="BL69" s="189">
        <v>27477</v>
      </c>
      <c r="BM69" s="189">
        <v>27467</v>
      </c>
      <c r="BN69" s="189">
        <v>27502</v>
      </c>
      <c r="BO69" s="189">
        <v>27602</v>
      </c>
      <c r="BP69" s="189"/>
      <c r="BQ69" s="195">
        <v>135196.45773539707</v>
      </c>
      <c r="BR69" s="195">
        <v>19902.854093782269</v>
      </c>
      <c r="BS69" s="195">
        <v>72492.947165293794</v>
      </c>
      <c r="BT69" s="195">
        <v>126849.27455050561</v>
      </c>
      <c r="BU69" s="195">
        <v>146351.3769073697</v>
      </c>
      <c r="BV69" s="195">
        <v>21359.327236000001</v>
      </c>
      <c r="BW69" s="195">
        <v>128135.531472</v>
      </c>
      <c r="BX69" s="195">
        <v>348128.54273599997</v>
      </c>
      <c r="BY69" s="195">
        <v>0</v>
      </c>
      <c r="BZ69" s="195"/>
      <c r="CA69" s="195"/>
      <c r="CB69" s="195"/>
      <c r="CC69" s="195"/>
      <c r="CD69" s="195"/>
      <c r="CE69" s="195"/>
      <c r="CF69" s="195"/>
      <c r="CG69" s="195"/>
      <c r="CH69" s="261">
        <v>19.140000000000004</v>
      </c>
      <c r="CI69" s="261">
        <v>17.070000000000004</v>
      </c>
      <c r="CJ69" s="191">
        <v>29601.205577826415</v>
      </c>
      <c r="CK69" s="191">
        <v>1151.213</v>
      </c>
      <c r="CL69" s="191">
        <v>445.28300000000002</v>
      </c>
      <c r="CM69" s="191"/>
      <c r="CN69" s="189">
        <v>26378</v>
      </c>
      <c r="CO69" s="159">
        <v>964</v>
      </c>
      <c r="CP69" s="159">
        <v>987</v>
      </c>
      <c r="CQ69" s="57">
        <v>985</v>
      </c>
      <c r="CR69" s="57">
        <v>954</v>
      </c>
      <c r="CS69" s="159">
        <v>951</v>
      </c>
      <c r="CT69" s="159">
        <v>945</v>
      </c>
      <c r="CU69" s="257"/>
      <c r="CV69" s="191">
        <v>0</v>
      </c>
      <c r="CW69" s="189">
        <v>0</v>
      </c>
      <c r="CX69" s="189">
        <v>0</v>
      </c>
      <c r="CY69" s="189">
        <v>0</v>
      </c>
      <c r="CZ69" s="189"/>
      <c r="DA69" s="189"/>
      <c r="DB69" s="189"/>
      <c r="DC69" s="189"/>
      <c r="DD69" s="189"/>
      <c r="DE69" s="189"/>
      <c r="DF69" s="189"/>
      <c r="DG69" s="171"/>
      <c r="DH69" s="171"/>
      <c r="DI69" s="171"/>
      <c r="DJ69" s="171"/>
      <c r="DK69" s="171"/>
      <c r="DL69" s="171"/>
      <c r="DM69" s="168"/>
      <c r="DN69" s="168"/>
      <c r="DO69" s="168"/>
      <c r="DP69" s="168"/>
      <c r="DQ69" s="168"/>
      <c r="DR69" s="168"/>
      <c r="DS69" s="168"/>
      <c r="DT69" s="167"/>
      <c r="DU69" s="168"/>
      <c r="DV69" s="83"/>
      <c r="DW69" s="156"/>
      <c r="DX69" s="192"/>
      <c r="DY69" s="186"/>
      <c r="DZ69" s="83"/>
      <c r="EA69" s="83"/>
      <c r="EB69" s="185"/>
      <c r="EC69" s="58"/>
      <c r="ED69" s="58"/>
      <c r="EE69" s="58"/>
      <c r="EF69" s="58"/>
      <c r="EG69" s="58"/>
      <c r="EH69" s="58"/>
      <c r="EI69" s="79"/>
      <c r="EJ69" s="79"/>
      <c r="EK69" s="81"/>
      <c r="EL69" s="79"/>
      <c r="EM69" s="79"/>
      <c r="EN69" s="79"/>
      <c r="EO69" s="60"/>
      <c r="EP69" s="79"/>
      <c r="EQ69" s="6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</row>
    <row r="70" spans="1:161" x14ac:dyDescent="0.25">
      <c r="A70" s="63">
        <v>686</v>
      </c>
      <c r="B70" s="64" t="s">
        <v>84</v>
      </c>
      <c r="C70" s="195">
        <v>3841946.2</v>
      </c>
      <c r="D70" s="195"/>
      <c r="E70" s="302">
        <v>17846</v>
      </c>
      <c r="F70" s="302">
        <v>17894</v>
      </c>
      <c r="G70" s="302">
        <v>17992</v>
      </c>
      <c r="H70" s="302">
        <v>18085</v>
      </c>
      <c r="I70" s="195">
        <v>18172</v>
      </c>
      <c r="J70" s="195">
        <v>18257</v>
      </c>
      <c r="K70" s="202">
        <v>22.26</v>
      </c>
      <c r="L70" s="202">
        <v>22.26</v>
      </c>
      <c r="M70" s="202"/>
      <c r="N70" s="189">
        <v>19.140000000000004</v>
      </c>
      <c r="O70" s="189">
        <v>17.070000000000004</v>
      </c>
      <c r="P70" s="202"/>
      <c r="Q70" s="191">
        <v>1359</v>
      </c>
      <c r="R70" s="191"/>
      <c r="S70" s="309">
        <v>2815.6417207739901</v>
      </c>
      <c r="T70" s="309"/>
      <c r="U70" s="189">
        <v>17834</v>
      </c>
      <c r="V70" s="189"/>
      <c r="W70" s="189">
        <v>1003</v>
      </c>
      <c r="X70" s="189">
        <v>1475</v>
      </c>
      <c r="Y70" s="189">
        <v>213</v>
      </c>
      <c r="Z70" s="189">
        <v>1858</v>
      </c>
      <c r="AA70" s="189">
        <v>602</v>
      </c>
      <c r="AB70" s="189">
        <v>3283</v>
      </c>
      <c r="AC70" s="189">
        <v>986</v>
      </c>
      <c r="AD70" s="189">
        <v>249</v>
      </c>
      <c r="AE70" s="189"/>
      <c r="AF70" s="189"/>
      <c r="AG70" s="189"/>
      <c r="AH70" s="189"/>
      <c r="AI70" s="189"/>
      <c r="AJ70" s="189"/>
      <c r="AK70" s="189"/>
      <c r="AL70" s="189"/>
      <c r="AM70" s="189">
        <v>16304</v>
      </c>
      <c r="AN70" s="189">
        <v>16368</v>
      </c>
      <c r="AO70" s="189">
        <v>16464</v>
      </c>
      <c r="AP70" s="189">
        <v>16598</v>
      </c>
      <c r="AQ70" s="189">
        <v>16790</v>
      </c>
      <c r="AR70" s="189">
        <v>17129</v>
      </c>
      <c r="AS70" s="189">
        <v>17129</v>
      </c>
      <c r="AT70" s="189">
        <v>17416</v>
      </c>
      <c r="AU70" s="189">
        <v>17667</v>
      </c>
      <c r="AV70" s="189">
        <v>17753</v>
      </c>
      <c r="AW70" s="189">
        <v>17788</v>
      </c>
      <c r="AX70" s="189">
        <v>17834</v>
      </c>
      <c r="AY70" s="189">
        <v>1859</v>
      </c>
      <c r="AZ70" s="189">
        <v>1933</v>
      </c>
      <c r="BA70" s="189">
        <v>1965</v>
      </c>
      <c r="BB70" s="189">
        <v>1997</v>
      </c>
      <c r="BC70" s="189">
        <v>2044</v>
      </c>
      <c r="BD70" s="189">
        <v>2071</v>
      </c>
      <c r="BE70" s="189">
        <v>947</v>
      </c>
      <c r="BF70" s="189">
        <v>1013</v>
      </c>
      <c r="BG70" s="189">
        <v>1055</v>
      </c>
      <c r="BH70" s="189">
        <v>1029</v>
      </c>
      <c r="BI70" s="189">
        <v>1006</v>
      </c>
      <c r="BJ70" s="189">
        <v>1003</v>
      </c>
      <c r="BK70" s="189">
        <v>17434</v>
      </c>
      <c r="BL70" s="189">
        <v>17637</v>
      </c>
      <c r="BM70" s="189">
        <v>17736</v>
      </c>
      <c r="BN70" s="189">
        <v>17794</v>
      </c>
      <c r="BO70" s="189">
        <v>17846</v>
      </c>
      <c r="BP70" s="189"/>
      <c r="BQ70" s="195">
        <v>136281.35890745229</v>
      </c>
      <c r="BR70" s="195">
        <v>20819.511658147396</v>
      </c>
      <c r="BS70" s="195">
        <v>73040.699883489535</v>
      </c>
      <c r="BT70" s="195">
        <v>127515.12910180556</v>
      </c>
      <c r="BU70" s="195">
        <v>146821.03555532705</v>
      </c>
      <c r="BV70" s="195">
        <v>22408.167028</v>
      </c>
      <c r="BW70" s="195">
        <v>131187.83688399999</v>
      </c>
      <c r="BX70" s="195">
        <v>345525.74009199999</v>
      </c>
      <c r="BY70" s="195">
        <v>0</v>
      </c>
      <c r="BZ70" s="195"/>
      <c r="CA70" s="195"/>
      <c r="CB70" s="195"/>
      <c r="CC70" s="195"/>
      <c r="CD70" s="195"/>
      <c r="CE70" s="195"/>
      <c r="CF70" s="195"/>
      <c r="CG70" s="195"/>
      <c r="CH70" s="261">
        <v>19.140000000000004</v>
      </c>
      <c r="CI70" s="261">
        <v>17.070000000000004</v>
      </c>
      <c r="CJ70" s="191">
        <v>19066.978040746118</v>
      </c>
      <c r="CK70" s="191">
        <v>945.67399999999998</v>
      </c>
      <c r="CL70" s="191">
        <v>380.899</v>
      </c>
      <c r="CM70" s="191"/>
      <c r="CN70" s="189">
        <v>16470</v>
      </c>
      <c r="CO70" s="159">
        <v>548</v>
      </c>
      <c r="CP70" s="159">
        <v>584</v>
      </c>
      <c r="CQ70" s="57">
        <v>620</v>
      </c>
      <c r="CR70" s="57">
        <v>653</v>
      </c>
      <c r="CS70" s="159">
        <v>611</v>
      </c>
      <c r="CT70" s="159">
        <v>602</v>
      </c>
      <c r="CU70" s="257"/>
      <c r="CV70" s="191">
        <v>0</v>
      </c>
      <c r="CW70" s="189">
        <v>0</v>
      </c>
      <c r="CX70" s="189">
        <v>0</v>
      </c>
      <c r="CY70" s="189">
        <v>0</v>
      </c>
      <c r="CZ70" s="189"/>
      <c r="DA70" s="189"/>
      <c r="DB70" s="189"/>
      <c r="DC70" s="189"/>
      <c r="DD70" s="189"/>
      <c r="DE70" s="189"/>
      <c r="DF70" s="189"/>
      <c r="DG70" s="171"/>
      <c r="DH70" s="171"/>
      <c r="DI70" s="171"/>
      <c r="DJ70" s="171"/>
      <c r="DK70" s="171"/>
      <c r="DL70" s="171"/>
      <c r="DM70" s="168"/>
      <c r="DN70" s="168"/>
      <c r="DO70" s="168"/>
      <c r="DP70" s="168"/>
      <c r="DQ70" s="168"/>
      <c r="DR70" s="168"/>
      <c r="DS70" s="168"/>
      <c r="DT70" s="167"/>
      <c r="DU70" s="168"/>
      <c r="DV70" s="83"/>
      <c r="DW70" s="156"/>
      <c r="DX70" s="192"/>
      <c r="DY70" s="186"/>
      <c r="DZ70" s="83"/>
      <c r="EA70" s="83"/>
      <c r="EB70" s="185"/>
      <c r="EC70" s="58"/>
      <c r="ED70" s="58"/>
      <c r="EE70" s="58"/>
      <c r="EF70" s="58"/>
      <c r="EG70" s="58"/>
      <c r="EH70" s="58"/>
      <c r="EI70" s="79"/>
      <c r="EJ70" s="79"/>
      <c r="EK70" s="81"/>
      <c r="EL70" s="79"/>
      <c r="EM70" s="79"/>
      <c r="EN70" s="79"/>
      <c r="EO70" s="60"/>
      <c r="EP70" s="79"/>
      <c r="EQ70" s="6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</row>
    <row r="71" spans="1:161" x14ac:dyDescent="0.25">
      <c r="A71" s="63">
        <v>687</v>
      </c>
      <c r="B71" s="64" t="s">
        <v>279</v>
      </c>
      <c r="C71" s="195">
        <v>3841963.2</v>
      </c>
      <c r="D71" s="195"/>
      <c r="E71" s="302">
        <v>18856</v>
      </c>
      <c r="F71" s="302">
        <v>18837</v>
      </c>
      <c r="G71" s="302">
        <v>18940</v>
      </c>
      <c r="H71" s="302">
        <v>19038</v>
      </c>
      <c r="I71" s="195">
        <v>19130</v>
      </c>
      <c r="J71" s="195">
        <v>19219</v>
      </c>
      <c r="K71" s="202">
        <v>22.11</v>
      </c>
      <c r="L71" s="202">
        <v>22.01</v>
      </c>
      <c r="M71" s="202"/>
      <c r="N71" s="189">
        <v>19.140000000000004</v>
      </c>
      <c r="O71" s="189">
        <v>17.070000000000004</v>
      </c>
      <c r="P71" s="202"/>
      <c r="Q71" s="191">
        <v>2287</v>
      </c>
      <c r="R71" s="191"/>
      <c r="S71" s="309">
        <v>1094.8712843686999</v>
      </c>
      <c r="T71" s="309"/>
      <c r="U71" s="189">
        <v>18874</v>
      </c>
      <c r="V71" s="189"/>
      <c r="W71" s="189">
        <v>1045</v>
      </c>
      <c r="X71" s="189">
        <v>1514</v>
      </c>
      <c r="Y71" s="189">
        <v>198</v>
      </c>
      <c r="Z71" s="189">
        <v>2004</v>
      </c>
      <c r="AA71" s="189">
        <v>697</v>
      </c>
      <c r="AB71" s="189">
        <v>3228</v>
      </c>
      <c r="AC71" s="189">
        <v>1184</v>
      </c>
      <c r="AD71" s="189">
        <v>288</v>
      </c>
      <c r="AE71" s="189"/>
      <c r="AF71" s="189"/>
      <c r="AG71" s="189"/>
      <c r="AH71" s="189"/>
      <c r="AI71" s="189"/>
      <c r="AJ71" s="189"/>
      <c r="AK71" s="189"/>
      <c r="AL71" s="189"/>
      <c r="AM71" s="189">
        <v>18108</v>
      </c>
      <c r="AN71" s="189">
        <v>18145</v>
      </c>
      <c r="AO71" s="189">
        <v>18197</v>
      </c>
      <c r="AP71" s="189">
        <v>18416</v>
      </c>
      <c r="AQ71" s="189">
        <v>18546</v>
      </c>
      <c r="AR71" s="189">
        <v>18794</v>
      </c>
      <c r="AS71" s="189">
        <v>18794</v>
      </c>
      <c r="AT71" s="189">
        <v>18894</v>
      </c>
      <c r="AU71" s="189">
        <v>18987</v>
      </c>
      <c r="AV71" s="189">
        <v>19003</v>
      </c>
      <c r="AW71" s="189">
        <v>18903</v>
      </c>
      <c r="AX71" s="189">
        <v>18874</v>
      </c>
      <c r="AY71" s="189">
        <v>2202</v>
      </c>
      <c r="AZ71" s="189">
        <v>2254</v>
      </c>
      <c r="BA71" s="189">
        <v>2317</v>
      </c>
      <c r="BB71" s="189">
        <v>2303</v>
      </c>
      <c r="BC71" s="189">
        <v>2255</v>
      </c>
      <c r="BD71" s="189">
        <v>2202</v>
      </c>
      <c r="BE71" s="189">
        <v>1034</v>
      </c>
      <c r="BF71" s="189">
        <v>1036</v>
      </c>
      <c r="BG71" s="189">
        <v>997</v>
      </c>
      <c r="BH71" s="189">
        <v>1047</v>
      </c>
      <c r="BI71" s="189">
        <v>1029</v>
      </c>
      <c r="BJ71" s="189">
        <v>1045</v>
      </c>
      <c r="BK71" s="189">
        <v>18896</v>
      </c>
      <c r="BL71" s="189">
        <v>18972</v>
      </c>
      <c r="BM71" s="189">
        <v>18976</v>
      </c>
      <c r="BN71" s="189">
        <v>18908</v>
      </c>
      <c r="BO71" s="189">
        <v>18856</v>
      </c>
      <c r="BP71" s="189"/>
      <c r="BQ71" s="195">
        <v>135743.01178623</v>
      </c>
      <c r="BR71" s="195">
        <v>20305.935768783387</v>
      </c>
      <c r="BS71" s="195">
        <v>70577.443415474467</v>
      </c>
      <c r="BT71" s="195">
        <v>123045.4573535559</v>
      </c>
      <c r="BU71" s="195">
        <v>142541.3025172179</v>
      </c>
      <c r="BV71" s="195">
        <v>22259.46788</v>
      </c>
      <c r="BW71" s="195">
        <v>129129.88608</v>
      </c>
      <c r="BX71" s="195">
        <v>336166.77463200002</v>
      </c>
      <c r="BY71" s="195">
        <v>0</v>
      </c>
      <c r="BZ71" s="195"/>
      <c r="CA71" s="195"/>
      <c r="CB71" s="195"/>
      <c r="CC71" s="195"/>
      <c r="CD71" s="195"/>
      <c r="CE71" s="195"/>
      <c r="CF71" s="195"/>
      <c r="CG71" s="195"/>
      <c r="CH71" s="261">
        <v>19.140000000000004</v>
      </c>
      <c r="CI71" s="261">
        <v>17.070000000000004</v>
      </c>
      <c r="CJ71" s="191">
        <v>18537.356667808363</v>
      </c>
      <c r="CK71" s="191">
        <v>1163.5989999999999</v>
      </c>
      <c r="CL71" s="191">
        <v>459.36599999999999</v>
      </c>
      <c r="CM71" s="191"/>
      <c r="CN71" s="189">
        <v>17911</v>
      </c>
      <c r="CO71" s="159">
        <v>622</v>
      </c>
      <c r="CP71" s="159">
        <v>641</v>
      </c>
      <c r="CQ71" s="57">
        <v>670</v>
      </c>
      <c r="CR71" s="57">
        <v>682</v>
      </c>
      <c r="CS71" s="159">
        <v>706</v>
      </c>
      <c r="CT71" s="159">
        <v>697</v>
      </c>
      <c r="CU71" s="257"/>
      <c r="CV71" s="191">
        <v>0</v>
      </c>
      <c r="CW71" s="189">
        <v>0</v>
      </c>
      <c r="CX71" s="189">
        <v>0</v>
      </c>
      <c r="CY71" s="189">
        <v>0</v>
      </c>
      <c r="CZ71" s="189"/>
      <c r="DA71" s="189"/>
      <c r="DB71" s="189"/>
      <c r="DC71" s="189"/>
      <c r="DD71" s="189"/>
      <c r="DE71" s="189"/>
      <c r="DF71" s="189"/>
      <c r="DG71" s="171"/>
      <c r="DH71" s="171"/>
      <c r="DI71" s="171"/>
      <c r="DJ71" s="171"/>
      <c r="DK71" s="171"/>
      <c r="DL71" s="171"/>
      <c r="DM71" s="168"/>
      <c r="DN71" s="168"/>
      <c r="DO71" s="168"/>
      <c r="DP71" s="168"/>
      <c r="DQ71" s="168"/>
      <c r="DR71" s="168"/>
      <c r="DS71" s="168"/>
      <c r="DT71" s="167"/>
      <c r="DU71" s="168"/>
      <c r="DV71" s="83"/>
      <c r="DW71" s="156"/>
      <c r="DX71" s="192"/>
      <c r="DY71" s="186"/>
      <c r="DZ71" s="83"/>
      <c r="EA71" s="83"/>
      <c r="EB71" s="185"/>
      <c r="EC71" s="58"/>
      <c r="ED71" s="58"/>
      <c r="EE71" s="58"/>
      <c r="EF71" s="58"/>
      <c r="EG71" s="58"/>
      <c r="EH71" s="58"/>
      <c r="EI71" s="79"/>
      <c r="EJ71" s="79"/>
      <c r="EK71" s="81"/>
      <c r="EL71" s="79"/>
      <c r="EM71" s="79"/>
      <c r="EN71" s="79"/>
      <c r="EO71" s="60"/>
      <c r="EP71" s="79"/>
      <c r="EQ71" s="6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</row>
    <row r="72" spans="1:161" x14ac:dyDescent="0.25">
      <c r="A72" s="63">
        <v>760</v>
      </c>
      <c r="B72" s="64" t="s">
        <v>292</v>
      </c>
      <c r="C72" s="195">
        <v>1882841.6</v>
      </c>
      <c r="D72" s="195"/>
      <c r="E72" s="302">
        <v>9428</v>
      </c>
      <c r="F72" s="302">
        <v>9439</v>
      </c>
      <c r="G72" s="302">
        <v>9491</v>
      </c>
      <c r="H72" s="302">
        <v>9540</v>
      </c>
      <c r="I72" s="195">
        <v>9586</v>
      </c>
      <c r="J72" s="195">
        <v>9631</v>
      </c>
      <c r="K72" s="202">
        <v>21.9</v>
      </c>
      <c r="L72" s="202">
        <v>21.8</v>
      </c>
      <c r="M72" s="202"/>
      <c r="N72" s="189">
        <v>19.77</v>
      </c>
      <c r="O72" s="189">
        <v>17.7</v>
      </c>
      <c r="P72" s="202"/>
      <c r="Q72" s="191">
        <v>5173</v>
      </c>
      <c r="R72" s="191"/>
      <c r="S72" s="309">
        <v>-461.57238980057502</v>
      </c>
      <c r="T72" s="309"/>
      <c r="U72" s="189">
        <v>9449</v>
      </c>
      <c r="V72" s="189"/>
      <c r="W72" s="189">
        <v>536</v>
      </c>
      <c r="X72" s="189">
        <v>769</v>
      </c>
      <c r="Y72" s="189">
        <v>109</v>
      </c>
      <c r="Z72" s="189">
        <v>1006</v>
      </c>
      <c r="AA72" s="189">
        <v>324</v>
      </c>
      <c r="AB72" s="189">
        <v>1661</v>
      </c>
      <c r="AC72" s="189">
        <v>517</v>
      </c>
      <c r="AD72" s="189">
        <v>140</v>
      </c>
      <c r="AE72" s="189"/>
      <c r="AF72" s="189"/>
      <c r="AG72" s="189"/>
      <c r="AH72" s="189"/>
      <c r="AI72" s="189"/>
      <c r="AJ72" s="189"/>
      <c r="AK72" s="189"/>
      <c r="AL72" s="189"/>
      <c r="AM72" s="189">
        <v>9216</v>
      </c>
      <c r="AN72" s="189">
        <v>9276</v>
      </c>
      <c r="AO72" s="189">
        <v>9288</v>
      </c>
      <c r="AP72" s="189">
        <v>9222</v>
      </c>
      <c r="AQ72" s="189">
        <v>9319</v>
      </c>
      <c r="AR72" s="189">
        <v>9508</v>
      </c>
      <c r="AS72" s="189">
        <v>9508</v>
      </c>
      <c r="AT72" s="189">
        <v>9561</v>
      </c>
      <c r="AU72" s="189">
        <v>9581</v>
      </c>
      <c r="AV72" s="189">
        <v>9588</v>
      </c>
      <c r="AW72" s="189">
        <v>9498</v>
      </c>
      <c r="AX72" s="189">
        <v>9449</v>
      </c>
      <c r="AY72" s="189">
        <v>1077</v>
      </c>
      <c r="AZ72" s="189">
        <v>1095</v>
      </c>
      <c r="BA72" s="189">
        <v>1101</v>
      </c>
      <c r="BB72" s="189">
        <v>1106</v>
      </c>
      <c r="BC72" s="189">
        <v>1134</v>
      </c>
      <c r="BD72" s="189">
        <v>1115</v>
      </c>
      <c r="BE72" s="189">
        <v>498</v>
      </c>
      <c r="BF72" s="189">
        <v>514</v>
      </c>
      <c r="BG72" s="189">
        <v>544</v>
      </c>
      <c r="BH72" s="189">
        <v>565</v>
      </c>
      <c r="BI72" s="189">
        <v>568</v>
      </c>
      <c r="BJ72" s="189">
        <v>536</v>
      </c>
      <c r="BK72" s="189">
        <v>9559</v>
      </c>
      <c r="BL72" s="189">
        <v>9560</v>
      </c>
      <c r="BM72" s="189">
        <v>9594</v>
      </c>
      <c r="BN72" s="189">
        <v>9503</v>
      </c>
      <c r="BO72" s="189">
        <v>9428</v>
      </c>
      <c r="BP72" s="189"/>
      <c r="BQ72" s="195">
        <v>135188.99483855176</v>
      </c>
      <c r="BR72" s="195">
        <v>18562.51922488305</v>
      </c>
      <c r="BS72" s="195">
        <v>74495.931854853232</v>
      </c>
      <c r="BT72" s="195">
        <v>131298.81147073896</v>
      </c>
      <c r="BU72" s="195">
        <v>159367.4570405627</v>
      </c>
      <c r="BV72" s="195">
        <v>22817.941016000001</v>
      </c>
      <c r="BW72" s="195">
        <v>133344.54208400002</v>
      </c>
      <c r="BX72" s="195">
        <v>360727.10642800003</v>
      </c>
      <c r="BY72" s="195">
        <v>0</v>
      </c>
      <c r="BZ72" s="195"/>
      <c r="CA72" s="195"/>
      <c r="CB72" s="195"/>
      <c r="CC72" s="195"/>
      <c r="CD72" s="195"/>
      <c r="CE72" s="195"/>
      <c r="CF72" s="195"/>
      <c r="CG72" s="195"/>
      <c r="CH72" s="261">
        <v>19.77</v>
      </c>
      <c r="CI72" s="261">
        <v>17.7</v>
      </c>
      <c r="CJ72" s="191">
        <v>7769.4400545932594</v>
      </c>
      <c r="CK72" s="191">
        <v>28.803999999999998</v>
      </c>
      <c r="CL72" s="191">
        <v>10.706</v>
      </c>
      <c r="CM72" s="191"/>
      <c r="CN72" s="189">
        <v>9477</v>
      </c>
      <c r="CO72" s="159">
        <v>328</v>
      </c>
      <c r="CP72" s="159">
        <v>363</v>
      </c>
      <c r="CQ72" s="57">
        <v>355</v>
      </c>
      <c r="CR72" s="57">
        <v>370</v>
      </c>
      <c r="CS72" s="159">
        <v>341</v>
      </c>
      <c r="CT72" s="159">
        <v>324</v>
      </c>
      <c r="CU72" s="257"/>
      <c r="CV72" s="191">
        <v>0</v>
      </c>
      <c r="CW72" s="189">
        <v>0</v>
      </c>
      <c r="CX72" s="189">
        <v>0</v>
      </c>
      <c r="CY72" s="189">
        <v>0</v>
      </c>
      <c r="CZ72" s="189"/>
      <c r="DA72" s="189"/>
      <c r="DB72" s="189"/>
      <c r="DC72" s="189"/>
      <c r="DD72" s="189"/>
      <c r="DE72" s="189"/>
      <c r="DF72" s="189"/>
      <c r="DG72" s="171"/>
      <c r="DH72" s="171"/>
      <c r="DI72" s="171"/>
      <c r="DJ72" s="171"/>
      <c r="DK72" s="171"/>
      <c r="DL72" s="171"/>
      <c r="DM72" s="168"/>
      <c r="DN72" s="168"/>
      <c r="DO72" s="168"/>
      <c r="DP72" s="168"/>
      <c r="DQ72" s="168"/>
      <c r="DR72" s="168"/>
      <c r="DS72" s="168"/>
      <c r="DT72" s="167"/>
      <c r="DU72" s="168"/>
      <c r="DV72" s="83"/>
      <c r="DW72" s="156"/>
      <c r="DX72" s="192"/>
      <c r="DY72" s="186"/>
      <c r="DZ72" s="83"/>
      <c r="EA72" s="83"/>
      <c r="EB72" s="185"/>
      <c r="EC72" s="58"/>
      <c r="ED72" s="58"/>
      <c r="EE72" s="58"/>
      <c r="EF72" s="58"/>
      <c r="EG72" s="58"/>
      <c r="EH72" s="58"/>
      <c r="EI72" s="79"/>
      <c r="EJ72" s="79"/>
      <c r="EK72" s="81"/>
      <c r="EL72" s="79"/>
      <c r="EM72" s="79"/>
      <c r="EN72" s="79"/>
      <c r="EO72" s="60"/>
      <c r="EP72" s="79"/>
      <c r="EQ72" s="6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</row>
    <row r="73" spans="1:161" x14ac:dyDescent="0.25">
      <c r="A73" s="63">
        <v>761</v>
      </c>
      <c r="B73" s="64" t="s">
        <v>170</v>
      </c>
      <c r="C73" s="195">
        <v>1566372.4</v>
      </c>
      <c r="D73" s="195"/>
      <c r="E73" s="302">
        <v>8600</v>
      </c>
      <c r="F73" s="302">
        <v>8521</v>
      </c>
      <c r="G73" s="302">
        <v>8568</v>
      </c>
      <c r="H73" s="302">
        <v>8612</v>
      </c>
      <c r="I73" s="195">
        <v>8654</v>
      </c>
      <c r="J73" s="195">
        <v>8694</v>
      </c>
      <c r="K73" s="202">
        <v>21.81</v>
      </c>
      <c r="L73" s="202">
        <v>21.81</v>
      </c>
      <c r="M73" s="202"/>
      <c r="N73" s="189">
        <v>19.77</v>
      </c>
      <c r="O73" s="189">
        <v>17.7</v>
      </c>
      <c r="P73" s="202"/>
      <c r="Q73" s="191">
        <v>7053</v>
      </c>
      <c r="R73" s="191"/>
      <c r="S73" s="309">
        <v>-547.48272483086998</v>
      </c>
      <c r="T73" s="309"/>
      <c r="U73" s="189">
        <v>8574</v>
      </c>
      <c r="V73" s="189"/>
      <c r="W73" s="189">
        <v>549</v>
      </c>
      <c r="X73" s="189">
        <v>786</v>
      </c>
      <c r="Y73" s="189">
        <v>113</v>
      </c>
      <c r="Z73" s="189">
        <v>1048</v>
      </c>
      <c r="AA73" s="189">
        <v>331</v>
      </c>
      <c r="AB73" s="189">
        <v>1534</v>
      </c>
      <c r="AC73" s="189">
        <v>417</v>
      </c>
      <c r="AD73" s="189">
        <v>102</v>
      </c>
      <c r="AE73" s="189"/>
      <c r="AF73" s="189"/>
      <c r="AG73" s="189"/>
      <c r="AH73" s="189"/>
      <c r="AI73" s="189"/>
      <c r="AJ73" s="189"/>
      <c r="AK73" s="189"/>
      <c r="AL73" s="189"/>
      <c r="AM73" s="189">
        <v>8077</v>
      </c>
      <c r="AN73" s="189">
        <v>8012</v>
      </c>
      <c r="AO73" s="189">
        <v>8059</v>
      </c>
      <c r="AP73" s="189">
        <v>8256</v>
      </c>
      <c r="AQ73" s="189">
        <v>8516</v>
      </c>
      <c r="AR73" s="189">
        <v>8760</v>
      </c>
      <c r="AS73" s="189">
        <v>8760</v>
      </c>
      <c r="AT73" s="189">
        <v>8806</v>
      </c>
      <c r="AU73" s="189">
        <v>8780</v>
      </c>
      <c r="AV73" s="189">
        <v>8733</v>
      </c>
      <c r="AW73" s="189">
        <v>8655</v>
      </c>
      <c r="AX73" s="189">
        <v>8574</v>
      </c>
      <c r="AY73" s="189">
        <v>1176</v>
      </c>
      <c r="AZ73" s="189">
        <v>1188</v>
      </c>
      <c r="BA73" s="189">
        <v>1198</v>
      </c>
      <c r="BB73" s="189">
        <v>1197</v>
      </c>
      <c r="BC73" s="189">
        <v>1142</v>
      </c>
      <c r="BD73" s="189">
        <v>1161</v>
      </c>
      <c r="BE73" s="189">
        <v>520</v>
      </c>
      <c r="BF73" s="189">
        <v>582</v>
      </c>
      <c r="BG73" s="189">
        <v>591</v>
      </c>
      <c r="BH73" s="189">
        <v>576</v>
      </c>
      <c r="BI73" s="189">
        <v>576</v>
      </c>
      <c r="BJ73" s="189">
        <v>549</v>
      </c>
      <c r="BK73" s="189">
        <v>8791</v>
      </c>
      <c r="BL73" s="189">
        <v>8815</v>
      </c>
      <c r="BM73" s="189">
        <v>8706</v>
      </c>
      <c r="BN73" s="189">
        <v>8649</v>
      </c>
      <c r="BO73" s="189">
        <v>8600</v>
      </c>
      <c r="BP73" s="189"/>
      <c r="BQ73" s="195">
        <v>139712.43067656859</v>
      </c>
      <c r="BR73" s="195">
        <v>19892.515817559924</v>
      </c>
      <c r="BS73" s="195">
        <v>72676.457329778365</v>
      </c>
      <c r="BT73" s="195">
        <v>129455.77916276151</v>
      </c>
      <c r="BU73" s="195">
        <v>165332.1736929857</v>
      </c>
      <c r="BV73" s="195">
        <v>22416.112784000001</v>
      </c>
      <c r="BW73" s="195">
        <v>130832.54808000001</v>
      </c>
      <c r="BX73" s="195">
        <v>353098.04556</v>
      </c>
      <c r="BY73" s="195">
        <v>0</v>
      </c>
      <c r="BZ73" s="195"/>
      <c r="CA73" s="195"/>
      <c r="CB73" s="195"/>
      <c r="CC73" s="195"/>
      <c r="CD73" s="195"/>
      <c r="CE73" s="195"/>
      <c r="CF73" s="195"/>
      <c r="CG73" s="195"/>
      <c r="CH73" s="261">
        <v>19.77</v>
      </c>
      <c r="CI73" s="261">
        <v>17.7</v>
      </c>
      <c r="CJ73" s="191">
        <v>7544.6434838473288</v>
      </c>
      <c r="CK73" s="191">
        <v>149.19499999999999</v>
      </c>
      <c r="CL73" s="191">
        <v>52.067</v>
      </c>
      <c r="CM73" s="191"/>
      <c r="CN73" s="189">
        <v>8049</v>
      </c>
      <c r="CO73" s="159">
        <v>335</v>
      </c>
      <c r="CP73" s="159">
        <v>349</v>
      </c>
      <c r="CQ73" s="57">
        <v>344</v>
      </c>
      <c r="CR73" s="57">
        <v>336</v>
      </c>
      <c r="CS73" s="159">
        <v>346</v>
      </c>
      <c r="CT73" s="159">
        <v>331</v>
      </c>
      <c r="CU73" s="257"/>
      <c r="CV73" s="191">
        <v>0</v>
      </c>
      <c r="CW73" s="189">
        <v>0</v>
      </c>
      <c r="CX73" s="189">
        <v>0</v>
      </c>
      <c r="CY73" s="189">
        <v>0</v>
      </c>
      <c r="CZ73" s="189"/>
      <c r="DA73" s="189"/>
      <c r="DB73" s="189"/>
      <c r="DC73" s="189"/>
      <c r="DD73" s="189"/>
      <c r="DE73" s="189"/>
      <c r="DF73" s="189"/>
      <c r="DG73" s="171"/>
      <c r="DH73" s="171"/>
      <c r="DI73" s="171"/>
      <c r="DJ73" s="171"/>
      <c r="DK73" s="171"/>
      <c r="DL73" s="171"/>
      <c r="DM73" s="168"/>
      <c r="DN73" s="168"/>
      <c r="DO73" s="168"/>
      <c r="DP73" s="168"/>
      <c r="DQ73" s="168"/>
      <c r="DR73" s="168"/>
      <c r="DS73" s="168"/>
      <c r="DT73" s="167"/>
      <c r="DU73" s="168"/>
      <c r="DV73" s="83"/>
      <c r="DW73" s="156"/>
      <c r="DX73" s="192"/>
      <c r="DY73" s="186"/>
      <c r="DZ73" s="83"/>
      <c r="EA73" s="83"/>
      <c r="EB73" s="185"/>
      <c r="EC73" s="58"/>
      <c r="ED73" s="58"/>
      <c r="EE73" s="58"/>
      <c r="EF73" s="58"/>
      <c r="EG73" s="58"/>
      <c r="EH73" s="58"/>
      <c r="EI73" s="79"/>
      <c r="EJ73" s="79"/>
      <c r="EK73" s="81"/>
      <c r="EL73" s="79"/>
      <c r="EM73" s="79"/>
      <c r="EN73" s="79"/>
      <c r="EO73" s="60"/>
      <c r="EP73" s="79"/>
      <c r="EQ73" s="6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</row>
    <row r="74" spans="1:161" x14ac:dyDescent="0.25">
      <c r="A74" s="63">
        <v>763</v>
      </c>
      <c r="B74" s="64" t="s">
        <v>273</v>
      </c>
      <c r="C74" s="195">
        <v>2428417.7999999998</v>
      </c>
      <c r="D74" s="195"/>
      <c r="E74" s="302">
        <v>12346</v>
      </c>
      <c r="F74" s="302">
        <v>12313</v>
      </c>
      <c r="G74" s="302">
        <v>12381</v>
      </c>
      <c r="H74" s="302">
        <v>12445</v>
      </c>
      <c r="I74" s="195">
        <v>12505</v>
      </c>
      <c r="J74" s="195">
        <v>12563</v>
      </c>
      <c r="K74" s="202">
        <v>22</v>
      </c>
      <c r="L74" s="202">
        <v>22</v>
      </c>
      <c r="M74" s="202"/>
      <c r="N74" s="189">
        <v>19.77</v>
      </c>
      <c r="O74" s="189">
        <v>17.7</v>
      </c>
      <c r="P74" s="202"/>
      <c r="Q74" s="191">
        <v>4198</v>
      </c>
      <c r="R74" s="191"/>
      <c r="S74" s="309">
        <v>2570.7414732444199</v>
      </c>
      <c r="T74" s="309"/>
      <c r="U74" s="189">
        <v>12319</v>
      </c>
      <c r="V74" s="189"/>
      <c r="W74" s="189">
        <v>626</v>
      </c>
      <c r="X74" s="189">
        <v>913</v>
      </c>
      <c r="Y74" s="189">
        <v>125</v>
      </c>
      <c r="Z74" s="189">
        <v>1200</v>
      </c>
      <c r="AA74" s="189">
        <v>391</v>
      </c>
      <c r="AB74" s="189">
        <v>2476</v>
      </c>
      <c r="AC74" s="189">
        <v>815</v>
      </c>
      <c r="AD74" s="189">
        <v>221</v>
      </c>
      <c r="AE74" s="189"/>
      <c r="AF74" s="189"/>
      <c r="AG74" s="189"/>
      <c r="AH74" s="189"/>
      <c r="AI74" s="189"/>
      <c r="AJ74" s="189"/>
      <c r="AK74" s="189"/>
      <c r="AL74" s="189"/>
      <c r="AM74" s="189">
        <v>12235</v>
      </c>
      <c r="AN74" s="189">
        <v>12141</v>
      </c>
      <c r="AO74" s="189">
        <v>12156</v>
      </c>
      <c r="AP74" s="189">
        <v>12198</v>
      </c>
      <c r="AQ74" s="189">
        <v>12260</v>
      </c>
      <c r="AR74" s="189">
        <v>12393</v>
      </c>
      <c r="AS74" s="189">
        <v>12393</v>
      </c>
      <c r="AT74" s="189">
        <v>12451</v>
      </c>
      <c r="AU74" s="189">
        <v>12407</v>
      </c>
      <c r="AV74" s="189">
        <v>12393</v>
      </c>
      <c r="AW74" s="189">
        <v>12369</v>
      </c>
      <c r="AX74" s="189">
        <v>12319</v>
      </c>
      <c r="AY74" s="189">
        <v>1288</v>
      </c>
      <c r="AZ74" s="189">
        <v>1303</v>
      </c>
      <c r="BA74" s="189">
        <v>1314</v>
      </c>
      <c r="BB74" s="189">
        <v>1309</v>
      </c>
      <c r="BC74" s="189">
        <v>1343</v>
      </c>
      <c r="BD74" s="189">
        <v>1325</v>
      </c>
      <c r="BE74" s="189">
        <v>595</v>
      </c>
      <c r="BF74" s="189">
        <v>637</v>
      </c>
      <c r="BG74" s="189">
        <v>621</v>
      </c>
      <c r="BH74" s="189">
        <v>642</v>
      </c>
      <c r="BI74" s="189">
        <v>626</v>
      </c>
      <c r="BJ74" s="189">
        <v>626</v>
      </c>
      <c r="BK74" s="189">
        <v>12413</v>
      </c>
      <c r="BL74" s="189">
        <v>12408</v>
      </c>
      <c r="BM74" s="189">
        <v>12384</v>
      </c>
      <c r="BN74" s="189">
        <v>12387</v>
      </c>
      <c r="BO74" s="189">
        <v>12346</v>
      </c>
      <c r="BP74" s="189"/>
      <c r="BQ74" s="195">
        <v>132939.4940938268</v>
      </c>
      <c r="BR74" s="195">
        <v>18784.458837243154</v>
      </c>
      <c r="BS74" s="195">
        <v>75517.708577566213</v>
      </c>
      <c r="BT74" s="195">
        <v>130668.10759658433</v>
      </c>
      <c r="BU74" s="195">
        <v>157084.9404695972</v>
      </c>
      <c r="BV74" s="195">
        <v>23836.132892000001</v>
      </c>
      <c r="BW74" s="195">
        <v>137114.23575200001</v>
      </c>
      <c r="BX74" s="195">
        <v>350689.34638399997</v>
      </c>
      <c r="BY74" s="195">
        <v>0</v>
      </c>
      <c r="BZ74" s="195"/>
      <c r="CA74" s="195"/>
      <c r="CB74" s="195"/>
      <c r="CC74" s="195"/>
      <c r="CD74" s="195"/>
      <c r="CE74" s="195"/>
      <c r="CF74" s="195"/>
      <c r="CG74" s="195"/>
      <c r="CH74" s="261">
        <v>19.77</v>
      </c>
      <c r="CI74" s="261">
        <v>17.7</v>
      </c>
      <c r="CJ74" s="191">
        <v>11465.819266095094</v>
      </c>
      <c r="CK74" s="191">
        <v>131.15799999999999</v>
      </c>
      <c r="CL74" s="191">
        <v>47.143000000000001</v>
      </c>
      <c r="CM74" s="191"/>
      <c r="CN74" s="189">
        <v>12580</v>
      </c>
      <c r="CO74" s="159">
        <v>426</v>
      </c>
      <c r="CP74" s="159">
        <v>420</v>
      </c>
      <c r="CQ74" s="57">
        <v>424</v>
      </c>
      <c r="CR74" s="57">
        <v>409</v>
      </c>
      <c r="CS74" s="159">
        <v>398</v>
      </c>
      <c r="CT74" s="159">
        <v>391</v>
      </c>
      <c r="CU74" s="257"/>
      <c r="CV74" s="191">
        <v>0</v>
      </c>
      <c r="CW74" s="189">
        <v>0</v>
      </c>
      <c r="CX74" s="189">
        <v>0</v>
      </c>
      <c r="CY74" s="189">
        <v>0</v>
      </c>
      <c r="CZ74" s="189"/>
      <c r="DA74" s="189"/>
      <c r="DB74" s="189"/>
      <c r="DC74" s="189"/>
      <c r="DD74" s="189"/>
      <c r="DE74" s="189"/>
      <c r="DF74" s="189"/>
      <c r="DG74" s="171"/>
      <c r="DH74" s="171"/>
      <c r="DI74" s="171"/>
      <c r="DJ74" s="171"/>
      <c r="DK74" s="171"/>
      <c r="DL74" s="171"/>
      <c r="DM74" s="168"/>
      <c r="DN74" s="168"/>
      <c r="DO74" s="168"/>
      <c r="DP74" s="168"/>
      <c r="DQ74" s="168"/>
      <c r="DR74" s="168"/>
      <c r="DS74" s="168"/>
      <c r="DT74" s="167"/>
      <c r="DU74" s="168"/>
      <c r="DV74" s="83"/>
      <c r="DW74" s="156"/>
      <c r="DX74" s="192"/>
      <c r="DY74" s="186"/>
      <c r="DZ74" s="83"/>
      <c r="EA74" s="83"/>
      <c r="EB74" s="185"/>
      <c r="EC74" s="58"/>
      <c r="ED74" s="58"/>
      <c r="EE74" s="58"/>
      <c r="EF74" s="58"/>
      <c r="EG74" s="58"/>
      <c r="EH74" s="58"/>
      <c r="EI74" s="79"/>
      <c r="EJ74" s="79"/>
      <c r="EK74" s="81"/>
      <c r="EL74" s="79"/>
      <c r="EM74" s="79"/>
      <c r="EN74" s="79"/>
      <c r="EO74" s="60"/>
      <c r="EP74" s="79"/>
      <c r="EQ74" s="6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</row>
    <row r="75" spans="1:161" x14ac:dyDescent="0.25">
      <c r="A75" s="63">
        <v>764</v>
      </c>
      <c r="B75" s="64" t="s">
        <v>54</v>
      </c>
      <c r="C75" s="195">
        <v>4007972.6</v>
      </c>
      <c r="D75" s="195"/>
      <c r="E75" s="302">
        <v>20302</v>
      </c>
      <c r="F75" s="302">
        <v>20276</v>
      </c>
      <c r="G75" s="302">
        <v>20387</v>
      </c>
      <c r="H75" s="302">
        <v>20493</v>
      </c>
      <c r="I75" s="195">
        <v>20592</v>
      </c>
      <c r="J75" s="195">
        <v>20688</v>
      </c>
      <c r="K75" s="202">
        <v>21.42</v>
      </c>
      <c r="L75" s="202">
        <v>21.42</v>
      </c>
      <c r="M75" s="202"/>
      <c r="N75" s="189">
        <v>19.77</v>
      </c>
      <c r="O75" s="189">
        <v>17.7</v>
      </c>
      <c r="P75" s="202"/>
      <c r="Q75" s="191">
        <v>4242</v>
      </c>
      <c r="R75" s="191"/>
      <c r="S75" s="309">
        <v>84.348437497489599</v>
      </c>
      <c r="T75" s="309"/>
      <c r="U75" s="189">
        <v>20287</v>
      </c>
      <c r="V75" s="189"/>
      <c r="W75" s="189">
        <v>1330</v>
      </c>
      <c r="X75" s="189">
        <v>1888</v>
      </c>
      <c r="Y75" s="189">
        <v>251</v>
      </c>
      <c r="Z75" s="189">
        <v>2443</v>
      </c>
      <c r="AA75" s="189">
        <v>779</v>
      </c>
      <c r="AB75" s="189">
        <v>3325</v>
      </c>
      <c r="AC75" s="189">
        <v>1004</v>
      </c>
      <c r="AD75" s="189">
        <v>269</v>
      </c>
      <c r="AE75" s="189"/>
      <c r="AF75" s="189"/>
      <c r="AG75" s="189"/>
      <c r="AH75" s="189"/>
      <c r="AI75" s="189"/>
      <c r="AJ75" s="189"/>
      <c r="AK75" s="189"/>
      <c r="AL75" s="189"/>
      <c r="AM75" s="189">
        <v>18917</v>
      </c>
      <c r="AN75" s="189">
        <v>19034</v>
      </c>
      <c r="AO75" s="189">
        <v>19280</v>
      </c>
      <c r="AP75" s="189">
        <v>19503</v>
      </c>
      <c r="AQ75" s="189">
        <v>19581</v>
      </c>
      <c r="AR75" s="189">
        <v>19850</v>
      </c>
      <c r="AS75" s="189">
        <v>19850</v>
      </c>
      <c r="AT75" s="189">
        <v>20026</v>
      </c>
      <c r="AU75" s="189">
        <v>20150</v>
      </c>
      <c r="AV75" s="189">
        <v>20134</v>
      </c>
      <c r="AW75" s="189">
        <v>20224</v>
      </c>
      <c r="AX75" s="189">
        <v>20287</v>
      </c>
      <c r="AY75" s="189">
        <v>2537</v>
      </c>
      <c r="AZ75" s="189">
        <v>2589</v>
      </c>
      <c r="BA75" s="189">
        <v>2610</v>
      </c>
      <c r="BB75" s="189">
        <v>2681</v>
      </c>
      <c r="BC75" s="189">
        <v>2694</v>
      </c>
      <c r="BD75" s="189">
        <v>2694</v>
      </c>
      <c r="BE75" s="189">
        <v>1248</v>
      </c>
      <c r="BF75" s="189">
        <v>1343</v>
      </c>
      <c r="BG75" s="189">
        <v>1384</v>
      </c>
      <c r="BH75" s="189">
        <v>1350</v>
      </c>
      <c r="BI75" s="189">
        <v>1332</v>
      </c>
      <c r="BJ75" s="189">
        <v>1330</v>
      </c>
      <c r="BK75" s="189">
        <v>19982</v>
      </c>
      <c r="BL75" s="189">
        <v>20114</v>
      </c>
      <c r="BM75" s="189">
        <v>20179</v>
      </c>
      <c r="BN75" s="189">
        <v>20217</v>
      </c>
      <c r="BO75" s="189">
        <v>20302</v>
      </c>
      <c r="BP75" s="189"/>
      <c r="BQ75" s="195">
        <v>138294.59661889658</v>
      </c>
      <c r="BR75" s="195">
        <v>20245.551941820846</v>
      </c>
      <c r="BS75" s="195">
        <v>71658.399930923362</v>
      </c>
      <c r="BT75" s="195">
        <v>126432.87439785119</v>
      </c>
      <c r="BU75" s="195">
        <v>153571.25467472998</v>
      </c>
      <c r="BV75" s="195">
        <v>20938.202168</v>
      </c>
      <c r="BW75" s="195">
        <v>128856.325052</v>
      </c>
      <c r="BX75" s="195">
        <v>340239.542136</v>
      </c>
      <c r="BY75" s="195">
        <v>0</v>
      </c>
      <c r="BZ75" s="195"/>
      <c r="CA75" s="195"/>
      <c r="CB75" s="195"/>
      <c r="CC75" s="195"/>
      <c r="CD75" s="195"/>
      <c r="CE75" s="195"/>
      <c r="CF75" s="195"/>
      <c r="CG75" s="195"/>
      <c r="CH75" s="261">
        <v>19.77</v>
      </c>
      <c r="CI75" s="261">
        <v>17.7</v>
      </c>
      <c r="CJ75" s="191">
        <v>22207.099072660785</v>
      </c>
      <c r="CK75" s="191">
        <v>775.24800000000005</v>
      </c>
      <c r="CL75" s="191">
        <v>294.44900000000001</v>
      </c>
      <c r="CM75" s="191"/>
      <c r="CN75" s="189">
        <v>18768</v>
      </c>
      <c r="CO75" s="159">
        <v>682</v>
      </c>
      <c r="CP75" s="159">
        <v>691</v>
      </c>
      <c r="CQ75" s="57">
        <v>724</v>
      </c>
      <c r="CR75" s="57">
        <v>726</v>
      </c>
      <c r="CS75" s="159">
        <v>788</v>
      </c>
      <c r="CT75" s="159">
        <v>779</v>
      </c>
      <c r="CU75" s="257"/>
      <c r="CV75" s="191">
        <v>0</v>
      </c>
      <c r="CW75" s="189">
        <v>0</v>
      </c>
      <c r="CX75" s="189">
        <v>0</v>
      </c>
      <c r="CY75" s="189">
        <v>0</v>
      </c>
      <c r="CZ75" s="189"/>
      <c r="DA75" s="189"/>
      <c r="DB75" s="189"/>
      <c r="DC75" s="189"/>
      <c r="DD75" s="189"/>
      <c r="DE75" s="189"/>
      <c r="DF75" s="189"/>
      <c r="DG75" s="171"/>
      <c r="DH75" s="171"/>
      <c r="DI75" s="171"/>
      <c r="DJ75" s="171"/>
      <c r="DK75" s="171"/>
      <c r="DL75" s="171"/>
      <c r="DM75" s="168"/>
      <c r="DN75" s="168"/>
      <c r="DO75" s="168"/>
      <c r="DP75" s="168"/>
      <c r="DQ75" s="168"/>
      <c r="DR75" s="168"/>
      <c r="DS75" s="168"/>
      <c r="DT75" s="167"/>
      <c r="DU75" s="168"/>
      <c r="DV75" s="83"/>
      <c r="DW75" s="156"/>
      <c r="DX75" s="192"/>
      <c r="DY75" s="186"/>
      <c r="DZ75" s="83"/>
      <c r="EA75" s="83"/>
      <c r="EB75" s="185"/>
      <c r="EC75" s="58"/>
      <c r="ED75" s="58"/>
      <c r="EE75" s="58"/>
      <c r="EF75" s="58"/>
      <c r="EG75" s="58"/>
      <c r="EH75" s="58"/>
      <c r="EI75" s="79"/>
      <c r="EJ75" s="79"/>
      <c r="EK75" s="81"/>
      <c r="EL75" s="79"/>
      <c r="EM75" s="79"/>
      <c r="EN75" s="79"/>
      <c r="EO75" s="60"/>
      <c r="EP75" s="79"/>
      <c r="EQ75" s="6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</row>
    <row r="76" spans="1:161" x14ac:dyDescent="0.25">
      <c r="A76" s="63">
        <v>765</v>
      </c>
      <c r="B76" s="64" t="s">
        <v>324</v>
      </c>
      <c r="C76" s="195">
        <v>4272297.5999999996</v>
      </c>
      <c r="D76" s="195"/>
      <c r="E76" s="302">
        <v>17932</v>
      </c>
      <c r="F76" s="302">
        <v>18039</v>
      </c>
      <c r="G76" s="302">
        <v>18138</v>
      </c>
      <c r="H76" s="302">
        <v>18232</v>
      </c>
      <c r="I76" s="195">
        <v>18320</v>
      </c>
      <c r="J76" s="195">
        <v>18405</v>
      </c>
      <c r="K76" s="202">
        <v>21.86</v>
      </c>
      <c r="L76" s="202">
        <v>21.86</v>
      </c>
      <c r="M76" s="202"/>
      <c r="N76" s="189">
        <v>19.77</v>
      </c>
      <c r="O76" s="189">
        <v>17.7</v>
      </c>
      <c r="P76" s="202"/>
      <c r="Q76" s="191">
        <v>3638</v>
      </c>
      <c r="R76" s="191"/>
      <c r="S76" s="309">
        <v>-610.231244909868</v>
      </c>
      <c r="T76" s="309"/>
      <c r="U76" s="189">
        <v>17963</v>
      </c>
      <c r="V76" s="189"/>
      <c r="W76" s="189">
        <v>1151</v>
      </c>
      <c r="X76" s="189">
        <v>1827</v>
      </c>
      <c r="Y76" s="189">
        <v>257</v>
      </c>
      <c r="Z76" s="189">
        <v>2244</v>
      </c>
      <c r="AA76" s="189">
        <v>650</v>
      </c>
      <c r="AB76" s="189">
        <v>2594</v>
      </c>
      <c r="AC76" s="189">
        <v>807</v>
      </c>
      <c r="AD76" s="189">
        <v>201</v>
      </c>
      <c r="AE76" s="189"/>
      <c r="AF76" s="189"/>
      <c r="AG76" s="189"/>
      <c r="AH76" s="189"/>
      <c r="AI76" s="189"/>
      <c r="AJ76" s="189"/>
      <c r="AK76" s="189"/>
      <c r="AL76" s="189"/>
      <c r="AM76" s="189">
        <v>15629</v>
      </c>
      <c r="AN76" s="189">
        <v>15724</v>
      </c>
      <c r="AO76" s="189">
        <v>15759</v>
      </c>
      <c r="AP76" s="189">
        <v>15908</v>
      </c>
      <c r="AQ76" s="189">
        <v>16168</v>
      </c>
      <c r="AR76" s="189">
        <v>16618</v>
      </c>
      <c r="AS76" s="189">
        <v>16618</v>
      </c>
      <c r="AT76" s="189">
        <v>17148</v>
      </c>
      <c r="AU76" s="189">
        <v>17568</v>
      </c>
      <c r="AV76" s="189">
        <v>17651</v>
      </c>
      <c r="AW76" s="189">
        <v>17884</v>
      </c>
      <c r="AX76" s="189">
        <v>17963</v>
      </c>
      <c r="AY76" s="189">
        <v>2050</v>
      </c>
      <c r="AZ76" s="189">
        <v>2188</v>
      </c>
      <c r="BA76" s="189">
        <v>2331</v>
      </c>
      <c r="BB76" s="189">
        <v>2408</v>
      </c>
      <c r="BC76" s="189">
        <v>2483</v>
      </c>
      <c r="BD76" s="189">
        <v>2501</v>
      </c>
      <c r="BE76" s="189">
        <v>1074</v>
      </c>
      <c r="BF76" s="189">
        <v>1156</v>
      </c>
      <c r="BG76" s="189">
        <v>1212</v>
      </c>
      <c r="BH76" s="189">
        <v>1164</v>
      </c>
      <c r="BI76" s="189">
        <v>1180</v>
      </c>
      <c r="BJ76" s="189">
        <v>1151</v>
      </c>
      <c r="BK76" s="189">
        <v>17084</v>
      </c>
      <c r="BL76" s="189">
        <v>17502</v>
      </c>
      <c r="BM76" s="189">
        <v>17643</v>
      </c>
      <c r="BN76" s="189">
        <v>17901</v>
      </c>
      <c r="BO76" s="189">
        <v>17932</v>
      </c>
      <c r="BP76" s="189"/>
      <c r="BQ76" s="195">
        <v>138742.69867881198</v>
      </c>
      <c r="BR76" s="195">
        <v>20540.633950467171</v>
      </c>
      <c r="BS76" s="195">
        <v>72716.752158000745</v>
      </c>
      <c r="BT76" s="195">
        <v>129092.32748206466</v>
      </c>
      <c r="BU76" s="195">
        <v>149559.4965102126</v>
      </c>
      <c r="BV76" s="195">
        <v>21798.614032000001</v>
      </c>
      <c r="BW76" s="195">
        <v>135924.64256800001</v>
      </c>
      <c r="BX76" s="195">
        <v>351487.32730800001</v>
      </c>
      <c r="BY76" s="195">
        <v>0</v>
      </c>
      <c r="BZ76" s="195"/>
      <c r="CA76" s="195"/>
      <c r="CB76" s="195"/>
      <c r="CC76" s="195"/>
      <c r="CD76" s="195"/>
      <c r="CE76" s="195"/>
      <c r="CF76" s="195"/>
      <c r="CG76" s="195"/>
      <c r="CH76" s="261">
        <v>19.77</v>
      </c>
      <c r="CI76" s="261">
        <v>17.7</v>
      </c>
      <c r="CJ76" s="191">
        <v>20288.106941835053</v>
      </c>
      <c r="CK76" s="191">
        <v>1004.821</v>
      </c>
      <c r="CL76" s="191">
        <v>405.97399999999999</v>
      </c>
      <c r="CM76" s="191"/>
      <c r="CN76" s="189">
        <v>15364</v>
      </c>
      <c r="CO76" s="159">
        <v>529</v>
      </c>
      <c r="CP76" s="159">
        <v>578</v>
      </c>
      <c r="CQ76" s="57">
        <v>578</v>
      </c>
      <c r="CR76" s="57">
        <v>606</v>
      </c>
      <c r="CS76" s="159">
        <v>606</v>
      </c>
      <c r="CT76" s="159">
        <v>650</v>
      </c>
      <c r="CU76" s="257"/>
      <c r="CV76" s="191">
        <v>0</v>
      </c>
      <c r="CW76" s="189">
        <v>0</v>
      </c>
      <c r="CX76" s="189">
        <v>0</v>
      </c>
      <c r="CY76" s="189">
        <v>0</v>
      </c>
      <c r="CZ76" s="189"/>
      <c r="DA76" s="189"/>
      <c r="DB76" s="189"/>
      <c r="DC76" s="189"/>
      <c r="DD76" s="189"/>
      <c r="DE76" s="189"/>
      <c r="DF76" s="189"/>
      <c r="DG76" s="171"/>
      <c r="DH76" s="171"/>
      <c r="DI76" s="171"/>
      <c r="DJ76" s="171"/>
      <c r="DK76" s="171"/>
      <c r="DL76" s="171"/>
      <c r="DM76" s="168"/>
      <c r="DN76" s="168"/>
      <c r="DO76" s="168"/>
      <c r="DP76" s="168"/>
      <c r="DQ76" s="168"/>
      <c r="DR76" s="168"/>
      <c r="DS76" s="168"/>
      <c r="DT76" s="167"/>
      <c r="DU76" s="168"/>
      <c r="DV76" s="83"/>
      <c r="DW76" s="156"/>
      <c r="DX76" s="192"/>
      <c r="DY76" s="186"/>
      <c r="DZ76" s="83"/>
      <c r="EA76" s="83"/>
      <c r="EB76" s="185"/>
      <c r="EC76" s="58"/>
      <c r="ED76" s="58"/>
      <c r="EE76" s="58"/>
      <c r="EF76" s="58"/>
      <c r="EG76" s="58"/>
      <c r="EH76" s="58"/>
      <c r="EI76" s="79"/>
      <c r="EJ76" s="79"/>
      <c r="EK76" s="81"/>
      <c r="EL76" s="79"/>
      <c r="EM76" s="79"/>
      <c r="EN76" s="79"/>
      <c r="EO76" s="60"/>
      <c r="EP76" s="79"/>
      <c r="EQ76" s="6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</row>
    <row r="77" spans="1:161" x14ac:dyDescent="0.25">
      <c r="A77" s="63">
        <v>767</v>
      </c>
      <c r="B77" s="64" t="s">
        <v>189</v>
      </c>
      <c r="C77" s="195">
        <v>1984457.3</v>
      </c>
      <c r="D77" s="195"/>
      <c r="E77" s="302">
        <v>10354</v>
      </c>
      <c r="F77" s="302">
        <v>10184</v>
      </c>
      <c r="G77" s="302">
        <v>10240</v>
      </c>
      <c r="H77" s="302">
        <v>10293</v>
      </c>
      <c r="I77" s="195">
        <v>10343</v>
      </c>
      <c r="J77" s="195">
        <v>10391</v>
      </c>
      <c r="K77" s="202">
        <v>21.31</v>
      </c>
      <c r="L77" s="202">
        <v>21.31</v>
      </c>
      <c r="M77" s="202"/>
      <c r="N77" s="189">
        <v>19.77</v>
      </c>
      <c r="O77" s="189">
        <v>17.7</v>
      </c>
      <c r="P77" s="202"/>
      <c r="Q77" s="191">
        <v>3036</v>
      </c>
      <c r="R77" s="191"/>
      <c r="S77" s="309">
        <v>625.99542256539905</v>
      </c>
      <c r="T77" s="309"/>
      <c r="U77" s="189">
        <v>10320</v>
      </c>
      <c r="V77" s="189"/>
      <c r="W77" s="189">
        <v>599</v>
      </c>
      <c r="X77" s="189">
        <v>831</v>
      </c>
      <c r="Y77" s="189">
        <v>115</v>
      </c>
      <c r="Z77" s="189">
        <v>1094</v>
      </c>
      <c r="AA77" s="189">
        <v>348</v>
      </c>
      <c r="AB77" s="189">
        <v>1852</v>
      </c>
      <c r="AC77" s="189">
        <v>585</v>
      </c>
      <c r="AD77" s="189">
        <v>147</v>
      </c>
      <c r="AE77" s="189"/>
      <c r="AF77" s="189"/>
      <c r="AG77" s="189"/>
      <c r="AH77" s="189"/>
      <c r="AI77" s="189"/>
      <c r="AJ77" s="189"/>
      <c r="AK77" s="189"/>
      <c r="AL77" s="189"/>
      <c r="AM77" s="189">
        <v>9513</v>
      </c>
      <c r="AN77" s="189">
        <v>9477</v>
      </c>
      <c r="AO77" s="189">
        <v>9515</v>
      </c>
      <c r="AP77" s="189">
        <v>9549</v>
      </c>
      <c r="AQ77" s="189">
        <v>9779</v>
      </c>
      <c r="AR77" s="189">
        <v>9991</v>
      </c>
      <c r="AS77" s="189">
        <v>9991</v>
      </c>
      <c r="AT77" s="189">
        <v>10170</v>
      </c>
      <c r="AU77" s="189">
        <v>10260</v>
      </c>
      <c r="AV77" s="189">
        <v>10320</v>
      </c>
      <c r="AW77" s="189">
        <v>10373</v>
      </c>
      <c r="AX77" s="189">
        <v>10320</v>
      </c>
      <c r="AY77" s="189">
        <v>1125</v>
      </c>
      <c r="AZ77" s="189">
        <v>1162</v>
      </c>
      <c r="BA77" s="189">
        <v>1198</v>
      </c>
      <c r="BB77" s="189">
        <v>1213</v>
      </c>
      <c r="BC77" s="189">
        <v>1226</v>
      </c>
      <c r="BD77" s="189">
        <v>1209</v>
      </c>
      <c r="BE77" s="189">
        <v>518</v>
      </c>
      <c r="BF77" s="189">
        <v>569</v>
      </c>
      <c r="BG77" s="189">
        <v>606</v>
      </c>
      <c r="BH77" s="189">
        <v>608</v>
      </c>
      <c r="BI77" s="189">
        <v>608</v>
      </c>
      <c r="BJ77" s="189">
        <v>599</v>
      </c>
      <c r="BK77" s="189">
        <v>10155</v>
      </c>
      <c r="BL77" s="189">
        <v>10218</v>
      </c>
      <c r="BM77" s="189">
        <v>10301</v>
      </c>
      <c r="BN77" s="189">
        <v>10365</v>
      </c>
      <c r="BO77" s="189">
        <v>10354</v>
      </c>
      <c r="BP77" s="189"/>
      <c r="BQ77" s="195">
        <v>137180.62726812207</v>
      </c>
      <c r="BR77" s="195">
        <v>18895.418994139214</v>
      </c>
      <c r="BS77" s="195">
        <v>71647.782577202743</v>
      </c>
      <c r="BT77" s="195">
        <v>126096.39986346335</v>
      </c>
      <c r="BU77" s="195">
        <v>153155.00309957995</v>
      </c>
      <c r="BV77" s="195">
        <v>22215.198668000001</v>
      </c>
      <c r="BW77" s="195">
        <v>130272.93983600001</v>
      </c>
      <c r="BX77" s="195">
        <v>342051.174504</v>
      </c>
      <c r="BY77" s="195">
        <v>0</v>
      </c>
      <c r="BZ77" s="195"/>
      <c r="CA77" s="195"/>
      <c r="CB77" s="195"/>
      <c r="CC77" s="195"/>
      <c r="CD77" s="195"/>
      <c r="CE77" s="195"/>
      <c r="CF77" s="195"/>
      <c r="CG77" s="195"/>
      <c r="CH77" s="261">
        <v>19.77</v>
      </c>
      <c r="CI77" s="261">
        <v>17.7</v>
      </c>
      <c r="CJ77" s="191">
        <v>7801.5598582430403</v>
      </c>
      <c r="CK77" s="191">
        <v>59.472999999999999</v>
      </c>
      <c r="CL77" s="191">
        <v>21.815000000000001</v>
      </c>
      <c r="CM77" s="191"/>
      <c r="CN77" s="189">
        <v>9627</v>
      </c>
      <c r="CO77" s="159">
        <v>321</v>
      </c>
      <c r="CP77" s="159">
        <v>336</v>
      </c>
      <c r="CQ77" s="57">
        <v>346</v>
      </c>
      <c r="CR77" s="57">
        <v>334</v>
      </c>
      <c r="CS77" s="159">
        <v>348</v>
      </c>
      <c r="CT77" s="159">
        <v>348</v>
      </c>
      <c r="CU77" s="257"/>
      <c r="CV77" s="191">
        <v>0</v>
      </c>
      <c r="CW77" s="189">
        <v>0</v>
      </c>
      <c r="CX77" s="189">
        <v>0</v>
      </c>
      <c r="CY77" s="189">
        <v>0</v>
      </c>
      <c r="CZ77" s="189"/>
      <c r="DA77" s="189"/>
      <c r="DB77" s="189"/>
      <c r="DC77" s="189"/>
      <c r="DD77" s="189"/>
      <c r="DE77" s="189"/>
      <c r="DF77" s="189"/>
      <c r="DG77" s="171"/>
      <c r="DH77" s="171"/>
      <c r="DI77" s="171"/>
      <c r="DJ77" s="171"/>
      <c r="DK77" s="171"/>
      <c r="DL77" s="171"/>
      <c r="DM77" s="168"/>
      <c r="DN77" s="168"/>
      <c r="DO77" s="168"/>
      <c r="DP77" s="168"/>
      <c r="DQ77" s="168"/>
      <c r="DR77" s="168"/>
      <c r="DS77" s="168"/>
      <c r="DT77" s="167"/>
      <c r="DU77" s="168"/>
      <c r="DV77" s="83"/>
      <c r="DW77" s="156"/>
      <c r="DX77" s="192"/>
      <c r="DY77" s="186"/>
      <c r="DZ77" s="83"/>
      <c r="EA77" s="83"/>
      <c r="EB77" s="185"/>
      <c r="EC77" s="58"/>
      <c r="ED77" s="58"/>
      <c r="EE77" s="58"/>
      <c r="EF77" s="58"/>
      <c r="EG77" s="58"/>
      <c r="EH77" s="58"/>
      <c r="EI77" s="79"/>
      <c r="EJ77" s="79"/>
      <c r="EK77" s="81"/>
      <c r="EL77" s="79"/>
      <c r="EM77" s="79"/>
      <c r="EN77" s="79"/>
      <c r="EO77" s="60"/>
      <c r="EP77" s="79"/>
      <c r="EQ77" s="6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</row>
    <row r="78" spans="1:161" x14ac:dyDescent="0.25">
      <c r="A78" s="63">
        <v>780</v>
      </c>
      <c r="B78" s="64" t="s">
        <v>314</v>
      </c>
      <c r="C78" s="195">
        <v>21440795.899999999</v>
      </c>
      <c r="D78" s="195"/>
      <c r="E78" s="302">
        <v>95846</v>
      </c>
      <c r="F78" s="302">
        <v>97081</v>
      </c>
      <c r="G78" s="302">
        <v>97614</v>
      </c>
      <c r="H78" s="302">
        <v>98120</v>
      </c>
      <c r="I78" s="195">
        <v>98593</v>
      </c>
      <c r="J78" s="195">
        <v>99052</v>
      </c>
      <c r="K78" s="202">
        <v>20.190000000000001</v>
      </c>
      <c r="L78" s="202">
        <v>20.190000000000001</v>
      </c>
      <c r="M78" s="202"/>
      <c r="N78" s="189">
        <v>19.77</v>
      </c>
      <c r="O78" s="189">
        <v>17.7</v>
      </c>
      <c r="P78" s="202"/>
      <c r="Q78" s="191">
        <v>-2293</v>
      </c>
      <c r="R78" s="191"/>
      <c r="S78" s="309">
        <v>565.36643440367595</v>
      </c>
      <c r="T78" s="309"/>
      <c r="U78" s="189">
        <v>95995</v>
      </c>
      <c r="V78" s="189"/>
      <c r="W78" s="189">
        <v>5820</v>
      </c>
      <c r="X78" s="189">
        <v>8302</v>
      </c>
      <c r="Y78" s="189">
        <v>1156</v>
      </c>
      <c r="Z78" s="189">
        <v>10616</v>
      </c>
      <c r="AA78" s="189">
        <v>3314</v>
      </c>
      <c r="AB78" s="189">
        <v>13148</v>
      </c>
      <c r="AC78" s="189">
        <v>4001</v>
      </c>
      <c r="AD78" s="189">
        <v>880</v>
      </c>
      <c r="AE78" s="189"/>
      <c r="AF78" s="189"/>
      <c r="AG78" s="189"/>
      <c r="AH78" s="189"/>
      <c r="AI78" s="189"/>
      <c r="AJ78" s="189"/>
      <c r="AK78" s="189"/>
      <c r="AL78" s="189"/>
      <c r="AM78" s="189">
        <v>83710</v>
      </c>
      <c r="AN78" s="189">
        <v>84800</v>
      </c>
      <c r="AO78" s="189">
        <v>85822</v>
      </c>
      <c r="AP78" s="189">
        <v>86970</v>
      </c>
      <c r="AQ78" s="189">
        <v>88108</v>
      </c>
      <c r="AR78" s="189">
        <v>89500</v>
      </c>
      <c r="AS78" s="189">
        <v>89500</v>
      </c>
      <c r="AT78" s="189">
        <v>91060</v>
      </c>
      <c r="AU78" s="189">
        <v>92567</v>
      </c>
      <c r="AV78" s="189">
        <v>94129</v>
      </c>
      <c r="AW78" s="189">
        <v>94859</v>
      </c>
      <c r="AX78" s="189">
        <v>95995</v>
      </c>
      <c r="AY78" s="189">
        <v>10615</v>
      </c>
      <c r="AZ78" s="189">
        <v>10945</v>
      </c>
      <c r="BA78" s="189">
        <v>11273</v>
      </c>
      <c r="BB78" s="189">
        <v>11551</v>
      </c>
      <c r="BC78" s="189">
        <v>11611</v>
      </c>
      <c r="BD78" s="189">
        <v>11772</v>
      </c>
      <c r="BE78" s="189">
        <v>5637</v>
      </c>
      <c r="BF78" s="189">
        <v>5705</v>
      </c>
      <c r="BG78" s="189">
        <v>5655</v>
      </c>
      <c r="BH78" s="189">
        <v>5670</v>
      </c>
      <c r="BI78" s="189">
        <v>5724</v>
      </c>
      <c r="BJ78" s="189">
        <v>5820</v>
      </c>
      <c r="BK78" s="189">
        <v>91056</v>
      </c>
      <c r="BL78" s="189">
        <v>92271</v>
      </c>
      <c r="BM78" s="189">
        <v>93991</v>
      </c>
      <c r="BN78" s="189">
        <v>94796</v>
      </c>
      <c r="BO78" s="189">
        <v>95846</v>
      </c>
      <c r="BP78" s="189"/>
      <c r="BQ78" s="195">
        <v>136537.60694373684</v>
      </c>
      <c r="BR78" s="195">
        <v>21728.338796156644</v>
      </c>
      <c r="BS78" s="195">
        <v>70616.800805389677</v>
      </c>
      <c r="BT78" s="195">
        <v>123606.66063296102</v>
      </c>
      <c r="BU78" s="195">
        <v>136624.95516704003</v>
      </c>
      <c r="BV78" s="195">
        <v>22164.118807999999</v>
      </c>
      <c r="BW78" s="195">
        <v>127791.593748</v>
      </c>
      <c r="BX78" s="195">
        <v>337769.54712800001</v>
      </c>
      <c r="BY78" s="195">
        <v>51</v>
      </c>
      <c r="BZ78" s="195"/>
      <c r="CA78" s="195"/>
      <c r="CB78" s="195"/>
      <c r="CC78" s="195"/>
      <c r="CD78" s="195"/>
      <c r="CE78" s="195"/>
      <c r="CF78" s="195"/>
      <c r="CG78" s="195"/>
      <c r="CH78" s="261">
        <v>19.77</v>
      </c>
      <c r="CI78" s="261">
        <v>17.7</v>
      </c>
      <c r="CJ78" s="191">
        <v>80214.796829362778</v>
      </c>
      <c r="CK78" s="191">
        <v>6925.1090000000004</v>
      </c>
      <c r="CL78" s="191">
        <v>2866.6129999999998</v>
      </c>
      <c r="CM78" s="191"/>
      <c r="CN78" s="189">
        <v>79458</v>
      </c>
      <c r="CO78" s="159">
        <v>2913</v>
      </c>
      <c r="CP78" s="159">
        <v>2992</v>
      </c>
      <c r="CQ78" s="57">
        <v>3055</v>
      </c>
      <c r="CR78" s="57">
        <v>3204</v>
      </c>
      <c r="CS78" s="159">
        <v>3260</v>
      </c>
      <c r="CT78" s="159">
        <v>3314</v>
      </c>
      <c r="CU78" s="257"/>
      <c r="CV78" s="191">
        <v>0</v>
      </c>
      <c r="CW78" s="189">
        <v>0</v>
      </c>
      <c r="CX78" s="189">
        <v>0</v>
      </c>
      <c r="CY78" s="189">
        <v>0</v>
      </c>
      <c r="CZ78" s="189"/>
      <c r="DA78" s="189"/>
      <c r="DB78" s="189"/>
      <c r="DC78" s="189"/>
      <c r="DD78" s="189"/>
      <c r="DE78" s="189"/>
      <c r="DF78" s="189"/>
      <c r="DG78" s="171"/>
      <c r="DH78" s="171"/>
      <c r="DI78" s="171"/>
      <c r="DJ78" s="171"/>
      <c r="DK78" s="171"/>
      <c r="DL78" s="171"/>
      <c r="DM78" s="168"/>
      <c r="DN78" s="168"/>
      <c r="DO78" s="168"/>
      <c r="DP78" s="168"/>
      <c r="DQ78" s="168"/>
      <c r="DR78" s="168"/>
      <c r="DS78" s="168"/>
      <c r="DT78" s="167"/>
      <c r="DU78" s="168"/>
      <c r="DV78" s="83"/>
      <c r="DW78" s="156"/>
      <c r="DX78" s="192"/>
      <c r="DY78" s="186"/>
      <c r="DZ78" s="83"/>
      <c r="EA78" s="83"/>
      <c r="EB78" s="185"/>
      <c r="EC78" s="58"/>
      <c r="ED78" s="58"/>
      <c r="EE78" s="58"/>
      <c r="EF78" s="58"/>
      <c r="EG78" s="58"/>
      <c r="EH78" s="58"/>
      <c r="EI78" s="79"/>
      <c r="EJ78" s="79"/>
      <c r="EK78" s="81"/>
      <c r="EL78" s="79"/>
      <c r="EM78" s="79"/>
      <c r="EN78" s="79"/>
      <c r="EO78" s="60"/>
      <c r="EP78" s="79"/>
      <c r="EQ78" s="6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</row>
    <row r="79" spans="1:161" x14ac:dyDescent="0.25">
      <c r="A79" s="63">
        <v>781</v>
      </c>
      <c r="B79" s="64" t="s">
        <v>176</v>
      </c>
      <c r="C79" s="195">
        <v>6091750.2000000002</v>
      </c>
      <c r="D79" s="195"/>
      <c r="E79" s="302">
        <v>28435</v>
      </c>
      <c r="F79" s="302">
        <v>28404</v>
      </c>
      <c r="G79" s="302">
        <v>28560</v>
      </c>
      <c r="H79" s="302">
        <v>28708</v>
      </c>
      <c r="I79" s="195">
        <v>28846</v>
      </c>
      <c r="J79" s="195">
        <v>28980</v>
      </c>
      <c r="K79" s="202">
        <v>21.07</v>
      </c>
      <c r="L79" s="202">
        <v>21.07</v>
      </c>
      <c r="M79" s="202"/>
      <c r="N79" s="189">
        <v>19.77</v>
      </c>
      <c r="O79" s="189">
        <v>17.7</v>
      </c>
      <c r="P79" s="202"/>
      <c r="Q79" s="191">
        <v>-704</v>
      </c>
      <c r="R79" s="191"/>
      <c r="S79" s="309">
        <v>1862.9811625125301</v>
      </c>
      <c r="T79" s="309"/>
      <c r="U79" s="189">
        <v>28433</v>
      </c>
      <c r="V79" s="189"/>
      <c r="W79" s="189">
        <v>1542</v>
      </c>
      <c r="X79" s="189">
        <v>2206</v>
      </c>
      <c r="Y79" s="189">
        <v>322</v>
      </c>
      <c r="Z79" s="189">
        <v>2898</v>
      </c>
      <c r="AA79" s="189">
        <v>998</v>
      </c>
      <c r="AB79" s="189">
        <v>4855</v>
      </c>
      <c r="AC79" s="189">
        <v>1605</v>
      </c>
      <c r="AD79" s="189">
        <v>388</v>
      </c>
      <c r="AE79" s="189"/>
      <c r="AF79" s="189"/>
      <c r="AG79" s="189"/>
      <c r="AH79" s="189"/>
      <c r="AI79" s="189"/>
      <c r="AJ79" s="189"/>
      <c r="AK79" s="189"/>
      <c r="AL79" s="189"/>
      <c r="AM79" s="189">
        <v>27357</v>
      </c>
      <c r="AN79" s="189">
        <v>27423</v>
      </c>
      <c r="AO79" s="189">
        <v>27277</v>
      </c>
      <c r="AP79" s="189">
        <v>27522</v>
      </c>
      <c r="AQ79" s="189">
        <v>27638</v>
      </c>
      <c r="AR79" s="189">
        <v>28008</v>
      </c>
      <c r="AS79" s="189">
        <v>28008</v>
      </c>
      <c r="AT79" s="189">
        <v>28297</v>
      </c>
      <c r="AU79" s="189">
        <v>28573</v>
      </c>
      <c r="AV79" s="189">
        <v>28521</v>
      </c>
      <c r="AW79" s="189">
        <v>28401</v>
      </c>
      <c r="AX79" s="189">
        <v>28433</v>
      </c>
      <c r="AY79" s="189">
        <v>3140</v>
      </c>
      <c r="AZ79" s="189">
        <v>3221</v>
      </c>
      <c r="BA79" s="189">
        <v>3219</v>
      </c>
      <c r="BB79" s="189">
        <v>3231</v>
      </c>
      <c r="BC79" s="189">
        <v>3207</v>
      </c>
      <c r="BD79" s="189">
        <v>3220</v>
      </c>
      <c r="BE79" s="189">
        <v>1453</v>
      </c>
      <c r="BF79" s="189">
        <v>1496</v>
      </c>
      <c r="BG79" s="189">
        <v>1591</v>
      </c>
      <c r="BH79" s="189">
        <v>1560</v>
      </c>
      <c r="BI79" s="189">
        <v>1543</v>
      </c>
      <c r="BJ79" s="189">
        <v>1542</v>
      </c>
      <c r="BK79" s="189">
        <v>28243</v>
      </c>
      <c r="BL79" s="189">
        <v>28509</v>
      </c>
      <c r="BM79" s="189">
        <v>28492</v>
      </c>
      <c r="BN79" s="189">
        <v>28429</v>
      </c>
      <c r="BO79" s="189">
        <v>28435</v>
      </c>
      <c r="BP79" s="189"/>
      <c r="BQ79" s="195">
        <v>133242.21626278455</v>
      </c>
      <c r="BR79" s="195">
        <v>20361.238102294632</v>
      </c>
      <c r="BS79" s="195">
        <v>72207.19452356844</v>
      </c>
      <c r="BT79" s="195">
        <v>125920.17783669248</v>
      </c>
      <c r="BU79" s="195">
        <v>141348.22604577334</v>
      </c>
      <c r="BV79" s="195">
        <v>21926.881236000001</v>
      </c>
      <c r="BW79" s="195">
        <v>132152.67868400001</v>
      </c>
      <c r="BX79" s="195">
        <v>349727.90990800003</v>
      </c>
      <c r="BY79" s="195">
        <v>0</v>
      </c>
      <c r="BZ79" s="195"/>
      <c r="CA79" s="195"/>
      <c r="CB79" s="195"/>
      <c r="CC79" s="195"/>
      <c r="CD79" s="195"/>
      <c r="CE79" s="195"/>
      <c r="CF79" s="195"/>
      <c r="CG79" s="195"/>
      <c r="CH79" s="261">
        <v>19.77</v>
      </c>
      <c r="CI79" s="261">
        <v>17.7</v>
      </c>
      <c r="CJ79" s="191">
        <v>28342.377583895435</v>
      </c>
      <c r="CK79" s="191">
        <v>1646.079</v>
      </c>
      <c r="CL79" s="191">
        <v>657.67700000000002</v>
      </c>
      <c r="CM79" s="191"/>
      <c r="CN79" s="189">
        <v>27285</v>
      </c>
      <c r="CO79" s="159">
        <v>888</v>
      </c>
      <c r="CP79" s="159">
        <v>890</v>
      </c>
      <c r="CQ79" s="57">
        <v>911</v>
      </c>
      <c r="CR79" s="57">
        <v>947</v>
      </c>
      <c r="CS79" s="159">
        <v>1007</v>
      </c>
      <c r="CT79" s="159">
        <v>998</v>
      </c>
      <c r="CU79" s="257"/>
      <c r="CV79" s="191">
        <v>0</v>
      </c>
      <c r="CW79" s="189">
        <v>0</v>
      </c>
      <c r="CX79" s="189">
        <v>0</v>
      </c>
      <c r="CY79" s="189">
        <v>0</v>
      </c>
      <c r="CZ79" s="189"/>
      <c r="DA79" s="189"/>
      <c r="DB79" s="189"/>
      <c r="DC79" s="189"/>
      <c r="DD79" s="189"/>
      <c r="DE79" s="189"/>
      <c r="DF79" s="189"/>
      <c r="DG79" s="171"/>
      <c r="DH79" s="171"/>
      <c r="DI79" s="171"/>
      <c r="DJ79" s="171"/>
      <c r="DK79" s="171"/>
      <c r="DL79" s="171"/>
      <c r="DM79" s="168"/>
      <c r="DN79" s="168"/>
      <c r="DO79" s="168"/>
      <c r="DP79" s="168"/>
      <c r="DQ79" s="168"/>
      <c r="DR79" s="168"/>
      <c r="DS79" s="168"/>
      <c r="DT79" s="167"/>
      <c r="DU79" s="168"/>
      <c r="DV79" s="83"/>
      <c r="DW79" s="156"/>
      <c r="DX79" s="192"/>
      <c r="DY79" s="186"/>
      <c r="DZ79" s="83"/>
      <c r="EA79" s="83"/>
      <c r="EB79" s="185"/>
      <c r="EC79" s="58"/>
      <c r="ED79" s="58"/>
      <c r="EE79" s="58"/>
      <c r="EF79" s="58"/>
      <c r="EG79" s="58"/>
      <c r="EH79" s="58"/>
      <c r="EI79" s="79"/>
      <c r="EJ79" s="79"/>
      <c r="EK79" s="81"/>
      <c r="EL79" s="79"/>
      <c r="EM79" s="79"/>
      <c r="EN79" s="79"/>
      <c r="EO79" s="60"/>
      <c r="EP79" s="79"/>
      <c r="EQ79" s="6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</row>
    <row r="80" spans="1:161" x14ac:dyDescent="0.25">
      <c r="A80" s="63">
        <v>821</v>
      </c>
      <c r="B80" s="64" t="s">
        <v>136</v>
      </c>
      <c r="C80" s="195">
        <v>1026269</v>
      </c>
      <c r="D80" s="195"/>
      <c r="E80" s="302">
        <v>5627</v>
      </c>
      <c r="F80" s="302">
        <v>5590</v>
      </c>
      <c r="G80" s="302">
        <v>5621</v>
      </c>
      <c r="H80" s="302">
        <v>5650</v>
      </c>
      <c r="I80" s="195">
        <v>5677</v>
      </c>
      <c r="J80" s="195">
        <v>5703</v>
      </c>
      <c r="K80" s="202">
        <v>22.21</v>
      </c>
      <c r="L80" s="202">
        <v>22.21</v>
      </c>
      <c r="M80" s="202"/>
      <c r="N80" s="189">
        <v>20.36</v>
      </c>
      <c r="O80" s="189">
        <v>18.29</v>
      </c>
      <c r="P80" s="202"/>
      <c r="Q80" s="191">
        <v>8622</v>
      </c>
      <c r="R80" s="191"/>
      <c r="S80" s="309">
        <v>1055.9089045815999</v>
      </c>
      <c r="T80" s="309"/>
      <c r="U80" s="189">
        <v>5645</v>
      </c>
      <c r="V80" s="189"/>
      <c r="W80" s="189">
        <v>287</v>
      </c>
      <c r="X80" s="189">
        <v>498</v>
      </c>
      <c r="Y80" s="189">
        <v>59</v>
      </c>
      <c r="Z80" s="189">
        <v>638</v>
      </c>
      <c r="AA80" s="189">
        <v>181</v>
      </c>
      <c r="AB80" s="189">
        <v>1164</v>
      </c>
      <c r="AC80" s="189">
        <v>319</v>
      </c>
      <c r="AD80" s="189">
        <v>67</v>
      </c>
      <c r="AE80" s="189"/>
      <c r="AF80" s="189"/>
      <c r="AG80" s="189"/>
      <c r="AH80" s="189"/>
      <c r="AI80" s="189"/>
      <c r="AJ80" s="189"/>
      <c r="AK80" s="189"/>
      <c r="AL80" s="189"/>
      <c r="AM80" s="189">
        <v>5768</v>
      </c>
      <c r="AN80" s="189">
        <v>5730</v>
      </c>
      <c r="AO80" s="189">
        <v>5718</v>
      </c>
      <c r="AP80" s="189">
        <v>5782</v>
      </c>
      <c r="AQ80" s="189">
        <v>5857</v>
      </c>
      <c r="AR80" s="189">
        <v>6080</v>
      </c>
      <c r="AS80" s="189">
        <v>6080</v>
      </c>
      <c r="AT80" s="189">
        <v>6087</v>
      </c>
      <c r="AU80" s="189">
        <v>6094</v>
      </c>
      <c r="AV80" s="189">
        <v>5921</v>
      </c>
      <c r="AW80" s="189">
        <v>5731</v>
      </c>
      <c r="AX80" s="189">
        <v>5645</v>
      </c>
      <c r="AY80" s="189">
        <v>699</v>
      </c>
      <c r="AZ80" s="189">
        <v>714</v>
      </c>
      <c r="BA80" s="189">
        <v>750</v>
      </c>
      <c r="BB80" s="189">
        <v>717</v>
      </c>
      <c r="BC80" s="189">
        <v>681</v>
      </c>
      <c r="BD80" s="189">
        <v>697</v>
      </c>
      <c r="BE80" s="189">
        <v>318</v>
      </c>
      <c r="BF80" s="189">
        <v>345</v>
      </c>
      <c r="BG80" s="189">
        <v>337</v>
      </c>
      <c r="BH80" s="189">
        <v>327</v>
      </c>
      <c r="BI80" s="189">
        <v>299</v>
      </c>
      <c r="BJ80" s="189">
        <v>287</v>
      </c>
      <c r="BK80" s="189">
        <v>6135</v>
      </c>
      <c r="BL80" s="189">
        <v>6087</v>
      </c>
      <c r="BM80" s="189">
        <v>5918</v>
      </c>
      <c r="BN80" s="189">
        <v>5766</v>
      </c>
      <c r="BO80" s="189">
        <v>5627</v>
      </c>
      <c r="BP80" s="189"/>
      <c r="BQ80" s="195">
        <v>135106.1349049767</v>
      </c>
      <c r="BR80" s="195">
        <v>18380.105045421733</v>
      </c>
      <c r="BS80" s="195">
        <v>74695.827659189352</v>
      </c>
      <c r="BT80" s="195">
        <v>132423.99971631356</v>
      </c>
      <c r="BU80" s="195">
        <v>173957.85175480237</v>
      </c>
      <c r="BV80" s="195">
        <v>25660.251447999999</v>
      </c>
      <c r="BW80" s="195">
        <v>143058.796348</v>
      </c>
      <c r="BX80" s="195">
        <v>373582.20452799997</v>
      </c>
      <c r="BY80" s="195">
        <v>0</v>
      </c>
      <c r="BZ80" s="195"/>
      <c r="CA80" s="195"/>
      <c r="CB80" s="195"/>
      <c r="CC80" s="195"/>
      <c r="CD80" s="195"/>
      <c r="CE80" s="195"/>
      <c r="CF80" s="195"/>
      <c r="CG80" s="195"/>
      <c r="CH80" s="261">
        <v>20.36</v>
      </c>
      <c r="CI80" s="261">
        <v>18.29</v>
      </c>
      <c r="CJ80" s="191">
        <v>3830.340360604383</v>
      </c>
      <c r="CK80" s="191">
        <v>11.988</v>
      </c>
      <c r="CL80" s="191">
        <v>4.4980000000000002</v>
      </c>
      <c r="CM80" s="191"/>
      <c r="CN80" s="189">
        <v>5943</v>
      </c>
      <c r="CO80" s="159">
        <v>231</v>
      </c>
      <c r="CP80" s="159">
        <v>230</v>
      </c>
      <c r="CQ80" s="57">
        <v>218</v>
      </c>
      <c r="CR80" s="57">
        <v>212</v>
      </c>
      <c r="CS80" s="159">
        <v>187</v>
      </c>
      <c r="CT80" s="159">
        <v>181</v>
      </c>
      <c r="CU80" s="257"/>
      <c r="CV80" s="191">
        <v>0</v>
      </c>
      <c r="CW80" s="189">
        <v>0</v>
      </c>
      <c r="CX80" s="189">
        <v>0</v>
      </c>
      <c r="CY80" s="189">
        <v>0</v>
      </c>
      <c r="CZ80" s="189"/>
      <c r="DA80" s="189"/>
      <c r="DB80" s="189"/>
      <c r="DC80" s="189"/>
      <c r="DD80" s="189"/>
      <c r="DE80" s="189"/>
      <c r="DF80" s="189"/>
      <c r="DG80" s="171"/>
      <c r="DH80" s="171"/>
      <c r="DI80" s="171"/>
      <c r="DJ80" s="171"/>
      <c r="DK80" s="171"/>
      <c r="DL80" s="171"/>
      <c r="DM80" s="168"/>
      <c r="DN80" s="168"/>
      <c r="DO80" s="168"/>
      <c r="DP80" s="168"/>
      <c r="DQ80" s="168"/>
      <c r="DR80" s="168"/>
      <c r="DS80" s="168"/>
      <c r="DT80" s="167"/>
      <c r="DU80" s="168"/>
      <c r="DV80" s="83"/>
      <c r="DW80" s="156"/>
      <c r="DX80" s="192"/>
      <c r="DY80" s="186"/>
      <c r="DZ80" s="83"/>
      <c r="EA80" s="83"/>
      <c r="EB80" s="185"/>
      <c r="EC80" s="58"/>
      <c r="ED80" s="58"/>
      <c r="EE80" s="58"/>
      <c r="EF80" s="58"/>
      <c r="EG80" s="58"/>
      <c r="EH80" s="58"/>
      <c r="EI80" s="79"/>
      <c r="EJ80" s="79"/>
      <c r="EK80" s="81"/>
      <c r="EL80" s="79"/>
      <c r="EM80" s="79"/>
      <c r="EN80" s="79"/>
      <c r="EO80" s="60"/>
      <c r="EP80" s="79"/>
      <c r="EQ80" s="6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</row>
    <row r="81" spans="1:161" x14ac:dyDescent="0.25">
      <c r="A81" s="63">
        <v>834</v>
      </c>
      <c r="B81" s="64" t="s">
        <v>277</v>
      </c>
      <c r="C81" s="195">
        <v>1396262.7</v>
      </c>
      <c r="D81" s="195"/>
      <c r="E81" s="302">
        <v>7126</v>
      </c>
      <c r="F81" s="302">
        <v>7047</v>
      </c>
      <c r="G81" s="302">
        <v>7086</v>
      </c>
      <c r="H81" s="302">
        <v>7123</v>
      </c>
      <c r="I81" s="195">
        <v>7157</v>
      </c>
      <c r="J81" s="195">
        <v>7190</v>
      </c>
      <c r="K81" s="202">
        <v>21.43</v>
      </c>
      <c r="L81" s="202">
        <v>21.43</v>
      </c>
      <c r="M81" s="202"/>
      <c r="N81" s="189">
        <v>20.36</v>
      </c>
      <c r="O81" s="189">
        <v>18.29</v>
      </c>
      <c r="P81" s="202"/>
      <c r="Q81" s="191">
        <v>1318</v>
      </c>
      <c r="R81" s="191"/>
      <c r="S81" s="309">
        <v>-16.7757442400043</v>
      </c>
      <c r="T81" s="309"/>
      <c r="U81" s="189">
        <v>7113</v>
      </c>
      <c r="V81" s="189"/>
      <c r="W81" s="189">
        <v>348</v>
      </c>
      <c r="X81" s="189">
        <v>524</v>
      </c>
      <c r="Y81" s="189">
        <v>74</v>
      </c>
      <c r="Z81" s="189">
        <v>695</v>
      </c>
      <c r="AA81" s="189">
        <v>254</v>
      </c>
      <c r="AB81" s="189">
        <v>1550</v>
      </c>
      <c r="AC81" s="189">
        <v>423</v>
      </c>
      <c r="AD81" s="189">
        <v>87</v>
      </c>
      <c r="AE81" s="189"/>
      <c r="AF81" s="189"/>
      <c r="AG81" s="189"/>
      <c r="AH81" s="189"/>
      <c r="AI81" s="189"/>
      <c r="AJ81" s="189"/>
      <c r="AK81" s="189"/>
      <c r="AL81" s="189"/>
      <c r="AM81" s="189">
        <v>6886</v>
      </c>
      <c r="AN81" s="189">
        <v>6858</v>
      </c>
      <c r="AO81" s="189">
        <v>6879</v>
      </c>
      <c r="AP81" s="189">
        <v>6925</v>
      </c>
      <c r="AQ81" s="189">
        <v>6943</v>
      </c>
      <c r="AR81" s="189">
        <v>7063</v>
      </c>
      <c r="AS81" s="189">
        <v>7063</v>
      </c>
      <c r="AT81" s="189">
        <v>7083</v>
      </c>
      <c r="AU81" s="189">
        <v>7098</v>
      </c>
      <c r="AV81" s="189">
        <v>7125</v>
      </c>
      <c r="AW81" s="189">
        <v>7149</v>
      </c>
      <c r="AX81" s="189">
        <v>7113</v>
      </c>
      <c r="AY81" s="189">
        <v>766</v>
      </c>
      <c r="AZ81" s="189">
        <v>771</v>
      </c>
      <c r="BA81" s="189">
        <v>779</v>
      </c>
      <c r="BB81" s="189">
        <v>772</v>
      </c>
      <c r="BC81" s="189">
        <v>767</v>
      </c>
      <c r="BD81" s="189">
        <v>769</v>
      </c>
      <c r="BE81" s="189">
        <v>331</v>
      </c>
      <c r="BF81" s="189">
        <v>335</v>
      </c>
      <c r="BG81" s="189">
        <v>357</v>
      </c>
      <c r="BH81" s="189">
        <v>359</v>
      </c>
      <c r="BI81" s="189">
        <v>355</v>
      </c>
      <c r="BJ81" s="189">
        <v>348</v>
      </c>
      <c r="BK81" s="189">
        <v>7090</v>
      </c>
      <c r="BL81" s="189">
        <v>7091</v>
      </c>
      <c r="BM81" s="189">
        <v>7104</v>
      </c>
      <c r="BN81" s="189">
        <v>7140</v>
      </c>
      <c r="BO81" s="189">
        <v>7126</v>
      </c>
      <c r="BP81" s="189"/>
      <c r="BQ81" s="195">
        <v>134166.47491942707</v>
      </c>
      <c r="BR81" s="195">
        <v>20085.245942780744</v>
      </c>
      <c r="BS81" s="195">
        <v>74068.272132396611</v>
      </c>
      <c r="BT81" s="195">
        <v>127694.01337241009</v>
      </c>
      <c r="BU81" s="195">
        <v>159414.16397012144</v>
      </c>
      <c r="BV81" s="195">
        <v>23049.503047999999</v>
      </c>
      <c r="BW81" s="195">
        <v>140326.591392</v>
      </c>
      <c r="BX81" s="195">
        <v>378788.94492400001</v>
      </c>
      <c r="BY81" s="195">
        <v>0</v>
      </c>
      <c r="BZ81" s="195"/>
      <c r="CA81" s="195"/>
      <c r="CB81" s="195"/>
      <c r="CC81" s="195"/>
      <c r="CD81" s="195"/>
      <c r="CE81" s="195"/>
      <c r="CF81" s="195"/>
      <c r="CG81" s="195"/>
      <c r="CH81" s="261">
        <v>20.36</v>
      </c>
      <c r="CI81" s="261">
        <v>18.29</v>
      </c>
      <c r="CJ81" s="191">
        <v>8838.388045510661</v>
      </c>
      <c r="CK81" s="191">
        <v>70.298000000000002</v>
      </c>
      <c r="CL81" s="191">
        <v>27.367999999999999</v>
      </c>
      <c r="CM81" s="191"/>
      <c r="CN81" s="189">
        <v>7131</v>
      </c>
      <c r="CO81" s="159">
        <v>231</v>
      </c>
      <c r="CP81" s="159">
        <v>244</v>
      </c>
      <c r="CQ81" s="57">
        <v>242</v>
      </c>
      <c r="CR81" s="57">
        <v>239</v>
      </c>
      <c r="CS81" s="159">
        <v>253</v>
      </c>
      <c r="CT81" s="159">
        <v>254</v>
      </c>
      <c r="CU81" s="257"/>
      <c r="CV81" s="191">
        <v>0</v>
      </c>
      <c r="CW81" s="189">
        <v>0</v>
      </c>
      <c r="CX81" s="189">
        <v>0</v>
      </c>
      <c r="CY81" s="189">
        <v>0</v>
      </c>
      <c r="CZ81" s="189"/>
      <c r="DA81" s="189"/>
      <c r="DB81" s="189"/>
      <c r="DC81" s="189"/>
      <c r="DD81" s="189"/>
      <c r="DE81" s="189"/>
      <c r="DF81" s="189"/>
      <c r="DG81" s="171"/>
      <c r="DH81" s="171"/>
      <c r="DI81" s="171"/>
      <c r="DJ81" s="171"/>
      <c r="DK81" s="171"/>
      <c r="DL81" s="171"/>
      <c r="DM81" s="168"/>
      <c r="DN81" s="168"/>
      <c r="DO81" s="168"/>
      <c r="DP81" s="168"/>
      <c r="DQ81" s="168"/>
      <c r="DR81" s="168"/>
      <c r="DS81" s="168"/>
      <c r="DT81" s="167"/>
      <c r="DU81" s="168"/>
      <c r="DV81" s="83"/>
      <c r="DW81" s="156"/>
      <c r="DX81" s="192"/>
      <c r="DY81" s="186"/>
      <c r="DZ81" s="83"/>
      <c r="EA81" s="83"/>
      <c r="EB81" s="185"/>
      <c r="EC81" s="58"/>
      <c r="ED81" s="58"/>
      <c r="EE81" s="58"/>
      <c r="EF81" s="58"/>
      <c r="EG81" s="58"/>
      <c r="EH81" s="58"/>
      <c r="EI81" s="79"/>
      <c r="EJ81" s="79"/>
      <c r="EK81" s="81"/>
      <c r="EL81" s="79"/>
      <c r="EM81" s="79"/>
      <c r="EN81" s="79"/>
      <c r="EO81" s="60"/>
      <c r="EP81" s="79"/>
      <c r="EQ81" s="6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</row>
    <row r="82" spans="1:161" x14ac:dyDescent="0.25">
      <c r="A82" s="63">
        <v>840</v>
      </c>
      <c r="B82" s="64" t="s">
        <v>199</v>
      </c>
      <c r="C82" s="195">
        <v>3401845</v>
      </c>
      <c r="D82" s="195"/>
      <c r="E82" s="302">
        <v>15689</v>
      </c>
      <c r="F82" s="302">
        <v>15969</v>
      </c>
      <c r="G82" s="302">
        <v>16057</v>
      </c>
      <c r="H82" s="302">
        <v>16140</v>
      </c>
      <c r="I82" s="195">
        <v>16218</v>
      </c>
      <c r="J82" s="195">
        <v>16293</v>
      </c>
      <c r="K82" s="202">
        <v>22.21</v>
      </c>
      <c r="L82" s="202">
        <v>22.21</v>
      </c>
      <c r="M82" s="202"/>
      <c r="N82" s="189">
        <v>20.36</v>
      </c>
      <c r="O82" s="189">
        <v>18.29</v>
      </c>
      <c r="P82" s="202"/>
      <c r="Q82" s="191">
        <v>-1230</v>
      </c>
      <c r="R82" s="191"/>
      <c r="S82" s="309">
        <v>1444.8477341345599</v>
      </c>
      <c r="T82" s="309"/>
      <c r="U82" s="189">
        <v>15722</v>
      </c>
      <c r="V82" s="189"/>
      <c r="W82" s="189">
        <v>912</v>
      </c>
      <c r="X82" s="189">
        <v>1395</v>
      </c>
      <c r="Y82" s="189">
        <v>188</v>
      </c>
      <c r="Z82" s="189">
        <v>1775</v>
      </c>
      <c r="AA82" s="189">
        <v>487</v>
      </c>
      <c r="AB82" s="189">
        <v>3390</v>
      </c>
      <c r="AC82" s="189">
        <v>854</v>
      </c>
      <c r="AD82" s="189">
        <v>137</v>
      </c>
      <c r="AE82" s="189"/>
      <c r="AF82" s="189"/>
      <c r="AG82" s="189"/>
      <c r="AH82" s="189"/>
      <c r="AI82" s="189"/>
      <c r="AJ82" s="189"/>
      <c r="AK82" s="189"/>
      <c r="AL82" s="189"/>
      <c r="AM82" s="189">
        <v>14138</v>
      </c>
      <c r="AN82" s="189">
        <v>14256</v>
      </c>
      <c r="AO82" s="189">
        <v>14368</v>
      </c>
      <c r="AP82" s="189">
        <v>14498</v>
      </c>
      <c r="AQ82" s="189">
        <v>14669</v>
      </c>
      <c r="AR82" s="189">
        <v>14916</v>
      </c>
      <c r="AS82" s="189">
        <v>14916</v>
      </c>
      <c r="AT82" s="189">
        <v>15000</v>
      </c>
      <c r="AU82" s="189">
        <v>15048</v>
      </c>
      <c r="AV82" s="189">
        <v>15249</v>
      </c>
      <c r="AW82" s="189">
        <v>15487</v>
      </c>
      <c r="AX82" s="189">
        <v>15722</v>
      </c>
      <c r="AY82" s="189">
        <v>1801</v>
      </c>
      <c r="AZ82" s="189">
        <v>1854</v>
      </c>
      <c r="BA82" s="189">
        <v>1872</v>
      </c>
      <c r="BB82" s="189">
        <v>1900</v>
      </c>
      <c r="BC82" s="189">
        <v>1929</v>
      </c>
      <c r="BD82" s="189">
        <v>1963</v>
      </c>
      <c r="BE82" s="189">
        <v>912</v>
      </c>
      <c r="BF82" s="189">
        <v>899</v>
      </c>
      <c r="BG82" s="189">
        <v>902</v>
      </c>
      <c r="BH82" s="189">
        <v>910</v>
      </c>
      <c r="BI82" s="189">
        <v>912</v>
      </c>
      <c r="BJ82" s="189">
        <v>912</v>
      </c>
      <c r="BK82" s="189">
        <v>14975</v>
      </c>
      <c r="BL82" s="189">
        <v>15011</v>
      </c>
      <c r="BM82" s="189">
        <v>15225</v>
      </c>
      <c r="BN82" s="189">
        <v>15429</v>
      </c>
      <c r="BO82" s="189">
        <v>15689</v>
      </c>
      <c r="BP82" s="189"/>
      <c r="BQ82" s="195">
        <v>136260.06537709641</v>
      </c>
      <c r="BR82" s="195">
        <v>22984.983670066304</v>
      </c>
      <c r="BS82" s="195">
        <v>72399.539403508505</v>
      </c>
      <c r="BT82" s="195">
        <v>124251.796860535</v>
      </c>
      <c r="BU82" s="195">
        <v>147865.66569357915</v>
      </c>
      <c r="BV82" s="195">
        <v>21792.938492000001</v>
      </c>
      <c r="BW82" s="195">
        <v>136794.13529599999</v>
      </c>
      <c r="BX82" s="195">
        <v>349764.23336399999</v>
      </c>
      <c r="BY82" s="195">
        <v>0</v>
      </c>
      <c r="BZ82" s="195"/>
      <c r="CA82" s="195"/>
      <c r="CB82" s="195"/>
      <c r="CC82" s="195"/>
      <c r="CD82" s="195"/>
      <c r="CE82" s="195"/>
      <c r="CF82" s="195"/>
      <c r="CG82" s="195"/>
      <c r="CH82" s="261">
        <v>20.36</v>
      </c>
      <c r="CI82" s="261">
        <v>18.29</v>
      </c>
      <c r="CJ82" s="191">
        <v>35288.106094840623</v>
      </c>
      <c r="CK82" s="191">
        <v>2051.8119999999999</v>
      </c>
      <c r="CL82" s="191">
        <v>831.17499999999995</v>
      </c>
      <c r="CM82" s="191"/>
      <c r="CN82" s="189">
        <v>13597</v>
      </c>
      <c r="CO82" s="159">
        <v>447</v>
      </c>
      <c r="CP82" s="159">
        <v>468</v>
      </c>
      <c r="CQ82" s="57">
        <v>473</v>
      </c>
      <c r="CR82" s="57">
        <v>480</v>
      </c>
      <c r="CS82" s="159">
        <v>481</v>
      </c>
      <c r="CT82" s="159">
        <v>487</v>
      </c>
      <c r="CU82" s="257"/>
      <c r="CV82" s="191">
        <v>0</v>
      </c>
      <c r="CW82" s="189">
        <v>0</v>
      </c>
      <c r="CX82" s="189">
        <v>0</v>
      </c>
      <c r="CY82" s="189">
        <v>0</v>
      </c>
      <c r="CZ82" s="189"/>
      <c r="DA82" s="189"/>
      <c r="DB82" s="189"/>
      <c r="DC82" s="189"/>
      <c r="DD82" s="189"/>
      <c r="DE82" s="189"/>
      <c r="DF82" s="189"/>
      <c r="DG82" s="171"/>
      <c r="DH82" s="171"/>
      <c r="DI82" s="171"/>
      <c r="DJ82" s="171"/>
      <c r="DK82" s="171"/>
      <c r="DL82" s="171"/>
      <c r="DM82" s="168"/>
      <c r="DN82" s="168"/>
      <c r="DO82" s="168"/>
      <c r="DP82" s="168"/>
      <c r="DQ82" s="168"/>
      <c r="DR82" s="168"/>
      <c r="DS82" s="168"/>
      <c r="DT82" s="167"/>
      <c r="DU82" s="168"/>
      <c r="DV82" s="83"/>
      <c r="DW82" s="156"/>
      <c r="DX82" s="192"/>
      <c r="DY82" s="186"/>
      <c r="DZ82" s="83"/>
      <c r="EA82" s="83"/>
      <c r="EB82" s="185"/>
      <c r="EC82" s="58"/>
      <c r="ED82" s="58"/>
      <c r="EE82" s="58"/>
      <c r="EF82" s="58"/>
      <c r="EG82" s="58"/>
      <c r="EH82" s="58"/>
      <c r="EI82" s="79"/>
      <c r="EJ82" s="79"/>
      <c r="EK82" s="81"/>
      <c r="EL82" s="79"/>
      <c r="EM82" s="79"/>
      <c r="EN82" s="79"/>
      <c r="EO82" s="60"/>
      <c r="EP82" s="79"/>
      <c r="EQ82" s="6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</row>
    <row r="83" spans="1:161" x14ac:dyDescent="0.25">
      <c r="A83" s="63">
        <v>860</v>
      </c>
      <c r="B83" s="64" t="s">
        <v>127</v>
      </c>
      <c r="C83" s="195">
        <v>2672928.9</v>
      </c>
      <c r="D83" s="195"/>
      <c r="E83" s="302">
        <v>14042</v>
      </c>
      <c r="F83" s="302">
        <v>14090</v>
      </c>
      <c r="G83" s="302">
        <v>14167</v>
      </c>
      <c r="H83" s="302">
        <v>14240</v>
      </c>
      <c r="I83" s="195">
        <v>14309</v>
      </c>
      <c r="J83" s="195">
        <v>14376</v>
      </c>
      <c r="K83" s="202">
        <v>21.91</v>
      </c>
      <c r="L83" s="202">
        <v>21.91</v>
      </c>
      <c r="M83" s="202"/>
      <c r="N83" s="189">
        <v>20.36</v>
      </c>
      <c r="O83" s="189">
        <v>18.29</v>
      </c>
      <c r="P83" s="202"/>
      <c r="Q83" s="191">
        <v>5266</v>
      </c>
      <c r="R83" s="191"/>
      <c r="S83" s="309">
        <v>3461.2533371086702</v>
      </c>
      <c r="T83" s="309"/>
      <c r="U83" s="189">
        <v>14056</v>
      </c>
      <c r="V83" s="189"/>
      <c r="W83" s="189">
        <v>765</v>
      </c>
      <c r="X83" s="189">
        <v>1127</v>
      </c>
      <c r="Y83" s="189">
        <v>174</v>
      </c>
      <c r="Z83" s="189">
        <v>1441</v>
      </c>
      <c r="AA83" s="189">
        <v>469</v>
      </c>
      <c r="AB83" s="189">
        <v>2770</v>
      </c>
      <c r="AC83" s="189">
        <v>877</v>
      </c>
      <c r="AD83" s="189">
        <v>202</v>
      </c>
      <c r="AE83" s="189"/>
      <c r="AF83" s="189"/>
      <c r="AG83" s="189"/>
      <c r="AH83" s="189"/>
      <c r="AI83" s="189"/>
      <c r="AJ83" s="189"/>
      <c r="AK83" s="189"/>
      <c r="AL83" s="189"/>
      <c r="AM83" s="189">
        <v>13515</v>
      </c>
      <c r="AN83" s="189">
        <v>13550</v>
      </c>
      <c r="AO83" s="189">
        <v>13635</v>
      </c>
      <c r="AP83" s="189">
        <v>13738</v>
      </c>
      <c r="AQ83" s="189">
        <v>13919</v>
      </c>
      <c r="AR83" s="189">
        <v>14607</v>
      </c>
      <c r="AS83" s="189">
        <v>14607</v>
      </c>
      <c r="AT83" s="189">
        <v>14579</v>
      </c>
      <c r="AU83" s="189">
        <v>14360</v>
      </c>
      <c r="AV83" s="189">
        <v>14224</v>
      </c>
      <c r="AW83" s="189">
        <v>14107</v>
      </c>
      <c r="AX83" s="189">
        <v>14056</v>
      </c>
      <c r="AY83" s="189">
        <v>1581</v>
      </c>
      <c r="AZ83" s="189">
        <v>1605</v>
      </c>
      <c r="BA83" s="189">
        <v>1577</v>
      </c>
      <c r="BB83" s="189">
        <v>1603</v>
      </c>
      <c r="BC83" s="189">
        <v>1579</v>
      </c>
      <c r="BD83" s="189">
        <v>1615</v>
      </c>
      <c r="BE83" s="189">
        <v>786</v>
      </c>
      <c r="BF83" s="189">
        <v>841</v>
      </c>
      <c r="BG83" s="189">
        <v>810</v>
      </c>
      <c r="BH83" s="189">
        <v>801</v>
      </c>
      <c r="BI83" s="189">
        <v>768</v>
      </c>
      <c r="BJ83" s="189">
        <v>765</v>
      </c>
      <c r="BK83" s="189">
        <v>14563</v>
      </c>
      <c r="BL83" s="189">
        <v>14374</v>
      </c>
      <c r="BM83" s="189">
        <v>14245</v>
      </c>
      <c r="BN83" s="189">
        <v>14163</v>
      </c>
      <c r="BO83" s="189">
        <v>14042</v>
      </c>
      <c r="BP83" s="189"/>
      <c r="BQ83" s="195">
        <v>134838.28996574503</v>
      </c>
      <c r="BR83" s="195">
        <v>19312.916307559968</v>
      </c>
      <c r="BS83" s="195">
        <v>72829.821664045856</v>
      </c>
      <c r="BT83" s="195">
        <v>127962.66598985226</v>
      </c>
      <c r="BU83" s="195">
        <v>160373.19265321718</v>
      </c>
      <c r="BV83" s="195">
        <v>23313.983211999999</v>
      </c>
      <c r="BW83" s="195">
        <v>136718.08306</v>
      </c>
      <c r="BX83" s="195">
        <v>365940.65747199999</v>
      </c>
      <c r="BY83" s="195">
        <v>0</v>
      </c>
      <c r="BZ83" s="195"/>
      <c r="CA83" s="195"/>
      <c r="CB83" s="195"/>
      <c r="CC83" s="195"/>
      <c r="CD83" s="195"/>
      <c r="CE83" s="195"/>
      <c r="CF83" s="195"/>
      <c r="CG83" s="195"/>
      <c r="CH83" s="261">
        <v>20.36</v>
      </c>
      <c r="CI83" s="261">
        <v>18.29</v>
      </c>
      <c r="CJ83" s="191">
        <v>9537.2928657560606</v>
      </c>
      <c r="CK83" s="191">
        <v>13.664</v>
      </c>
      <c r="CL83" s="191">
        <v>5.2880000000000003</v>
      </c>
      <c r="CM83" s="191"/>
      <c r="CN83" s="189">
        <v>14210</v>
      </c>
      <c r="CO83" s="159">
        <v>504</v>
      </c>
      <c r="CP83" s="159">
        <v>470</v>
      </c>
      <c r="CQ83" s="57">
        <v>491</v>
      </c>
      <c r="CR83" s="57">
        <v>469</v>
      </c>
      <c r="CS83" s="159">
        <v>476</v>
      </c>
      <c r="CT83" s="159">
        <v>469</v>
      </c>
      <c r="CU83" s="257"/>
      <c r="CV83" s="191">
        <v>0</v>
      </c>
      <c r="CW83" s="189">
        <v>0</v>
      </c>
      <c r="CX83" s="189">
        <v>0</v>
      </c>
      <c r="CY83" s="189">
        <v>0</v>
      </c>
      <c r="CZ83" s="189"/>
      <c r="DA83" s="189"/>
      <c r="DB83" s="189"/>
      <c r="DC83" s="189"/>
      <c r="DD83" s="189"/>
      <c r="DE83" s="189"/>
      <c r="DF83" s="189"/>
      <c r="DG83" s="171"/>
      <c r="DH83" s="171"/>
      <c r="DI83" s="171"/>
      <c r="DJ83" s="171"/>
      <c r="DK83" s="171"/>
      <c r="DL83" s="171"/>
      <c r="DM83" s="168"/>
      <c r="DN83" s="168"/>
      <c r="DO83" s="168"/>
      <c r="DP83" s="168"/>
      <c r="DQ83" s="168"/>
      <c r="DR83" s="168"/>
      <c r="DS83" s="168"/>
      <c r="DT83" s="167"/>
      <c r="DU83" s="168"/>
      <c r="DV83" s="83"/>
      <c r="DW83" s="156"/>
      <c r="DX83" s="192"/>
      <c r="DY83" s="186"/>
      <c r="DZ83" s="83"/>
      <c r="EA83" s="83"/>
      <c r="EB83" s="185"/>
      <c r="EC83" s="58"/>
      <c r="ED83" s="58"/>
      <c r="EE83" s="58"/>
      <c r="EF83" s="58"/>
      <c r="EG83" s="58"/>
      <c r="EH83" s="58"/>
      <c r="EI83" s="79"/>
      <c r="EJ83" s="79"/>
      <c r="EK83" s="81"/>
      <c r="EL83" s="79"/>
      <c r="EM83" s="79"/>
      <c r="EN83" s="79"/>
      <c r="EO83" s="60"/>
      <c r="EP83" s="79"/>
      <c r="EQ83" s="6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</row>
    <row r="84" spans="1:161" x14ac:dyDescent="0.25">
      <c r="A84" s="63">
        <v>861</v>
      </c>
      <c r="B84" s="64" t="s">
        <v>198</v>
      </c>
      <c r="C84" s="195">
        <v>2796032</v>
      </c>
      <c r="D84" s="195"/>
      <c r="E84" s="302">
        <v>13264</v>
      </c>
      <c r="F84" s="302">
        <v>13289</v>
      </c>
      <c r="G84" s="302">
        <v>13362</v>
      </c>
      <c r="H84" s="302">
        <v>13431</v>
      </c>
      <c r="I84" s="195">
        <v>13496</v>
      </c>
      <c r="J84" s="195">
        <v>13559</v>
      </c>
      <c r="K84" s="202">
        <v>22.21</v>
      </c>
      <c r="L84" s="202">
        <v>22.21</v>
      </c>
      <c r="M84" s="202"/>
      <c r="N84" s="189">
        <v>20.36</v>
      </c>
      <c r="O84" s="189">
        <v>18.29</v>
      </c>
      <c r="P84" s="202"/>
      <c r="Q84" s="191">
        <v>1068</v>
      </c>
      <c r="R84" s="191"/>
      <c r="S84" s="309">
        <v>2292.9524010119399</v>
      </c>
      <c r="T84" s="309"/>
      <c r="U84" s="189">
        <v>13258</v>
      </c>
      <c r="V84" s="189"/>
      <c r="W84" s="189">
        <v>695</v>
      </c>
      <c r="X84" s="189">
        <v>1074</v>
      </c>
      <c r="Y84" s="189">
        <v>157</v>
      </c>
      <c r="Z84" s="189">
        <v>1345</v>
      </c>
      <c r="AA84" s="189">
        <v>416</v>
      </c>
      <c r="AB84" s="189">
        <v>2601</v>
      </c>
      <c r="AC84" s="189">
        <v>771</v>
      </c>
      <c r="AD84" s="189">
        <v>166</v>
      </c>
      <c r="AE84" s="189"/>
      <c r="AF84" s="189"/>
      <c r="AG84" s="189"/>
      <c r="AH84" s="189"/>
      <c r="AI84" s="189"/>
      <c r="AJ84" s="189"/>
      <c r="AK84" s="189"/>
      <c r="AL84" s="189"/>
      <c r="AM84" s="189">
        <v>12853</v>
      </c>
      <c r="AN84" s="189">
        <v>12799</v>
      </c>
      <c r="AO84" s="189">
        <v>12949</v>
      </c>
      <c r="AP84" s="189">
        <v>13057</v>
      </c>
      <c r="AQ84" s="189">
        <v>13144</v>
      </c>
      <c r="AR84" s="189">
        <v>13395</v>
      </c>
      <c r="AS84" s="189">
        <v>13395</v>
      </c>
      <c r="AT84" s="189">
        <v>13498</v>
      </c>
      <c r="AU84" s="189">
        <v>13565</v>
      </c>
      <c r="AV84" s="189">
        <v>13430</v>
      </c>
      <c r="AW84" s="189">
        <v>13264</v>
      </c>
      <c r="AX84" s="189">
        <v>13258</v>
      </c>
      <c r="AY84" s="189">
        <v>1411</v>
      </c>
      <c r="AZ84" s="189">
        <v>1456</v>
      </c>
      <c r="BA84" s="189">
        <v>1513</v>
      </c>
      <c r="BB84" s="189">
        <v>1507</v>
      </c>
      <c r="BC84" s="189">
        <v>1509</v>
      </c>
      <c r="BD84" s="189">
        <v>1502</v>
      </c>
      <c r="BE84" s="189">
        <v>772</v>
      </c>
      <c r="BF84" s="189">
        <v>783</v>
      </c>
      <c r="BG84" s="189">
        <v>781</v>
      </c>
      <c r="BH84" s="189">
        <v>761</v>
      </c>
      <c r="BI84" s="189">
        <v>701</v>
      </c>
      <c r="BJ84" s="189">
        <v>695</v>
      </c>
      <c r="BK84" s="189">
        <v>13487</v>
      </c>
      <c r="BL84" s="189">
        <v>13565</v>
      </c>
      <c r="BM84" s="189">
        <v>13455</v>
      </c>
      <c r="BN84" s="189">
        <v>13312</v>
      </c>
      <c r="BO84" s="189">
        <v>13264</v>
      </c>
      <c r="BP84" s="189"/>
      <c r="BQ84" s="195">
        <v>133918.04273059181</v>
      </c>
      <c r="BR84" s="195">
        <v>19813.840065288015</v>
      </c>
      <c r="BS84" s="195">
        <v>72497.825918289309</v>
      </c>
      <c r="BT84" s="195">
        <v>125872.26024045766</v>
      </c>
      <c r="BU84" s="195">
        <v>158201.11572656699</v>
      </c>
      <c r="BV84" s="195">
        <v>22838.372960000001</v>
      </c>
      <c r="BW84" s="195">
        <v>140400.37341199999</v>
      </c>
      <c r="BX84" s="195">
        <v>365029.16574800003</v>
      </c>
      <c r="BY84" s="195">
        <v>0</v>
      </c>
      <c r="BZ84" s="195"/>
      <c r="CA84" s="195"/>
      <c r="CB84" s="195"/>
      <c r="CC84" s="195"/>
      <c r="CD84" s="195"/>
      <c r="CE84" s="195"/>
      <c r="CF84" s="195"/>
      <c r="CG84" s="195"/>
      <c r="CH84" s="261">
        <v>20.36</v>
      </c>
      <c r="CI84" s="261">
        <v>18.29</v>
      </c>
      <c r="CJ84" s="191">
        <v>16268.010687696613</v>
      </c>
      <c r="CK84" s="191">
        <v>504.23899999999998</v>
      </c>
      <c r="CL84" s="191">
        <v>188.70500000000001</v>
      </c>
      <c r="CM84" s="191"/>
      <c r="CN84" s="189">
        <v>13139</v>
      </c>
      <c r="CO84" s="159">
        <v>453</v>
      </c>
      <c r="CP84" s="159">
        <v>457</v>
      </c>
      <c r="CQ84" s="57">
        <v>454</v>
      </c>
      <c r="CR84" s="57">
        <v>441</v>
      </c>
      <c r="CS84" s="159">
        <v>408</v>
      </c>
      <c r="CT84" s="159">
        <v>416</v>
      </c>
      <c r="CU84" s="257"/>
      <c r="CV84" s="191">
        <v>0</v>
      </c>
      <c r="CW84" s="189">
        <v>0</v>
      </c>
      <c r="CX84" s="189">
        <v>0</v>
      </c>
      <c r="CY84" s="189">
        <v>0</v>
      </c>
      <c r="CZ84" s="189"/>
      <c r="DA84" s="189"/>
      <c r="DB84" s="189"/>
      <c r="DC84" s="189"/>
      <c r="DD84" s="189"/>
      <c r="DE84" s="189"/>
      <c r="DF84" s="189"/>
      <c r="DG84" s="171"/>
      <c r="DH84" s="171"/>
      <c r="DI84" s="171"/>
      <c r="DJ84" s="171"/>
      <c r="DK84" s="171"/>
      <c r="DL84" s="171"/>
      <c r="DM84" s="168"/>
      <c r="DN84" s="168"/>
      <c r="DO84" s="168"/>
      <c r="DP84" s="168"/>
      <c r="DQ84" s="168"/>
      <c r="DR84" s="168"/>
      <c r="DS84" s="168"/>
      <c r="DT84" s="167"/>
      <c r="DU84" s="168"/>
      <c r="DV84" s="83"/>
      <c r="DW84" s="156"/>
      <c r="DX84" s="192"/>
      <c r="DY84" s="186"/>
      <c r="DZ84" s="83"/>
      <c r="EA84" s="83"/>
      <c r="EB84" s="185"/>
      <c r="EC84" s="58"/>
      <c r="ED84" s="58"/>
      <c r="EE84" s="58"/>
      <c r="EF84" s="58"/>
      <c r="EG84" s="58"/>
      <c r="EH84" s="58"/>
      <c r="EI84" s="79"/>
      <c r="EJ84" s="79"/>
      <c r="EK84" s="81"/>
      <c r="EL84" s="79"/>
      <c r="EM84" s="79"/>
      <c r="EN84" s="79"/>
      <c r="EO84" s="60"/>
      <c r="EP84" s="79"/>
      <c r="EQ84" s="6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</row>
    <row r="85" spans="1:161" x14ac:dyDescent="0.25">
      <c r="A85" s="63">
        <v>862</v>
      </c>
      <c r="B85" s="64" t="s">
        <v>85</v>
      </c>
      <c r="C85" s="195">
        <v>1884628.6</v>
      </c>
      <c r="D85" s="195"/>
      <c r="E85" s="302">
        <v>9339</v>
      </c>
      <c r="F85" s="302">
        <v>9341</v>
      </c>
      <c r="G85" s="302">
        <v>9392</v>
      </c>
      <c r="H85" s="302">
        <v>9441</v>
      </c>
      <c r="I85" s="195">
        <v>9487</v>
      </c>
      <c r="J85" s="195">
        <v>9531</v>
      </c>
      <c r="K85" s="202">
        <v>21.96</v>
      </c>
      <c r="L85" s="202">
        <v>21.96</v>
      </c>
      <c r="M85" s="202"/>
      <c r="N85" s="189">
        <v>20.36</v>
      </c>
      <c r="O85" s="189">
        <v>18.29</v>
      </c>
      <c r="P85" s="202"/>
      <c r="Q85" s="191">
        <v>4167</v>
      </c>
      <c r="R85" s="191"/>
      <c r="S85" s="309">
        <v>2373.32227062432</v>
      </c>
      <c r="T85" s="309"/>
      <c r="U85" s="189">
        <v>9329</v>
      </c>
      <c r="V85" s="189"/>
      <c r="W85" s="189">
        <v>420</v>
      </c>
      <c r="X85" s="189">
        <v>728</v>
      </c>
      <c r="Y85" s="189">
        <v>113</v>
      </c>
      <c r="Z85" s="189">
        <v>955</v>
      </c>
      <c r="AA85" s="189">
        <v>317</v>
      </c>
      <c r="AB85" s="189">
        <v>1837</v>
      </c>
      <c r="AC85" s="189">
        <v>598</v>
      </c>
      <c r="AD85" s="189">
        <v>142</v>
      </c>
      <c r="AE85" s="189"/>
      <c r="AF85" s="189"/>
      <c r="AG85" s="189"/>
      <c r="AH85" s="189"/>
      <c r="AI85" s="189"/>
      <c r="AJ85" s="189"/>
      <c r="AK85" s="189"/>
      <c r="AL85" s="189"/>
      <c r="AM85" s="189">
        <v>9039</v>
      </c>
      <c r="AN85" s="189">
        <v>8991</v>
      </c>
      <c r="AO85" s="189">
        <v>8964</v>
      </c>
      <c r="AP85" s="189">
        <v>9009</v>
      </c>
      <c r="AQ85" s="189">
        <v>9090</v>
      </c>
      <c r="AR85" s="189">
        <v>9348</v>
      </c>
      <c r="AS85" s="189">
        <v>9348</v>
      </c>
      <c r="AT85" s="189">
        <v>9368</v>
      </c>
      <c r="AU85" s="189">
        <v>9400</v>
      </c>
      <c r="AV85" s="189">
        <v>9445</v>
      </c>
      <c r="AW85" s="189">
        <v>9360</v>
      </c>
      <c r="AX85" s="189">
        <v>9329</v>
      </c>
      <c r="AY85" s="189">
        <v>938</v>
      </c>
      <c r="AZ85" s="189">
        <v>984</v>
      </c>
      <c r="BA85" s="189">
        <v>1000</v>
      </c>
      <c r="BB85" s="189">
        <v>1090</v>
      </c>
      <c r="BC85" s="189">
        <v>1071</v>
      </c>
      <c r="BD85" s="189">
        <v>1068</v>
      </c>
      <c r="BE85" s="189">
        <v>493</v>
      </c>
      <c r="BF85" s="189">
        <v>508</v>
      </c>
      <c r="BG85" s="189">
        <v>498</v>
      </c>
      <c r="BH85" s="189">
        <v>458</v>
      </c>
      <c r="BI85" s="189">
        <v>456</v>
      </c>
      <c r="BJ85" s="189">
        <v>420</v>
      </c>
      <c r="BK85" s="189">
        <v>9349</v>
      </c>
      <c r="BL85" s="189">
        <v>9381</v>
      </c>
      <c r="BM85" s="189">
        <v>9450</v>
      </c>
      <c r="BN85" s="189">
        <v>9382</v>
      </c>
      <c r="BO85" s="189">
        <v>9339</v>
      </c>
      <c r="BP85" s="189"/>
      <c r="BQ85" s="195">
        <v>134091.41731537366</v>
      </c>
      <c r="BR85" s="195">
        <v>19426.002929642054</v>
      </c>
      <c r="BS85" s="195">
        <v>72214.600757740191</v>
      </c>
      <c r="BT85" s="195">
        <v>126530.77087772205</v>
      </c>
      <c r="BU85" s="195">
        <v>174465.17647650876</v>
      </c>
      <c r="BV85" s="195">
        <v>23080.150964</v>
      </c>
      <c r="BW85" s="195">
        <v>137615.953488</v>
      </c>
      <c r="BX85" s="195">
        <v>340652.721448</v>
      </c>
      <c r="BY85" s="195">
        <v>0</v>
      </c>
      <c r="BZ85" s="195"/>
      <c r="CA85" s="195"/>
      <c r="CB85" s="195"/>
      <c r="CC85" s="195"/>
      <c r="CD85" s="195"/>
      <c r="CE85" s="195"/>
      <c r="CF85" s="195"/>
      <c r="CG85" s="195"/>
      <c r="CH85" s="261">
        <v>20.36</v>
      </c>
      <c r="CI85" s="261">
        <v>18.29</v>
      </c>
      <c r="CJ85" s="191">
        <v>6757.0936040627394</v>
      </c>
      <c r="CK85" s="191">
        <v>14.973000000000001</v>
      </c>
      <c r="CL85" s="191">
        <v>5.8040000000000003</v>
      </c>
      <c r="CM85" s="191"/>
      <c r="CN85" s="189">
        <v>9373</v>
      </c>
      <c r="CO85" s="159">
        <v>318</v>
      </c>
      <c r="CP85" s="159">
        <v>315</v>
      </c>
      <c r="CQ85" s="57">
        <v>315</v>
      </c>
      <c r="CR85" s="57">
        <v>327</v>
      </c>
      <c r="CS85" s="159">
        <v>332</v>
      </c>
      <c r="CT85" s="159">
        <v>317</v>
      </c>
      <c r="CU85" s="257"/>
      <c r="CV85" s="191">
        <v>0</v>
      </c>
      <c r="CW85" s="189">
        <v>0</v>
      </c>
      <c r="CX85" s="189">
        <v>0</v>
      </c>
      <c r="CY85" s="189">
        <v>0</v>
      </c>
      <c r="CZ85" s="189"/>
      <c r="DA85" s="189"/>
      <c r="DB85" s="189"/>
      <c r="DC85" s="189"/>
      <c r="DD85" s="189"/>
      <c r="DE85" s="189"/>
      <c r="DF85" s="189"/>
      <c r="DG85" s="171"/>
      <c r="DH85" s="171"/>
      <c r="DI85" s="171"/>
      <c r="DJ85" s="171"/>
      <c r="DK85" s="171"/>
      <c r="DL85" s="171"/>
      <c r="DM85" s="168"/>
      <c r="DN85" s="168"/>
      <c r="DO85" s="168"/>
      <c r="DP85" s="168"/>
      <c r="DQ85" s="168"/>
      <c r="DR85" s="168"/>
      <c r="DS85" s="168"/>
      <c r="DT85" s="167"/>
      <c r="DU85" s="168"/>
      <c r="DV85" s="83"/>
      <c r="DW85" s="156"/>
      <c r="DX85" s="192"/>
      <c r="DY85" s="186"/>
      <c r="DZ85" s="83"/>
      <c r="EA85" s="83"/>
      <c r="EB85" s="185"/>
      <c r="EC85" s="58"/>
      <c r="ED85" s="58"/>
      <c r="EE85" s="58"/>
      <c r="EF85" s="58"/>
      <c r="EG85" s="58"/>
      <c r="EH85" s="58"/>
      <c r="EI85" s="79"/>
      <c r="EJ85" s="79"/>
      <c r="EK85" s="81"/>
      <c r="EL85" s="79"/>
      <c r="EM85" s="79"/>
      <c r="EN85" s="79"/>
      <c r="EO85" s="60"/>
      <c r="EP85" s="79"/>
      <c r="EQ85" s="6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</row>
    <row r="86" spans="1:161" x14ac:dyDescent="0.25">
      <c r="A86" s="63">
        <v>880</v>
      </c>
      <c r="B86" s="64" t="s">
        <v>143</v>
      </c>
      <c r="C86" s="195">
        <v>16046017.6</v>
      </c>
      <c r="D86" s="195"/>
      <c r="E86" s="302">
        <v>71309</v>
      </c>
      <c r="F86" s="302">
        <v>71979</v>
      </c>
      <c r="G86" s="302">
        <v>72374</v>
      </c>
      <c r="H86" s="302">
        <v>72749</v>
      </c>
      <c r="I86" s="195">
        <v>73100</v>
      </c>
      <c r="J86" s="195">
        <v>73440</v>
      </c>
      <c r="K86" s="202">
        <v>21.81</v>
      </c>
      <c r="L86" s="202">
        <v>21.81</v>
      </c>
      <c r="M86" s="202"/>
      <c r="N86" s="189">
        <v>20.36</v>
      </c>
      <c r="O86" s="189">
        <v>18.29</v>
      </c>
      <c r="P86" s="202"/>
      <c r="Q86" s="191">
        <v>-3524</v>
      </c>
      <c r="R86" s="191"/>
      <c r="S86" s="309">
        <v>2047.4783930487299</v>
      </c>
      <c r="T86" s="309"/>
      <c r="U86" s="189">
        <v>71328</v>
      </c>
      <c r="V86" s="189"/>
      <c r="W86" s="189">
        <v>3990</v>
      </c>
      <c r="X86" s="189">
        <v>5919</v>
      </c>
      <c r="Y86" s="189">
        <v>848</v>
      </c>
      <c r="Z86" s="189">
        <v>7459</v>
      </c>
      <c r="AA86" s="189">
        <v>2282</v>
      </c>
      <c r="AB86" s="189">
        <v>10525</v>
      </c>
      <c r="AC86" s="189">
        <v>3210</v>
      </c>
      <c r="AD86" s="189">
        <v>734</v>
      </c>
      <c r="AE86" s="189"/>
      <c r="AF86" s="189"/>
      <c r="AG86" s="189"/>
      <c r="AH86" s="189"/>
      <c r="AI86" s="189"/>
      <c r="AJ86" s="189"/>
      <c r="AK86" s="189"/>
      <c r="AL86" s="189"/>
      <c r="AM86" s="189">
        <v>63055</v>
      </c>
      <c r="AN86" s="189">
        <v>63671</v>
      </c>
      <c r="AO86" s="189">
        <v>63887</v>
      </c>
      <c r="AP86" s="189">
        <v>64676</v>
      </c>
      <c r="AQ86" s="189">
        <v>65704</v>
      </c>
      <c r="AR86" s="189">
        <v>66571</v>
      </c>
      <c r="AS86" s="189">
        <v>66571</v>
      </c>
      <c r="AT86" s="189">
        <v>67451</v>
      </c>
      <c r="AU86" s="189">
        <v>68510</v>
      </c>
      <c r="AV86" s="189">
        <v>69467</v>
      </c>
      <c r="AW86" s="189">
        <v>70329</v>
      </c>
      <c r="AX86" s="189">
        <v>71328</v>
      </c>
      <c r="AY86" s="189">
        <v>7223</v>
      </c>
      <c r="AZ86" s="189">
        <v>7412</v>
      </c>
      <c r="BA86" s="189">
        <v>7738</v>
      </c>
      <c r="BB86" s="189">
        <v>7921</v>
      </c>
      <c r="BC86" s="189">
        <v>8105</v>
      </c>
      <c r="BD86" s="189">
        <v>8307</v>
      </c>
      <c r="BE86" s="189">
        <v>3924</v>
      </c>
      <c r="BF86" s="189">
        <v>4033</v>
      </c>
      <c r="BG86" s="189">
        <v>4005</v>
      </c>
      <c r="BH86" s="189">
        <v>4034</v>
      </c>
      <c r="BI86" s="189">
        <v>4051</v>
      </c>
      <c r="BJ86" s="189">
        <v>3990</v>
      </c>
      <c r="BK86" s="189">
        <v>67295</v>
      </c>
      <c r="BL86" s="189">
        <v>68416</v>
      </c>
      <c r="BM86" s="189">
        <v>69401</v>
      </c>
      <c r="BN86" s="189">
        <v>70367</v>
      </c>
      <c r="BO86" s="189">
        <v>71309</v>
      </c>
      <c r="BP86" s="189"/>
      <c r="BQ86" s="195">
        <v>134891.22135173366</v>
      </c>
      <c r="BR86" s="195">
        <v>21937.24736931872</v>
      </c>
      <c r="BS86" s="195">
        <v>70350.278319690609</v>
      </c>
      <c r="BT86" s="195">
        <v>122042.49503665599</v>
      </c>
      <c r="BU86" s="195">
        <v>133995.08663241574</v>
      </c>
      <c r="BV86" s="195">
        <v>23190.256440000001</v>
      </c>
      <c r="BW86" s="195">
        <v>131514.74798799999</v>
      </c>
      <c r="BX86" s="195">
        <v>346878.78882800002</v>
      </c>
      <c r="BY86" s="195">
        <v>0</v>
      </c>
      <c r="BZ86" s="195"/>
      <c r="CA86" s="195"/>
      <c r="CB86" s="195"/>
      <c r="CC86" s="195"/>
      <c r="CD86" s="195"/>
      <c r="CE86" s="195"/>
      <c r="CF86" s="195"/>
      <c r="CG86" s="195"/>
      <c r="CH86" s="261">
        <v>20.36</v>
      </c>
      <c r="CI86" s="261">
        <v>18.29</v>
      </c>
      <c r="CJ86" s="191">
        <v>59681.591785603086</v>
      </c>
      <c r="CK86" s="191">
        <v>5479.3980000000001</v>
      </c>
      <c r="CL86" s="191">
        <v>2274.1410000000001</v>
      </c>
      <c r="CM86" s="191"/>
      <c r="CN86" s="189">
        <v>61549</v>
      </c>
      <c r="CO86" s="159">
        <v>2043</v>
      </c>
      <c r="CP86" s="159">
        <v>2120</v>
      </c>
      <c r="CQ86" s="57">
        <v>2167</v>
      </c>
      <c r="CR86" s="57">
        <v>2175</v>
      </c>
      <c r="CS86" s="159">
        <v>2262</v>
      </c>
      <c r="CT86" s="159">
        <v>2282</v>
      </c>
      <c r="CU86" s="257"/>
      <c r="CV86" s="191">
        <v>0</v>
      </c>
      <c r="CW86" s="189">
        <v>0</v>
      </c>
      <c r="CX86" s="189">
        <v>0</v>
      </c>
      <c r="CY86" s="189">
        <v>0</v>
      </c>
      <c r="CZ86" s="189"/>
      <c r="DA86" s="189"/>
      <c r="DB86" s="189"/>
      <c r="DC86" s="189"/>
      <c r="DD86" s="189"/>
      <c r="DE86" s="189"/>
      <c r="DF86" s="189"/>
      <c r="DG86" s="171"/>
      <c r="DH86" s="171"/>
      <c r="DI86" s="171"/>
      <c r="DJ86" s="171"/>
      <c r="DK86" s="171"/>
      <c r="DL86" s="171"/>
      <c r="DM86" s="168"/>
      <c r="DN86" s="168"/>
      <c r="DO86" s="168"/>
      <c r="DP86" s="168"/>
      <c r="DQ86" s="168"/>
      <c r="DR86" s="168"/>
      <c r="DS86" s="168"/>
      <c r="DT86" s="167"/>
      <c r="DU86" s="168"/>
      <c r="DV86" s="83"/>
      <c r="DW86" s="156"/>
      <c r="DX86" s="192"/>
      <c r="DY86" s="186"/>
      <c r="DZ86" s="83"/>
      <c r="EA86" s="83"/>
      <c r="EB86" s="185"/>
      <c r="EC86" s="58"/>
      <c r="ED86" s="58"/>
      <c r="EE86" s="58"/>
      <c r="EF86" s="58"/>
      <c r="EG86" s="58"/>
      <c r="EH86" s="58"/>
      <c r="EI86" s="79"/>
      <c r="EJ86" s="79"/>
      <c r="EK86" s="81"/>
      <c r="EL86" s="79"/>
      <c r="EM86" s="79"/>
      <c r="EN86" s="79"/>
      <c r="EO86" s="60"/>
      <c r="EP86" s="79"/>
      <c r="EQ86" s="6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</row>
    <row r="87" spans="1:161" x14ac:dyDescent="0.25">
      <c r="A87" s="63">
        <v>881</v>
      </c>
      <c r="B87" s="64" t="s">
        <v>208</v>
      </c>
      <c r="C87" s="195">
        <v>3927571</v>
      </c>
      <c r="D87" s="195"/>
      <c r="E87" s="302">
        <v>20262</v>
      </c>
      <c r="F87" s="302">
        <v>20294</v>
      </c>
      <c r="G87" s="302">
        <v>20405</v>
      </c>
      <c r="H87" s="302">
        <v>20511</v>
      </c>
      <c r="I87" s="195">
        <v>20610</v>
      </c>
      <c r="J87" s="195">
        <v>20706</v>
      </c>
      <c r="K87" s="202">
        <v>22.33</v>
      </c>
      <c r="L87" s="202">
        <v>22.33</v>
      </c>
      <c r="M87" s="202"/>
      <c r="N87" s="189">
        <v>20.36</v>
      </c>
      <c r="O87" s="189">
        <v>18.29</v>
      </c>
      <c r="P87" s="202"/>
      <c r="Q87" s="191">
        <v>3115</v>
      </c>
      <c r="R87" s="191"/>
      <c r="S87" s="309">
        <v>2151.6077417491001</v>
      </c>
      <c r="T87" s="309"/>
      <c r="U87" s="189">
        <v>20284</v>
      </c>
      <c r="V87" s="189"/>
      <c r="W87" s="189">
        <v>1184</v>
      </c>
      <c r="X87" s="189">
        <v>1653</v>
      </c>
      <c r="Y87" s="189">
        <v>223</v>
      </c>
      <c r="Z87" s="189">
        <v>2118</v>
      </c>
      <c r="AA87" s="189">
        <v>641</v>
      </c>
      <c r="AB87" s="189">
        <v>3543</v>
      </c>
      <c r="AC87" s="189">
        <v>1254</v>
      </c>
      <c r="AD87" s="189">
        <v>278</v>
      </c>
      <c r="AE87" s="189"/>
      <c r="AF87" s="189"/>
      <c r="AG87" s="189"/>
      <c r="AH87" s="189"/>
      <c r="AI87" s="189"/>
      <c r="AJ87" s="189"/>
      <c r="AK87" s="189"/>
      <c r="AL87" s="189"/>
      <c r="AM87" s="189">
        <v>19636</v>
      </c>
      <c r="AN87" s="189">
        <v>19486</v>
      </c>
      <c r="AO87" s="189">
        <v>19489</v>
      </c>
      <c r="AP87" s="189">
        <v>19714</v>
      </c>
      <c r="AQ87" s="189">
        <v>19754</v>
      </c>
      <c r="AR87" s="189">
        <v>20311</v>
      </c>
      <c r="AS87" s="189">
        <v>20311</v>
      </c>
      <c r="AT87" s="189">
        <v>20406</v>
      </c>
      <c r="AU87" s="189">
        <v>20350</v>
      </c>
      <c r="AV87" s="189">
        <v>20318</v>
      </c>
      <c r="AW87" s="189">
        <v>20273</v>
      </c>
      <c r="AX87" s="189">
        <v>20284</v>
      </c>
      <c r="AY87" s="189">
        <v>2195</v>
      </c>
      <c r="AZ87" s="189">
        <v>2250</v>
      </c>
      <c r="BA87" s="189">
        <v>2288</v>
      </c>
      <c r="BB87" s="189">
        <v>2289</v>
      </c>
      <c r="BC87" s="189">
        <v>2328</v>
      </c>
      <c r="BD87" s="189">
        <v>2341</v>
      </c>
      <c r="BE87" s="189">
        <v>1099</v>
      </c>
      <c r="BF87" s="189">
        <v>1141</v>
      </c>
      <c r="BG87" s="189">
        <v>1182</v>
      </c>
      <c r="BH87" s="189">
        <v>1197</v>
      </c>
      <c r="BI87" s="189">
        <v>1152</v>
      </c>
      <c r="BJ87" s="189">
        <v>1184</v>
      </c>
      <c r="BK87" s="189">
        <v>20355</v>
      </c>
      <c r="BL87" s="189">
        <v>20337</v>
      </c>
      <c r="BM87" s="189">
        <v>20317</v>
      </c>
      <c r="BN87" s="189">
        <v>20259</v>
      </c>
      <c r="BO87" s="189">
        <v>20262</v>
      </c>
      <c r="BP87" s="189"/>
      <c r="BQ87" s="195">
        <v>136516.51200938568</v>
      </c>
      <c r="BR87" s="195">
        <v>20221.024122265419</v>
      </c>
      <c r="BS87" s="195">
        <v>71798.475605991771</v>
      </c>
      <c r="BT87" s="195">
        <v>125540.87997744577</v>
      </c>
      <c r="BU87" s="195">
        <v>154055.85221880698</v>
      </c>
      <c r="BV87" s="195">
        <v>23981.426716000002</v>
      </c>
      <c r="BW87" s="195">
        <v>136522.844484</v>
      </c>
      <c r="BX87" s="195">
        <v>344737.97514</v>
      </c>
      <c r="BY87" s="195">
        <v>0</v>
      </c>
      <c r="BZ87" s="195"/>
      <c r="CA87" s="195"/>
      <c r="CB87" s="195"/>
      <c r="CC87" s="195"/>
      <c r="CD87" s="195"/>
      <c r="CE87" s="195"/>
      <c r="CF87" s="195"/>
      <c r="CG87" s="195"/>
      <c r="CH87" s="261">
        <v>20.36</v>
      </c>
      <c r="CI87" s="261">
        <v>18.29</v>
      </c>
      <c r="CJ87" s="191">
        <v>19324.538684515606</v>
      </c>
      <c r="CK87" s="191">
        <v>481.62599999999998</v>
      </c>
      <c r="CL87" s="191">
        <v>171.72399999999999</v>
      </c>
      <c r="CM87" s="191"/>
      <c r="CN87" s="189">
        <v>19584</v>
      </c>
      <c r="CO87" s="159">
        <v>652</v>
      </c>
      <c r="CP87" s="159">
        <v>671</v>
      </c>
      <c r="CQ87" s="57">
        <v>676</v>
      </c>
      <c r="CR87" s="57">
        <v>663</v>
      </c>
      <c r="CS87" s="159">
        <v>651</v>
      </c>
      <c r="CT87" s="159">
        <v>641</v>
      </c>
      <c r="CU87" s="257"/>
      <c r="CV87" s="191">
        <v>0</v>
      </c>
      <c r="CW87" s="189">
        <v>0</v>
      </c>
      <c r="CX87" s="189">
        <v>0</v>
      </c>
      <c r="CY87" s="189">
        <v>0</v>
      </c>
      <c r="CZ87" s="189"/>
      <c r="DA87" s="189"/>
      <c r="DB87" s="189"/>
      <c r="DC87" s="189"/>
      <c r="DD87" s="189"/>
      <c r="DE87" s="189"/>
      <c r="DF87" s="189"/>
      <c r="DG87" s="171"/>
      <c r="DH87" s="171"/>
      <c r="DI87" s="171"/>
      <c r="DJ87" s="171"/>
      <c r="DK87" s="171"/>
      <c r="DL87" s="171"/>
      <c r="DM87" s="168"/>
      <c r="DN87" s="168"/>
      <c r="DO87" s="168"/>
      <c r="DP87" s="168"/>
      <c r="DQ87" s="168"/>
      <c r="DR87" s="168"/>
      <c r="DS87" s="168"/>
      <c r="DT87" s="167"/>
      <c r="DU87" s="168"/>
      <c r="DV87" s="83"/>
      <c r="DW87" s="156"/>
      <c r="DX87" s="192"/>
      <c r="DY87" s="186"/>
      <c r="DZ87" s="83"/>
      <c r="EA87" s="83"/>
      <c r="EB87" s="185"/>
      <c r="EC87" s="58"/>
      <c r="ED87" s="58"/>
      <c r="EE87" s="58"/>
      <c r="EF87" s="58"/>
      <c r="EG87" s="58"/>
      <c r="EH87" s="58"/>
      <c r="EI87" s="79"/>
      <c r="EJ87" s="79"/>
      <c r="EK87" s="81"/>
      <c r="EL87" s="79"/>
      <c r="EM87" s="79"/>
      <c r="EN87" s="79"/>
      <c r="EO87" s="60"/>
      <c r="EP87" s="79"/>
      <c r="EQ87" s="60"/>
      <c r="ER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</row>
    <row r="88" spans="1:161" x14ac:dyDescent="0.25">
      <c r="A88" s="63">
        <v>882</v>
      </c>
      <c r="B88" s="64" t="s">
        <v>218</v>
      </c>
      <c r="C88" s="195">
        <v>6165294.2000000002</v>
      </c>
      <c r="D88" s="195"/>
      <c r="E88" s="302">
        <v>27169</v>
      </c>
      <c r="F88" s="302">
        <v>27063</v>
      </c>
      <c r="G88" s="302">
        <v>27212</v>
      </c>
      <c r="H88" s="302">
        <v>27353</v>
      </c>
      <c r="I88" s="195">
        <v>27485</v>
      </c>
      <c r="J88" s="195">
        <v>27613</v>
      </c>
      <c r="K88" s="202">
        <v>22.35</v>
      </c>
      <c r="L88" s="202">
        <v>22.35</v>
      </c>
      <c r="M88" s="202"/>
      <c r="N88" s="189">
        <v>20.36</v>
      </c>
      <c r="O88" s="189">
        <v>18.29</v>
      </c>
      <c r="P88" s="202"/>
      <c r="Q88" s="191">
        <v>-311</v>
      </c>
      <c r="R88" s="191"/>
      <c r="S88" s="309">
        <v>78.122349832483494</v>
      </c>
      <c r="T88" s="309"/>
      <c r="U88" s="189">
        <v>27220</v>
      </c>
      <c r="V88" s="189"/>
      <c r="W88" s="189">
        <v>1510</v>
      </c>
      <c r="X88" s="189">
        <v>2167</v>
      </c>
      <c r="Y88" s="189">
        <v>322</v>
      </c>
      <c r="Z88" s="189">
        <v>2785</v>
      </c>
      <c r="AA88" s="189">
        <v>959</v>
      </c>
      <c r="AB88" s="189">
        <v>4853</v>
      </c>
      <c r="AC88" s="189">
        <v>1593</v>
      </c>
      <c r="AD88" s="189">
        <v>297</v>
      </c>
      <c r="AE88" s="189"/>
      <c r="AF88" s="189"/>
      <c r="AG88" s="189"/>
      <c r="AH88" s="189"/>
      <c r="AI88" s="189"/>
      <c r="AJ88" s="189"/>
      <c r="AK88" s="189"/>
      <c r="AL88" s="189"/>
      <c r="AM88" s="189">
        <v>26166</v>
      </c>
      <c r="AN88" s="189">
        <v>26144</v>
      </c>
      <c r="AO88" s="189">
        <v>26212</v>
      </c>
      <c r="AP88" s="189">
        <v>26301</v>
      </c>
      <c r="AQ88" s="189">
        <v>26450</v>
      </c>
      <c r="AR88" s="189">
        <v>27006</v>
      </c>
      <c r="AS88" s="189">
        <v>27006</v>
      </c>
      <c r="AT88" s="189">
        <v>26928</v>
      </c>
      <c r="AU88" s="189">
        <v>26928</v>
      </c>
      <c r="AV88" s="189">
        <v>27102</v>
      </c>
      <c r="AW88" s="189">
        <v>27147</v>
      </c>
      <c r="AX88" s="189">
        <v>27220</v>
      </c>
      <c r="AY88" s="189">
        <v>3031</v>
      </c>
      <c r="AZ88" s="189">
        <v>3028</v>
      </c>
      <c r="BA88" s="189">
        <v>3034</v>
      </c>
      <c r="BB88" s="189">
        <v>3069</v>
      </c>
      <c r="BC88" s="189">
        <v>3099</v>
      </c>
      <c r="BD88" s="189">
        <v>3107</v>
      </c>
      <c r="BE88" s="189">
        <v>1478</v>
      </c>
      <c r="BF88" s="189">
        <v>1475</v>
      </c>
      <c r="BG88" s="189">
        <v>1491</v>
      </c>
      <c r="BH88" s="189">
        <v>1502</v>
      </c>
      <c r="BI88" s="189">
        <v>1520</v>
      </c>
      <c r="BJ88" s="189">
        <v>1510</v>
      </c>
      <c r="BK88" s="189">
        <v>26913</v>
      </c>
      <c r="BL88" s="189">
        <v>26926</v>
      </c>
      <c r="BM88" s="189">
        <v>27079</v>
      </c>
      <c r="BN88" s="189">
        <v>27123</v>
      </c>
      <c r="BO88" s="189">
        <v>27169</v>
      </c>
      <c r="BP88" s="189"/>
      <c r="BQ88" s="195">
        <v>133211.91501099264</v>
      </c>
      <c r="BR88" s="195">
        <v>20171.72662072337</v>
      </c>
      <c r="BS88" s="195">
        <v>71543.068286493886</v>
      </c>
      <c r="BT88" s="195">
        <v>124454.26214474661</v>
      </c>
      <c r="BU88" s="195">
        <v>144808.05918626761</v>
      </c>
      <c r="BV88" s="195">
        <v>22073.310168</v>
      </c>
      <c r="BW88" s="195">
        <v>133707.776644</v>
      </c>
      <c r="BX88" s="195">
        <v>350368.11082</v>
      </c>
      <c r="BY88" s="195">
        <v>0</v>
      </c>
      <c r="BZ88" s="195"/>
      <c r="CA88" s="195"/>
      <c r="CB88" s="195"/>
      <c r="CC88" s="195"/>
      <c r="CD88" s="195"/>
      <c r="CE88" s="195"/>
      <c r="CF88" s="195"/>
      <c r="CG88" s="195"/>
      <c r="CH88" s="261">
        <v>20.36</v>
      </c>
      <c r="CI88" s="261">
        <v>18.29</v>
      </c>
      <c r="CJ88" s="191">
        <v>28794.997751344566</v>
      </c>
      <c r="CK88" s="191">
        <v>1936.143</v>
      </c>
      <c r="CL88" s="191">
        <v>775.78</v>
      </c>
      <c r="CM88" s="191"/>
      <c r="CN88" s="189">
        <v>26276</v>
      </c>
      <c r="CO88" s="159">
        <v>820</v>
      </c>
      <c r="CP88" s="159">
        <v>869</v>
      </c>
      <c r="CQ88" s="57">
        <v>935</v>
      </c>
      <c r="CR88" s="57">
        <v>969</v>
      </c>
      <c r="CS88" s="159">
        <v>970</v>
      </c>
      <c r="CT88" s="159">
        <v>959</v>
      </c>
      <c r="CU88" s="257"/>
      <c r="CV88" s="191">
        <v>0</v>
      </c>
      <c r="CW88" s="189">
        <v>0</v>
      </c>
      <c r="CX88" s="189">
        <v>0</v>
      </c>
      <c r="CY88" s="189">
        <v>0</v>
      </c>
      <c r="CZ88" s="189"/>
      <c r="DA88" s="189"/>
      <c r="DB88" s="189"/>
      <c r="DC88" s="189"/>
      <c r="DD88" s="189"/>
      <c r="DE88" s="189"/>
      <c r="DF88" s="189"/>
      <c r="DG88" s="171"/>
      <c r="DH88" s="171"/>
      <c r="DI88" s="171"/>
      <c r="DJ88" s="171"/>
      <c r="DK88" s="171"/>
      <c r="DL88" s="171"/>
      <c r="DM88" s="168"/>
      <c r="DN88" s="168"/>
      <c r="DO88" s="168"/>
      <c r="DP88" s="168"/>
      <c r="DQ88" s="168"/>
      <c r="DR88" s="168"/>
      <c r="DS88" s="168"/>
      <c r="DT88" s="167"/>
      <c r="DU88" s="168"/>
      <c r="DV88" s="83"/>
      <c r="DW88" s="156"/>
      <c r="DX88" s="192"/>
      <c r="DY88" s="186"/>
      <c r="DZ88" s="83"/>
      <c r="EA88" s="83"/>
      <c r="EB88" s="185"/>
      <c r="EC88" s="58"/>
      <c r="ED88" s="58"/>
      <c r="EE88" s="58"/>
      <c r="EF88" s="58"/>
      <c r="EG88" s="58"/>
      <c r="EH88" s="58"/>
      <c r="EI88" s="79"/>
      <c r="EJ88" s="79"/>
      <c r="EK88" s="81"/>
      <c r="EL88" s="79"/>
      <c r="EM88" s="79"/>
      <c r="EN88" s="79"/>
      <c r="EO88" s="60"/>
      <c r="EP88" s="79"/>
      <c r="EQ88" s="6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</row>
    <row r="89" spans="1:161" x14ac:dyDescent="0.25">
      <c r="A89" s="63">
        <v>883</v>
      </c>
      <c r="B89" s="64" t="s">
        <v>312</v>
      </c>
      <c r="C89" s="195">
        <v>7637530.0999999996</v>
      </c>
      <c r="D89" s="195"/>
      <c r="E89" s="302">
        <v>36721</v>
      </c>
      <c r="F89" s="302">
        <v>36682</v>
      </c>
      <c r="G89" s="302">
        <v>36884</v>
      </c>
      <c r="H89" s="302">
        <v>37075</v>
      </c>
      <c r="I89" s="195">
        <v>37254</v>
      </c>
      <c r="J89" s="195">
        <v>37427</v>
      </c>
      <c r="K89" s="202">
        <v>21.16</v>
      </c>
      <c r="L89" s="202">
        <v>21.16</v>
      </c>
      <c r="M89" s="202"/>
      <c r="N89" s="189">
        <v>20.36</v>
      </c>
      <c r="O89" s="189">
        <v>18.29</v>
      </c>
      <c r="P89" s="202"/>
      <c r="Q89" s="191">
        <v>548</v>
      </c>
      <c r="R89" s="191"/>
      <c r="S89" s="309">
        <v>1578.74006870114</v>
      </c>
      <c r="T89" s="309"/>
      <c r="U89" s="189">
        <v>36747</v>
      </c>
      <c r="V89" s="189"/>
      <c r="W89" s="189">
        <v>1773</v>
      </c>
      <c r="X89" s="189">
        <v>2735</v>
      </c>
      <c r="Y89" s="189">
        <v>390</v>
      </c>
      <c r="Z89" s="189">
        <v>3494</v>
      </c>
      <c r="AA89" s="189">
        <v>1162</v>
      </c>
      <c r="AB89" s="189">
        <v>7838</v>
      </c>
      <c r="AC89" s="189">
        <v>2448</v>
      </c>
      <c r="AD89" s="189">
        <v>558</v>
      </c>
      <c r="AE89" s="189"/>
      <c r="AF89" s="189"/>
      <c r="AG89" s="189"/>
      <c r="AH89" s="189"/>
      <c r="AI89" s="189"/>
      <c r="AJ89" s="189"/>
      <c r="AK89" s="189"/>
      <c r="AL89" s="189"/>
      <c r="AM89" s="189">
        <v>36015</v>
      </c>
      <c r="AN89" s="189">
        <v>35892</v>
      </c>
      <c r="AO89" s="189">
        <v>35867</v>
      </c>
      <c r="AP89" s="189">
        <v>35920</v>
      </c>
      <c r="AQ89" s="189">
        <v>36049</v>
      </c>
      <c r="AR89" s="189">
        <v>36438</v>
      </c>
      <c r="AS89" s="189">
        <v>36438</v>
      </c>
      <c r="AT89" s="189">
        <v>36551</v>
      </c>
      <c r="AU89" s="189">
        <v>36680</v>
      </c>
      <c r="AV89" s="189">
        <v>36679</v>
      </c>
      <c r="AW89" s="189">
        <v>36655</v>
      </c>
      <c r="AX89" s="189">
        <v>36747</v>
      </c>
      <c r="AY89" s="189">
        <v>3721</v>
      </c>
      <c r="AZ89" s="189">
        <v>3795</v>
      </c>
      <c r="BA89" s="189">
        <v>3853</v>
      </c>
      <c r="BB89" s="189">
        <v>3851</v>
      </c>
      <c r="BC89" s="189">
        <v>3870</v>
      </c>
      <c r="BD89" s="189">
        <v>3884</v>
      </c>
      <c r="BE89" s="189">
        <v>1779</v>
      </c>
      <c r="BF89" s="189">
        <v>1801</v>
      </c>
      <c r="BG89" s="189">
        <v>1788</v>
      </c>
      <c r="BH89" s="189">
        <v>1835</v>
      </c>
      <c r="BI89" s="189">
        <v>1801</v>
      </c>
      <c r="BJ89" s="189">
        <v>1773</v>
      </c>
      <c r="BK89" s="189">
        <v>36547</v>
      </c>
      <c r="BL89" s="189">
        <v>36696</v>
      </c>
      <c r="BM89" s="189">
        <v>36721</v>
      </c>
      <c r="BN89" s="189">
        <v>36602</v>
      </c>
      <c r="BO89" s="189">
        <v>36721</v>
      </c>
      <c r="BP89" s="189"/>
      <c r="BQ89" s="195">
        <v>132437.25712870268</v>
      </c>
      <c r="BR89" s="195">
        <v>20116.076163824458</v>
      </c>
      <c r="BS89" s="195">
        <v>71992.8820142654</v>
      </c>
      <c r="BT89" s="195">
        <v>124085.10265226456</v>
      </c>
      <c r="BU89" s="195">
        <v>146008.47372824154</v>
      </c>
      <c r="BV89" s="195">
        <v>23030.206212000001</v>
      </c>
      <c r="BW89" s="195">
        <v>132339.97150399999</v>
      </c>
      <c r="BX89" s="195">
        <v>349495.21276800003</v>
      </c>
      <c r="BY89" s="195">
        <v>0</v>
      </c>
      <c r="BZ89" s="195"/>
      <c r="CA89" s="195"/>
      <c r="CB89" s="195"/>
      <c r="CC89" s="195"/>
      <c r="CD89" s="195"/>
      <c r="CE89" s="195"/>
      <c r="CF89" s="195"/>
      <c r="CG89" s="195"/>
      <c r="CH89" s="261">
        <v>20.36</v>
      </c>
      <c r="CI89" s="261">
        <v>18.29</v>
      </c>
      <c r="CJ89" s="191">
        <v>48697.813982483509</v>
      </c>
      <c r="CK89" s="191">
        <v>2858.2860000000001</v>
      </c>
      <c r="CL89" s="191">
        <v>1155.0650000000001</v>
      </c>
      <c r="CM89" s="191"/>
      <c r="CN89" s="189">
        <v>36433</v>
      </c>
      <c r="CO89" s="159">
        <v>1145</v>
      </c>
      <c r="CP89" s="159">
        <v>1133</v>
      </c>
      <c r="CQ89" s="57">
        <v>1153</v>
      </c>
      <c r="CR89" s="57">
        <v>1124</v>
      </c>
      <c r="CS89" s="159">
        <v>1172</v>
      </c>
      <c r="CT89" s="159">
        <v>1162</v>
      </c>
      <c r="CU89" s="257"/>
      <c r="CV89" s="191">
        <v>0</v>
      </c>
      <c r="CW89" s="189">
        <v>0</v>
      </c>
      <c r="CX89" s="189">
        <v>0</v>
      </c>
      <c r="CY89" s="189">
        <v>0</v>
      </c>
      <c r="CZ89" s="189"/>
      <c r="DA89" s="189"/>
      <c r="DB89" s="189"/>
      <c r="DC89" s="189"/>
      <c r="DD89" s="189"/>
      <c r="DE89" s="189"/>
      <c r="DF89" s="189"/>
      <c r="DG89" s="171"/>
      <c r="DH89" s="171"/>
      <c r="DI89" s="171"/>
      <c r="DJ89" s="171"/>
      <c r="DK89" s="171"/>
      <c r="DL89" s="171"/>
      <c r="DM89" s="168"/>
      <c r="DN89" s="168"/>
      <c r="DO89" s="168"/>
      <c r="DP89" s="168"/>
      <c r="DQ89" s="168"/>
      <c r="DR89" s="168"/>
      <c r="DS89" s="168"/>
      <c r="DT89" s="167"/>
      <c r="DU89" s="168"/>
      <c r="DV89" s="83"/>
      <c r="DW89" s="156"/>
      <c r="DX89" s="192"/>
      <c r="DY89" s="186"/>
      <c r="DZ89" s="83"/>
      <c r="EA89" s="83"/>
      <c r="EB89" s="185"/>
      <c r="EC89" s="58"/>
      <c r="ED89" s="58"/>
      <c r="EE89" s="58"/>
      <c r="EF89" s="58"/>
      <c r="EG89" s="58"/>
      <c r="EH89" s="58"/>
      <c r="EI89" s="79"/>
      <c r="EJ89" s="79"/>
      <c r="EK89" s="81"/>
      <c r="EL89" s="79"/>
      <c r="EM89" s="79"/>
      <c r="EN89" s="79"/>
      <c r="EO89" s="60"/>
      <c r="EP89" s="79"/>
      <c r="EQ89" s="60"/>
      <c r="ER89" s="80"/>
      <c r="ES89" s="80"/>
      <c r="ET89" s="80"/>
      <c r="EU89" s="80"/>
      <c r="EV89" s="80"/>
      <c r="EW89" s="80"/>
      <c r="EX89" s="80"/>
      <c r="EY89" s="80"/>
      <c r="EZ89" s="80"/>
      <c r="FA89" s="80"/>
      <c r="FB89" s="80"/>
      <c r="FC89" s="80"/>
      <c r="FD89" s="80"/>
      <c r="FE89" s="80"/>
    </row>
    <row r="90" spans="1:161" x14ac:dyDescent="0.25">
      <c r="A90" s="63">
        <v>884</v>
      </c>
      <c r="B90" s="64" t="s">
        <v>304</v>
      </c>
      <c r="C90" s="195">
        <v>3289092.9</v>
      </c>
      <c r="D90" s="195"/>
      <c r="E90" s="302">
        <v>15566</v>
      </c>
      <c r="F90" s="302">
        <v>15567</v>
      </c>
      <c r="G90" s="302">
        <v>15653</v>
      </c>
      <c r="H90" s="302">
        <v>15734</v>
      </c>
      <c r="I90" s="195">
        <v>15810</v>
      </c>
      <c r="J90" s="195">
        <v>15884</v>
      </c>
      <c r="K90" s="202">
        <v>22.36</v>
      </c>
      <c r="L90" s="202">
        <v>22.36</v>
      </c>
      <c r="M90" s="202"/>
      <c r="N90" s="189">
        <v>20.36</v>
      </c>
      <c r="O90" s="189">
        <v>18.29</v>
      </c>
      <c r="P90" s="202"/>
      <c r="Q90" s="191">
        <v>124</v>
      </c>
      <c r="R90" s="191"/>
      <c r="S90" s="309">
        <v>1656.12486718585</v>
      </c>
      <c r="T90" s="309"/>
      <c r="U90" s="189">
        <v>15578</v>
      </c>
      <c r="V90" s="189"/>
      <c r="W90" s="189">
        <v>828</v>
      </c>
      <c r="X90" s="189">
        <v>1243</v>
      </c>
      <c r="Y90" s="189">
        <v>171</v>
      </c>
      <c r="Z90" s="189">
        <v>1570</v>
      </c>
      <c r="AA90" s="189">
        <v>546</v>
      </c>
      <c r="AB90" s="189">
        <v>2848</v>
      </c>
      <c r="AC90" s="189">
        <v>938</v>
      </c>
      <c r="AD90" s="189">
        <v>206</v>
      </c>
      <c r="AE90" s="189"/>
      <c r="AF90" s="189"/>
      <c r="AG90" s="189"/>
      <c r="AH90" s="189"/>
      <c r="AI90" s="189"/>
      <c r="AJ90" s="189"/>
      <c r="AK90" s="189"/>
      <c r="AL90" s="189"/>
      <c r="AM90" s="189">
        <v>15397</v>
      </c>
      <c r="AN90" s="189">
        <v>15403</v>
      </c>
      <c r="AO90" s="189">
        <v>15287</v>
      </c>
      <c r="AP90" s="189">
        <v>15297</v>
      </c>
      <c r="AQ90" s="189">
        <v>15419</v>
      </c>
      <c r="AR90" s="189">
        <v>15636</v>
      </c>
      <c r="AS90" s="189">
        <v>15636</v>
      </c>
      <c r="AT90" s="189">
        <v>15728</v>
      </c>
      <c r="AU90" s="189">
        <v>15764</v>
      </c>
      <c r="AV90" s="189">
        <v>15647</v>
      </c>
      <c r="AW90" s="189">
        <v>15672</v>
      </c>
      <c r="AX90" s="189">
        <v>15578</v>
      </c>
      <c r="AY90" s="189">
        <v>1671</v>
      </c>
      <c r="AZ90" s="189">
        <v>1710</v>
      </c>
      <c r="BA90" s="189">
        <v>1774</v>
      </c>
      <c r="BB90" s="189">
        <v>1739</v>
      </c>
      <c r="BC90" s="189">
        <v>1744</v>
      </c>
      <c r="BD90" s="189">
        <v>1741</v>
      </c>
      <c r="BE90" s="189">
        <v>849</v>
      </c>
      <c r="BF90" s="189">
        <v>864</v>
      </c>
      <c r="BG90" s="189">
        <v>851</v>
      </c>
      <c r="BH90" s="189">
        <v>857</v>
      </c>
      <c r="BI90" s="189">
        <v>834</v>
      </c>
      <c r="BJ90" s="189">
        <v>828</v>
      </c>
      <c r="BK90" s="189">
        <v>15722</v>
      </c>
      <c r="BL90" s="189">
        <v>15740</v>
      </c>
      <c r="BM90" s="189">
        <v>15655</v>
      </c>
      <c r="BN90" s="189">
        <v>15657</v>
      </c>
      <c r="BO90" s="189">
        <v>15566</v>
      </c>
      <c r="BP90" s="189"/>
      <c r="BQ90" s="195">
        <v>133055.46404332458</v>
      </c>
      <c r="BR90" s="195">
        <v>19973.315930435954</v>
      </c>
      <c r="BS90" s="195">
        <v>73136.400500248317</v>
      </c>
      <c r="BT90" s="195">
        <v>126726.43409441918</v>
      </c>
      <c r="BU90" s="195">
        <v>150435.27128969322</v>
      </c>
      <c r="BV90" s="195">
        <v>21773.641656</v>
      </c>
      <c r="BW90" s="195">
        <v>135304.87359999999</v>
      </c>
      <c r="BX90" s="195">
        <v>350018.49755600002</v>
      </c>
      <c r="BY90" s="195">
        <v>0</v>
      </c>
      <c r="BZ90" s="195"/>
      <c r="CA90" s="195"/>
      <c r="CB90" s="195"/>
      <c r="CC90" s="195"/>
      <c r="CD90" s="195"/>
      <c r="CE90" s="195"/>
      <c r="CF90" s="195"/>
      <c r="CG90" s="195"/>
      <c r="CH90" s="261">
        <v>20.36</v>
      </c>
      <c r="CI90" s="261">
        <v>18.29</v>
      </c>
      <c r="CJ90" s="191">
        <v>14858.736083382722</v>
      </c>
      <c r="CK90" s="191">
        <v>504.14499999999998</v>
      </c>
      <c r="CL90" s="191">
        <v>192.54</v>
      </c>
      <c r="CM90" s="191"/>
      <c r="CN90" s="189">
        <v>15592</v>
      </c>
      <c r="CO90" s="159">
        <v>540</v>
      </c>
      <c r="CP90" s="159">
        <v>563</v>
      </c>
      <c r="CQ90" s="57">
        <v>527</v>
      </c>
      <c r="CR90" s="57">
        <v>527</v>
      </c>
      <c r="CS90" s="159">
        <v>546</v>
      </c>
      <c r="CT90" s="159">
        <v>546</v>
      </c>
      <c r="CU90" s="257"/>
      <c r="CV90" s="191">
        <v>0</v>
      </c>
      <c r="CW90" s="189">
        <v>0</v>
      </c>
      <c r="CX90" s="189">
        <v>0</v>
      </c>
      <c r="CY90" s="189">
        <v>0</v>
      </c>
      <c r="CZ90" s="189"/>
      <c r="DA90" s="189"/>
      <c r="DB90" s="189"/>
      <c r="DC90" s="189"/>
      <c r="DD90" s="189"/>
      <c r="DE90" s="189"/>
      <c r="DF90" s="189"/>
      <c r="DG90" s="171"/>
      <c r="DH90" s="171"/>
      <c r="DI90" s="171"/>
      <c r="DJ90" s="171"/>
      <c r="DK90" s="171"/>
      <c r="DL90" s="171"/>
      <c r="DM90" s="168"/>
      <c r="DN90" s="168"/>
      <c r="DO90" s="168"/>
      <c r="DP90" s="168"/>
      <c r="DQ90" s="168"/>
      <c r="DR90" s="168"/>
      <c r="DS90" s="168"/>
      <c r="DT90" s="167"/>
      <c r="DU90" s="168"/>
      <c r="DV90" s="83"/>
      <c r="DW90" s="156"/>
      <c r="DX90" s="192"/>
      <c r="DY90" s="186"/>
      <c r="DZ90" s="83"/>
      <c r="EA90" s="83"/>
      <c r="EB90" s="185"/>
      <c r="EC90" s="58"/>
      <c r="ED90" s="58"/>
      <c r="EE90" s="58"/>
      <c r="EF90" s="58"/>
      <c r="EG90" s="58"/>
      <c r="EH90" s="58"/>
      <c r="EI90" s="79"/>
      <c r="EJ90" s="79"/>
      <c r="EK90" s="81"/>
      <c r="EL90" s="79"/>
      <c r="EM90" s="79"/>
      <c r="EN90" s="79"/>
      <c r="EO90" s="60"/>
      <c r="EP90" s="79"/>
      <c r="EQ90" s="6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</row>
    <row r="91" spans="1:161" x14ac:dyDescent="0.25">
      <c r="A91" s="63">
        <v>885</v>
      </c>
      <c r="B91" s="64" t="s">
        <v>69</v>
      </c>
      <c r="C91" s="195">
        <v>2200374.4</v>
      </c>
      <c r="D91" s="195"/>
      <c r="E91" s="302">
        <v>10875</v>
      </c>
      <c r="F91" s="302">
        <v>10880</v>
      </c>
      <c r="G91" s="302">
        <v>10940</v>
      </c>
      <c r="H91" s="302">
        <v>10997</v>
      </c>
      <c r="I91" s="195">
        <v>11050</v>
      </c>
      <c r="J91" s="195">
        <v>11101</v>
      </c>
      <c r="K91" s="202">
        <v>21.58</v>
      </c>
      <c r="L91" s="202">
        <v>21.58</v>
      </c>
      <c r="M91" s="202"/>
      <c r="N91" s="189">
        <v>20.36</v>
      </c>
      <c r="O91" s="189">
        <v>18.29</v>
      </c>
      <c r="P91" s="202"/>
      <c r="Q91" s="191">
        <v>-1345</v>
      </c>
      <c r="R91" s="191"/>
      <c r="S91" s="309">
        <v>625.09764763471799</v>
      </c>
      <c r="T91" s="309"/>
      <c r="U91" s="189">
        <v>10895</v>
      </c>
      <c r="V91" s="189"/>
      <c r="W91" s="189">
        <v>402</v>
      </c>
      <c r="X91" s="189">
        <v>619</v>
      </c>
      <c r="Y91" s="189">
        <v>82</v>
      </c>
      <c r="Z91" s="189">
        <v>846</v>
      </c>
      <c r="AA91" s="189">
        <v>309</v>
      </c>
      <c r="AB91" s="189">
        <v>3015</v>
      </c>
      <c r="AC91" s="189">
        <v>882</v>
      </c>
      <c r="AD91" s="189">
        <v>163</v>
      </c>
      <c r="AE91" s="189"/>
      <c r="AF91" s="189"/>
      <c r="AG91" s="189"/>
      <c r="AH91" s="189"/>
      <c r="AI91" s="189"/>
      <c r="AJ91" s="189"/>
      <c r="AK91" s="189"/>
      <c r="AL91" s="189"/>
      <c r="AM91" s="189">
        <v>10622</v>
      </c>
      <c r="AN91" s="189">
        <v>10768</v>
      </c>
      <c r="AO91" s="189">
        <v>10619</v>
      </c>
      <c r="AP91" s="189">
        <v>10681</v>
      </c>
      <c r="AQ91" s="189">
        <v>10681</v>
      </c>
      <c r="AR91" s="189">
        <v>10930</v>
      </c>
      <c r="AS91" s="189">
        <v>10930</v>
      </c>
      <c r="AT91" s="189">
        <v>10857</v>
      </c>
      <c r="AU91" s="189">
        <v>10873</v>
      </c>
      <c r="AV91" s="189">
        <v>10839</v>
      </c>
      <c r="AW91" s="189">
        <v>10836</v>
      </c>
      <c r="AX91" s="189">
        <v>10895</v>
      </c>
      <c r="AY91" s="189">
        <v>1018</v>
      </c>
      <c r="AZ91" s="189">
        <v>978</v>
      </c>
      <c r="BA91" s="189">
        <v>987</v>
      </c>
      <c r="BB91" s="189">
        <v>972</v>
      </c>
      <c r="BC91" s="189">
        <v>929</v>
      </c>
      <c r="BD91" s="189">
        <v>928</v>
      </c>
      <c r="BE91" s="189">
        <v>424</v>
      </c>
      <c r="BF91" s="189">
        <v>404</v>
      </c>
      <c r="BG91" s="189">
        <v>416</v>
      </c>
      <c r="BH91" s="189">
        <v>414</v>
      </c>
      <c r="BI91" s="189">
        <v>403</v>
      </c>
      <c r="BJ91" s="189">
        <v>402</v>
      </c>
      <c r="BK91" s="189">
        <v>10859</v>
      </c>
      <c r="BL91" s="189">
        <v>10890</v>
      </c>
      <c r="BM91" s="189">
        <v>10845</v>
      </c>
      <c r="BN91" s="189">
        <v>10833</v>
      </c>
      <c r="BO91" s="189">
        <v>10875</v>
      </c>
      <c r="BP91" s="189"/>
      <c r="BQ91" s="195">
        <v>129569.63834419077</v>
      </c>
      <c r="BR91" s="195">
        <v>19539.236969653513</v>
      </c>
      <c r="BS91" s="195">
        <v>75799.011809465519</v>
      </c>
      <c r="BT91" s="195">
        <v>129582.35478701683</v>
      </c>
      <c r="BU91" s="195">
        <v>153585.42395252403</v>
      </c>
      <c r="BV91" s="195">
        <v>22749.834535999998</v>
      </c>
      <c r="BW91" s="195">
        <v>135348.00770399999</v>
      </c>
      <c r="BX91" s="195">
        <v>354682.65632800001</v>
      </c>
      <c r="BY91" s="195">
        <v>0</v>
      </c>
      <c r="BZ91" s="195"/>
      <c r="CA91" s="195"/>
      <c r="CB91" s="195"/>
      <c r="CC91" s="195"/>
      <c r="CD91" s="195"/>
      <c r="CE91" s="195"/>
      <c r="CF91" s="195"/>
      <c r="CG91" s="195"/>
      <c r="CH91" s="261">
        <v>20.36</v>
      </c>
      <c r="CI91" s="261">
        <v>18.29</v>
      </c>
      <c r="CJ91" s="191">
        <v>49211.33897465311</v>
      </c>
      <c r="CK91" s="191">
        <v>2435.38</v>
      </c>
      <c r="CL91" s="191">
        <v>972.82</v>
      </c>
      <c r="CM91" s="191"/>
      <c r="CN91" s="189">
        <v>10959</v>
      </c>
      <c r="CO91" s="159">
        <v>347</v>
      </c>
      <c r="CP91" s="159">
        <v>353</v>
      </c>
      <c r="CQ91" s="57">
        <v>346</v>
      </c>
      <c r="CR91" s="57">
        <v>305</v>
      </c>
      <c r="CS91" s="159">
        <v>313</v>
      </c>
      <c r="CT91" s="159">
        <v>309</v>
      </c>
      <c r="CU91" s="257"/>
      <c r="CV91" s="191">
        <v>308</v>
      </c>
      <c r="CW91" s="189">
        <v>0</v>
      </c>
      <c r="CX91" s="189">
        <v>0</v>
      </c>
      <c r="CY91" s="189">
        <v>0</v>
      </c>
      <c r="CZ91" s="189"/>
      <c r="DA91" s="189"/>
      <c r="DB91" s="189"/>
      <c r="DC91" s="189"/>
      <c r="DD91" s="189"/>
      <c r="DE91" s="189"/>
      <c r="DF91" s="189"/>
      <c r="DG91" s="171"/>
      <c r="DH91" s="171"/>
      <c r="DI91" s="171"/>
      <c r="DJ91" s="171"/>
      <c r="DK91" s="171"/>
      <c r="DL91" s="171"/>
      <c r="DM91" s="168"/>
      <c r="DN91" s="168"/>
      <c r="DO91" s="168"/>
      <c r="DP91" s="168"/>
      <c r="DQ91" s="168"/>
      <c r="DR91" s="168"/>
      <c r="DS91" s="168"/>
      <c r="DT91" s="167"/>
      <c r="DU91" s="168"/>
      <c r="DV91" s="83"/>
      <c r="DW91" s="156"/>
      <c r="DX91" s="192"/>
      <c r="DY91" s="186"/>
      <c r="DZ91" s="83"/>
      <c r="EA91" s="83"/>
      <c r="EB91" s="185"/>
      <c r="EC91" s="58"/>
      <c r="ED91" s="58"/>
      <c r="EE91" s="58"/>
      <c r="EF91" s="58"/>
      <c r="EG91" s="58"/>
      <c r="EH91" s="58"/>
      <c r="EI91" s="79"/>
      <c r="EJ91" s="79"/>
      <c r="EK91" s="81"/>
      <c r="EL91" s="79"/>
      <c r="EM91" s="79"/>
      <c r="EN91" s="79"/>
      <c r="EO91" s="60"/>
      <c r="EP91" s="79"/>
      <c r="EQ91" s="6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</row>
    <row r="92" spans="1:161" x14ac:dyDescent="0.25">
      <c r="A92" s="63">
        <v>980</v>
      </c>
      <c r="B92" s="64" t="s">
        <v>103</v>
      </c>
      <c r="C92" s="195">
        <v>12461503.1</v>
      </c>
      <c r="D92" s="195"/>
      <c r="E92" s="302">
        <v>60972</v>
      </c>
      <c r="F92" s="302">
        <v>61167</v>
      </c>
      <c r="G92" s="302">
        <v>61503</v>
      </c>
      <c r="H92" s="302">
        <v>61822</v>
      </c>
      <c r="I92" s="195">
        <v>62120</v>
      </c>
      <c r="J92" s="195">
        <v>62409</v>
      </c>
      <c r="K92" s="202">
        <v>33.6</v>
      </c>
      <c r="L92" s="202">
        <v>33.6</v>
      </c>
      <c r="M92" s="202"/>
      <c r="N92" s="189">
        <v>19.600000000000001</v>
      </c>
      <c r="O92" s="189">
        <v>17.54</v>
      </c>
      <c r="P92" s="202"/>
      <c r="Q92" s="191">
        <v>-3059</v>
      </c>
      <c r="R92" s="191"/>
      <c r="S92" s="309">
        <v>13.8595693069874</v>
      </c>
      <c r="T92" s="309"/>
      <c r="U92" s="189">
        <v>61001</v>
      </c>
      <c r="V92" s="189"/>
      <c r="W92" s="189">
        <v>2922</v>
      </c>
      <c r="X92" s="189">
        <v>4653</v>
      </c>
      <c r="Y92" s="189">
        <v>589</v>
      </c>
      <c r="Z92" s="189">
        <v>5978</v>
      </c>
      <c r="AA92" s="189">
        <v>1829</v>
      </c>
      <c r="AB92" s="189">
        <v>11991</v>
      </c>
      <c r="AC92" s="189">
        <v>3438</v>
      </c>
      <c r="AD92" s="189">
        <v>686</v>
      </c>
      <c r="AE92" s="189"/>
      <c r="AF92" s="189"/>
      <c r="AG92" s="189"/>
      <c r="AH92" s="189"/>
      <c r="AI92" s="189"/>
      <c r="AJ92" s="189"/>
      <c r="AK92" s="189"/>
      <c r="AL92" s="189"/>
      <c r="AM92" s="189">
        <v>57308</v>
      </c>
      <c r="AN92" s="189">
        <v>57241</v>
      </c>
      <c r="AO92" s="189">
        <v>57161</v>
      </c>
      <c r="AP92" s="189">
        <v>57255</v>
      </c>
      <c r="AQ92" s="189">
        <v>57391</v>
      </c>
      <c r="AR92" s="189">
        <v>58003</v>
      </c>
      <c r="AS92" s="189">
        <v>58003</v>
      </c>
      <c r="AT92" s="189">
        <v>58595</v>
      </c>
      <c r="AU92" s="189">
        <v>59249</v>
      </c>
      <c r="AV92" s="189">
        <v>59686</v>
      </c>
      <c r="AW92" s="189">
        <v>60124</v>
      </c>
      <c r="AX92" s="189">
        <v>61001</v>
      </c>
      <c r="AY92" s="189">
        <v>5996</v>
      </c>
      <c r="AZ92" s="189">
        <v>6162</v>
      </c>
      <c r="BA92" s="189">
        <v>6323</v>
      </c>
      <c r="BB92" s="189">
        <v>6401</v>
      </c>
      <c r="BC92" s="189">
        <v>6542</v>
      </c>
      <c r="BD92" s="189">
        <v>6567</v>
      </c>
      <c r="BE92" s="189">
        <v>2910</v>
      </c>
      <c r="BF92" s="189">
        <v>2936</v>
      </c>
      <c r="BG92" s="189">
        <v>2961</v>
      </c>
      <c r="BH92" s="189">
        <v>2942</v>
      </c>
      <c r="BI92" s="189">
        <v>2894</v>
      </c>
      <c r="BJ92" s="189">
        <v>2922</v>
      </c>
      <c r="BK92" s="189">
        <v>58492</v>
      </c>
      <c r="BL92" s="189">
        <v>59126</v>
      </c>
      <c r="BM92" s="189">
        <v>59636</v>
      </c>
      <c r="BN92" s="189">
        <v>60050</v>
      </c>
      <c r="BO92" s="189">
        <v>60972</v>
      </c>
      <c r="BP92" s="189"/>
      <c r="BQ92" s="195">
        <v>131750.57024346612</v>
      </c>
      <c r="BR92" s="195">
        <v>20584.768873070963</v>
      </c>
      <c r="BS92" s="195">
        <v>73361.628647536039</v>
      </c>
      <c r="BT92" s="195">
        <v>125420.30768227183</v>
      </c>
      <c r="BU92" s="195">
        <v>146372.40309421107</v>
      </c>
      <c r="BV92" s="195">
        <v>24051.803412000001</v>
      </c>
      <c r="BW92" s="195">
        <v>133159.51947999999</v>
      </c>
      <c r="BX92" s="195">
        <v>349464.56485199998</v>
      </c>
      <c r="BY92" s="195">
        <v>0</v>
      </c>
      <c r="BZ92" s="195"/>
      <c r="CA92" s="195"/>
      <c r="CB92" s="195"/>
      <c r="CC92" s="195"/>
      <c r="CD92" s="195"/>
      <c r="CE92" s="195"/>
      <c r="CF92" s="195"/>
      <c r="CG92" s="195"/>
      <c r="CH92" s="261">
        <v>19.600000000000001</v>
      </c>
      <c r="CI92" s="261">
        <v>17.54</v>
      </c>
      <c r="CJ92" s="191">
        <v>109326.90157412917</v>
      </c>
      <c r="CK92" s="191">
        <v>7990.1639999999998</v>
      </c>
      <c r="CL92" s="191">
        <v>3277.7649999999999</v>
      </c>
      <c r="CM92" s="191"/>
      <c r="CN92" s="189">
        <v>57132</v>
      </c>
      <c r="CO92" s="159">
        <v>1687</v>
      </c>
      <c r="CP92" s="159">
        <v>1773</v>
      </c>
      <c r="CQ92" s="57">
        <v>1797</v>
      </c>
      <c r="CR92" s="57">
        <v>1828</v>
      </c>
      <c r="CS92" s="159">
        <v>1809</v>
      </c>
      <c r="CT92" s="159">
        <v>1829</v>
      </c>
      <c r="CU92" s="257"/>
      <c r="CV92" s="191">
        <v>1316</v>
      </c>
      <c r="CW92" s="189">
        <v>0</v>
      </c>
      <c r="CX92" s="189">
        <v>0</v>
      </c>
      <c r="CY92" s="189">
        <v>0</v>
      </c>
      <c r="CZ92" s="189"/>
      <c r="DA92" s="189"/>
      <c r="DB92" s="189"/>
      <c r="DC92" s="189"/>
      <c r="DD92" s="189"/>
      <c r="DE92" s="189"/>
      <c r="DF92" s="189"/>
      <c r="DG92" s="171"/>
      <c r="DH92" s="171"/>
      <c r="DI92" s="171"/>
      <c r="DJ92" s="171"/>
      <c r="DK92" s="171"/>
      <c r="DL92" s="171"/>
      <c r="DM92" s="168"/>
      <c r="DN92" s="168"/>
      <c r="DO92" s="168"/>
      <c r="DP92" s="168"/>
      <c r="DQ92" s="168"/>
      <c r="DR92" s="168"/>
      <c r="DS92" s="168"/>
      <c r="DT92" s="167"/>
      <c r="DU92" s="168"/>
      <c r="DV92" s="83"/>
      <c r="DW92" s="156"/>
      <c r="DX92" s="192"/>
      <c r="DY92" s="186"/>
      <c r="DZ92" s="83"/>
      <c r="EA92" s="83"/>
      <c r="EB92" s="185"/>
      <c r="EC92" s="58"/>
      <c r="ED92" s="58"/>
      <c r="EE92" s="58"/>
      <c r="EF92" s="58"/>
      <c r="EG92" s="58"/>
      <c r="EH92" s="58"/>
      <c r="EI92" s="79"/>
      <c r="EJ92" s="79"/>
      <c r="EK92" s="81"/>
      <c r="EL92" s="79"/>
      <c r="EM92" s="79"/>
      <c r="EN92" s="79"/>
      <c r="EO92" s="60"/>
      <c r="EP92" s="79"/>
      <c r="EQ92" s="6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</row>
    <row r="93" spans="1:161" x14ac:dyDescent="0.25">
      <c r="A93" s="63">
        <v>1060</v>
      </c>
      <c r="B93" s="64" t="s">
        <v>214</v>
      </c>
      <c r="C93" s="195">
        <v>2768587.7</v>
      </c>
      <c r="D93" s="195"/>
      <c r="E93" s="302">
        <v>13280</v>
      </c>
      <c r="F93" s="302">
        <v>13204</v>
      </c>
      <c r="G93" s="302">
        <v>13277</v>
      </c>
      <c r="H93" s="302">
        <v>13346</v>
      </c>
      <c r="I93" s="195">
        <v>13410</v>
      </c>
      <c r="J93" s="195">
        <v>13472</v>
      </c>
      <c r="K93" s="202">
        <v>21.71</v>
      </c>
      <c r="L93" s="202">
        <v>21.71</v>
      </c>
      <c r="M93" s="202"/>
      <c r="N93" s="189">
        <v>19.11</v>
      </c>
      <c r="O93" s="189">
        <v>17.040000000000003</v>
      </c>
      <c r="P93" s="202"/>
      <c r="Q93" s="191">
        <v>1062</v>
      </c>
      <c r="R93" s="191"/>
      <c r="S93" s="309">
        <v>1481.9408066486801</v>
      </c>
      <c r="T93" s="309"/>
      <c r="U93" s="189">
        <v>13263</v>
      </c>
      <c r="V93" s="189"/>
      <c r="W93" s="189">
        <v>659</v>
      </c>
      <c r="X93" s="189">
        <v>998</v>
      </c>
      <c r="Y93" s="189">
        <v>136</v>
      </c>
      <c r="Z93" s="189">
        <v>1253</v>
      </c>
      <c r="AA93" s="189">
        <v>458</v>
      </c>
      <c r="AB93" s="189">
        <v>2387</v>
      </c>
      <c r="AC93" s="189">
        <v>942</v>
      </c>
      <c r="AD93" s="189">
        <v>176</v>
      </c>
      <c r="AE93" s="189"/>
      <c r="AF93" s="189"/>
      <c r="AG93" s="189"/>
      <c r="AH93" s="189"/>
      <c r="AI93" s="189"/>
      <c r="AJ93" s="189"/>
      <c r="AK93" s="189"/>
      <c r="AL93" s="189"/>
      <c r="AM93" s="189">
        <v>12876</v>
      </c>
      <c r="AN93" s="189">
        <v>12896</v>
      </c>
      <c r="AO93" s="189">
        <v>12902</v>
      </c>
      <c r="AP93" s="189">
        <v>13031</v>
      </c>
      <c r="AQ93" s="189">
        <v>13170</v>
      </c>
      <c r="AR93" s="189">
        <v>13417</v>
      </c>
      <c r="AS93" s="189">
        <v>13417</v>
      </c>
      <c r="AT93" s="189">
        <v>13482</v>
      </c>
      <c r="AU93" s="189">
        <v>13516</v>
      </c>
      <c r="AV93" s="189">
        <v>13426</v>
      </c>
      <c r="AW93" s="189">
        <v>13311</v>
      </c>
      <c r="AX93" s="189">
        <v>13263</v>
      </c>
      <c r="AY93" s="189">
        <v>1404</v>
      </c>
      <c r="AZ93" s="189">
        <v>1433</v>
      </c>
      <c r="BA93" s="189">
        <v>1481</v>
      </c>
      <c r="BB93" s="189">
        <v>1445</v>
      </c>
      <c r="BC93" s="189">
        <v>1422</v>
      </c>
      <c r="BD93" s="189">
        <v>1389</v>
      </c>
      <c r="BE93" s="189">
        <v>651</v>
      </c>
      <c r="BF93" s="189">
        <v>684</v>
      </c>
      <c r="BG93" s="189">
        <v>692</v>
      </c>
      <c r="BH93" s="189">
        <v>704</v>
      </c>
      <c r="BI93" s="189">
        <v>664</v>
      </c>
      <c r="BJ93" s="189">
        <v>659</v>
      </c>
      <c r="BK93" s="189">
        <v>13476</v>
      </c>
      <c r="BL93" s="189">
        <v>13492</v>
      </c>
      <c r="BM93" s="189">
        <v>13444</v>
      </c>
      <c r="BN93" s="189">
        <v>13343</v>
      </c>
      <c r="BO93" s="189">
        <v>13280</v>
      </c>
      <c r="BP93" s="189"/>
      <c r="BQ93" s="195">
        <v>134951.86656035617</v>
      </c>
      <c r="BR93" s="195">
        <v>19581.440389274954</v>
      </c>
      <c r="BS93" s="195">
        <v>70360.51774284539</v>
      </c>
      <c r="BT93" s="195">
        <v>123356.69420329262</v>
      </c>
      <c r="BU93" s="195">
        <v>150205.78156958483</v>
      </c>
      <c r="BV93" s="195">
        <v>22809.99526</v>
      </c>
      <c r="BW93" s="195">
        <v>134278.73596799999</v>
      </c>
      <c r="BX93" s="195">
        <v>346757.33227200003</v>
      </c>
      <c r="BY93" s="195">
        <v>0</v>
      </c>
      <c r="BZ93" s="195"/>
      <c r="CA93" s="195"/>
      <c r="CB93" s="195"/>
      <c r="CC93" s="195"/>
      <c r="CD93" s="195"/>
      <c r="CE93" s="195"/>
      <c r="CF93" s="195"/>
      <c r="CG93" s="195"/>
      <c r="CH93" s="261">
        <v>19.11</v>
      </c>
      <c r="CI93" s="261">
        <v>17.040000000000003</v>
      </c>
      <c r="CJ93" s="191">
        <v>7951.3131382271313</v>
      </c>
      <c r="CK93" s="191">
        <v>84.256</v>
      </c>
      <c r="CL93" s="191">
        <v>30.234000000000002</v>
      </c>
      <c r="CM93" s="191"/>
      <c r="CN93" s="189">
        <v>13243</v>
      </c>
      <c r="CO93" s="159">
        <v>442</v>
      </c>
      <c r="CP93" s="159">
        <v>420</v>
      </c>
      <c r="CQ93" s="57">
        <v>433</v>
      </c>
      <c r="CR93" s="57">
        <v>428</v>
      </c>
      <c r="CS93" s="159">
        <v>424</v>
      </c>
      <c r="CT93" s="159">
        <v>458</v>
      </c>
      <c r="CU93" s="257"/>
      <c r="CV93" s="191">
        <v>0</v>
      </c>
      <c r="CW93" s="189">
        <v>0</v>
      </c>
      <c r="CX93" s="189">
        <v>0</v>
      </c>
      <c r="CY93" s="189">
        <v>0</v>
      </c>
      <c r="CZ93" s="189"/>
      <c r="DA93" s="189"/>
      <c r="DB93" s="189"/>
      <c r="DC93" s="189"/>
      <c r="DD93" s="189"/>
      <c r="DE93" s="189"/>
      <c r="DF93" s="189"/>
      <c r="DG93" s="171"/>
      <c r="DH93" s="171"/>
      <c r="DI93" s="171"/>
      <c r="DJ93" s="171"/>
      <c r="DK93" s="171"/>
      <c r="DL93" s="171"/>
      <c r="DM93" s="168"/>
      <c r="DN93" s="168"/>
      <c r="DO93" s="168"/>
      <c r="DP93" s="168"/>
      <c r="DQ93" s="168"/>
      <c r="DR93" s="168"/>
      <c r="DS93" s="168"/>
      <c r="DT93" s="167"/>
      <c r="DU93" s="168"/>
      <c r="DV93" s="83"/>
      <c r="DW93" s="156"/>
      <c r="DX93" s="192"/>
      <c r="DY93" s="186"/>
      <c r="DZ93" s="83"/>
      <c r="EA93" s="83"/>
      <c r="EB93" s="185"/>
      <c r="EC93" s="58"/>
      <c r="ED93" s="58"/>
      <c r="EE93" s="58"/>
      <c r="EF93" s="58"/>
      <c r="EG93" s="58"/>
      <c r="EH93" s="58"/>
      <c r="EI93" s="79"/>
      <c r="EJ93" s="79"/>
      <c r="EK93" s="81"/>
      <c r="EL93" s="79"/>
      <c r="EM93" s="79"/>
      <c r="EN93" s="79"/>
      <c r="EO93" s="60"/>
      <c r="EP93" s="79"/>
      <c r="EQ93" s="6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80"/>
      <c r="FE93" s="80"/>
    </row>
    <row r="94" spans="1:161" x14ac:dyDescent="0.25">
      <c r="A94" s="63">
        <v>1080</v>
      </c>
      <c r="B94" s="64" t="s">
        <v>147</v>
      </c>
      <c r="C94" s="195">
        <v>15048108.5</v>
      </c>
      <c r="D94" s="195"/>
      <c r="E94" s="302">
        <v>66698</v>
      </c>
      <c r="F94" s="302">
        <v>66704</v>
      </c>
      <c r="G94" s="302">
        <v>67070</v>
      </c>
      <c r="H94" s="302">
        <v>67418</v>
      </c>
      <c r="I94" s="195">
        <v>67743</v>
      </c>
      <c r="J94" s="195">
        <v>68058</v>
      </c>
      <c r="K94" s="202">
        <v>21.65</v>
      </c>
      <c r="L94" s="202">
        <v>21.65</v>
      </c>
      <c r="M94" s="202"/>
      <c r="N94" s="189">
        <v>19.11</v>
      </c>
      <c r="O94" s="189">
        <v>17.040000000000003</v>
      </c>
      <c r="P94" s="202"/>
      <c r="Q94" s="191">
        <v>-2163</v>
      </c>
      <c r="R94" s="191"/>
      <c r="S94" s="309">
        <v>1485.7434536083599</v>
      </c>
      <c r="T94" s="309"/>
      <c r="U94" s="189">
        <v>66708</v>
      </c>
      <c r="V94" s="189"/>
      <c r="W94" s="189">
        <v>3479</v>
      </c>
      <c r="X94" s="189">
        <v>5417</v>
      </c>
      <c r="Y94" s="189">
        <v>741</v>
      </c>
      <c r="Z94" s="189">
        <v>7138</v>
      </c>
      <c r="AA94" s="189">
        <v>2432</v>
      </c>
      <c r="AB94" s="189">
        <v>10764</v>
      </c>
      <c r="AC94" s="189">
        <v>3374</v>
      </c>
      <c r="AD94" s="189">
        <v>703</v>
      </c>
      <c r="AE94" s="189"/>
      <c r="AF94" s="189"/>
      <c r="AG94" s="189"/>
      <c r="AH94" s="189"/>
      <c r="AI94" s="189"/>
      <c r="AJ94" s="189"/>
      <c r="AK94" s="189"/>
      <c r="AL94" s="189"/>
      <c r="AM94" s="189">
        <v>64215</v>
      </c>
      <c r="AN94" s="189">
        <v>63691</v>
      </c>
      <c r="AO94" s="189">
        <v>63912</v>
      </c>
      <c r="AP94" s="189">
        <v>64348</v>
      </c>
      <c r="AQ94" s="189">
        <v>65380</v>
      </c>
      <c r="AR94" s="189">
        <v>66262</v>
      </c>
      <c r="AS94" s="189">
        <v>66262</v>
      </c>
      <c r="AT94" s="189">
        <v>66666</v>
      </c>
      <c r="AU94" s="189">
        <v>66675</v>
      </c>
      <c r="AV94" s="189">
        <v>66622</v>
      </c>
      <c r="AW94" s="189">
        <v>66515</v>
      </c>
      <c r="AX94" s="189">
        <v>66708</v>
      </c>
      <c r="AY94" s="189">
        <v>7778</v>
      </c>
      <c r="AZ94" s="189">
        <v>8006</v>
      </c>
      <c r="BA94" s="189">
        <v>7972</v>
      </c>
      <c r="BB94" s="189">
        <v>7965</v>
      </c>
      <c r="BC94" s="189">
        <v>7929</v>
      </c>
      <c r="BD94" s="189">
        <v>7879</v>
      </c>
      <c r="BE94" s="189">
        <v>3758</v>
      </c>
      <c r="BF94" s="189">
        <v>3729</v>
      </c>
      <c r="BG94" s="189">
        <v>3674</v>
      </c>
      <c r="BH94" s="189">
        <v>3650</v>
      </c>
      <c r="BI94" s="189">
        <v>3490</v>
      </c>
      <c r="BJ94" s="189">
        <v>3479</v>
      </c>
      <c r="BK94" s="189">
        <v>66611</v>
      </c>
      <c r="BL94" s="189">
        <v>66720</v>
      </c>
      <c r="BM94" s="189">
        <v>66750</v>
      </c>
      <c r="BN94" s="189">
        <v>66605</v>
      </c>
      <c r="BO94" s="189">
        <v>66698</v>
      </c>
      <c r="BP94" s="189"/>
      <c r="BQ94" s="195">
        <v>134462.75467089989</v>
      </c>
      <c r="BR94" s="195">
        <v>22199.657559998876</v>
      </c>
      <c r="BS94" s="195">
        <v>70543.771726684528</v>
      </c>
      <c r="BT94" s="195">
        <v>122169.04172727144</v>
      </c>
      <c r="BU94" s="195">
        <v>141333.62679729445</v>
      </c>
      <c r="BV94" s="195">
        <v>22545.515095999999</v>
      </c>
      <c r="BW94" s="195">
        <v>131859.82081999999</v>
      </c>
      <c r="BX94" s="195">
        <v>347271.536196</v>
      </c>
      <c r="BY94" s="195">
        <v>0</v>
      </c>
      <c r="BZ94" s="195"/>
      <c r="CA94" s="195"/>
      <c r="CB94" s="195"/>
      <c r="CC94" s="195"/>
      <c r="CD94" s="195"/>
      <c r="CE94" s="195"/>
      <c r="CF94" s="195"/>
      <c r="CG94" s="195"/>
      <c r="CH94" s="261">
        <v>19.11</v>
      </c>
      <c r="CI94" s="261">
        <v>17.040000000000003</v>
      </c>
      <c r="CJ94" s="191">
        <v>69493.509164581963</v>
      </c>
      <c r="CK94" s="191">
        <v>5529.473</v>
      </c>
      <c r="CL94" s="191">
        <v>2260.2979999999998</v>
      </c>
      <c r="CM94" s="191"/>
      <c r="CN94" s="189">
        <v>62329</v>
      </c>
      <c r="CO94" s="159">
        <v>2133</v>
      </c>
      <c r="CP94" s="159">
        <v>2160</v>
      </c>
      <c r="CQ94" s="57">
        <v>2236</v>
      </c>
      <c r="CR94" s="57">
        <v>2281</v>
      </c>
      <c r="CS94" s="159">
        <v>2400</v>
      </c>
      <c r="CT94" s="159">
        <v>2432</v>
      </c>
      <c r="CU94" s="257"/>
      <c r="CV94" s="191">
        <v>0</v>
      </c>
      <c r="CW94" s="189">
        <v>0</v>
      </c>
      <c r="CX94" s="189">
        <v>0</v>
      </c>
      <c r="CY94" s="189">
        <v>0</v>
      </c>
      <c r="CZ94" s="189"/>
      <c r="DA94" s="189"/>
      <c r="DB94" s="189"/>
      <c r="DC94" s="189"/>
      <c r="DD94" s="189"/>
      <c r="DE94" s="189"/>
      <c r="DF94" s="189"/>
      <c r="DG94" s="171"/>
      <c r="DH94" s="171"/>
      <c r="DI94" s="171"/>
      <c r="DJ94" s="171"/>
      <c r="DK94" s="171"/>
      <c r="DL94" s="171"/>
      <c r="DM94" s="168"/>
      <c r="DN94" s="168"/>
      <c r="DO94" s="168"/>
      <c r="DP94" s="168"/>
      <c r="DQ94" s="168"/>
      <c r="DR94" s="168"/>
      <c r="DS94" s="168"/>
      <c r="DT94" s="167"/>
      <c r="DU94" s="168"/>
      <c r="DV94" s="83"/>
      <c r="DW94" s="156"/>
      <c r="DX94" s="192"/>
      <c r="DY94" s="186"/>
      <c r="DZ94" s="83"/>
      <c r="EA94" s="83"/>
      <c r="EB94" s="185"/>
      <c r="EC94" s="58"/>
      <c r="ED94" s="58"/>
      <c r="EE94" s="58"/>
      <c r="EF94" s="58"/>
      <c r="EG94" s="58"/>
      <c r="EH94" s="58"/>
      <c r="EI94" s="79"/>
      <c r="EJ94" s="79"/>
      <c r="EK94" s="81"/>
      <c r="EL94" s="79"/>
      <c r="EM94" s="79"/>
      <c r="EN94" s="79"/>
      <c r="EO94" s="60"/>
      <c r="EP94" s="79"/>
      <c r="EQ94" s="60"/>
      <c r="ER94" s="80"/>
      <c r="ES94" s="80"/>
      <c r="ET94" s="80"/>
      <c r="EU94" s="80"/>
      <c r="EV94" s="80"/>
      <c r="EW94" s="80"/>
      <c r="EX94" s="80"/>
      <c r="EY94" s="80"/>
      <c r="EZ94" s="80"/>
      <c r="FA94" s="80"/>
      <c r="FB94" s="80"/>
      <c r="FC94" s="80"/>
      <c r="FD94" s="80"/>
      <c r="FE94" s="80"/>
    </row>
    <row r="95" spans="1:161" x14ac:dyDescent="0.25">
      <c r="A95" s="63">
        <v>1081</v>
      </c>
      <c r="B95" s="64" t="s">
        <v>227</v>
      </c>
      <c r="C95" s="195">
        <v>5810582.5</v>
      </c>
      <c r="D95" s="195"/>
      <c r="E95" s="302">
        <v>29216</v>
      </c>
      <c r="F95" s="302">
        <v>29229</v>
      </c>
      <c r="G95" s="302">
        <v>29390</v>
      </c>
      <c r="H95" s="302">
        <v>29542</v>
      </c>
      <c r="I95" s="195">
        <v>29684</v>
      </c>
      <c r="J95" s="195">
        <v>29822</v>
      </c>
      <c r="K95" s="202">
        <v>21.81</v>
      </c>
      <c r="L95" s="202">
        <v>21.81</v>
      </c>
      <c r="M95" s="202"/>
      <c r="N95" s="189">
        <v>19.11</v>
      </c>
      <c r="O95" s="189">
        <v>17.040000000000003</v>
      </c>
      <c r="P95" s="202"/>
      <c r="Q95" s="191">
        <v>4124</v>
      </c>
      <c r="R95" s="191"/>
      <c r="S95" s="309">
        <v>395.46509785237799</v>
      </c>
      <c r="T95" s="309"/>
      <c r="U95" s="189">
        <v>29200</v>
      </c>
      <c r="V95" s="189"/>
      <c r="W95" s="189">
        <v>1673</v>
      </c>
      <c r="X95" s="189">
        <v>2504</v>
      </c>
      <c r="Y95" s="189">
        <v>330</v>
      </c>
      <c r="Z95" s="189">
        <v>3318</v>
      </c>
      <c r="AA95" s="189">
        <v>950</v>
      </c>
      <c r="AB95" s="189">
        <v>5211</v>
      </c>
      <c r="AC95" s="189">
        <v>1741</v>
      </c>
      <c r="AD95" s="189">
        <v>402</v>
      </c>
      <c r="AE95" s="189"/>
      <c r="AF95" s="189"/>
      <c r="AG95" s="189"/>
      <c r="AH95" s="189"/>
      <c r="AI95" s="189"/>
      <c r="AJ95" s="189"/>
      <c r="AK95" s="189"/>
      <c r="AL95" s="189"/>
      <c r="AM95" s="189">
        <v>27910</v>
      </c>
      <c r="AN95" s="189">
        <v>27788</v>
      </c>
      <c r="AO95" s="189">
        <v>27871</v>
      </c>
      <c r="AP95" s="189">
        <v>28221</v>
      </c>
      <c r="AQ95" s="189">
        <v>28697</v>
      </c>
      <c r="AR95" s="189">
        <v>29207</v>
      </c>
      <c r="AS95" s="189">
        <v>29207</v>
      </c>
      <c r="AT95" s="189">
        <v>29568</v>
      </c>
      <c r="AU95" s="189">
        <v>29695</v>
      </c>
      <c r="AV95" s="189">
        <v>29633</v>
      </c>
      <c r="AW95" s="189">
        <v>29372</v>
      </c>
      <c r="AX95" s="189">
        <v>29200</v>
      </c>
      <c r="AY95" s="189">
        <v>3414</v>
      </c>
      <c r="AZ95" s="189">
        <v>3531</v>
      </c>
      <c r="BA95" s="189">
        <v>3618</v>
      </c>
      <c r="BB95" s="189">
        <v>3690</v>
      </c>
      <c r="BC95" s="189">
        <v>3665</v>
      </c>
      <c r="BD95" s="189">
        <v>3648</v>
      </c>
      <c r="BE95" s="189">
        <v>1648</v>
      </c>
      <c r="BF95" s="189">
        <v>1701</v>
      </c>
      <c r="BG95" s="189">
        <v>1743</v>
      </c>
      <c r="BH95" s="189">
        <v>1754</v>
      </c>
      <c r="BI95" s="189">
        <v>1715</v>
      </c>
      <c r="BJ95" s="189">
        <v>1673</v>
      </c>
      <c r="BK95" s="189">
        <v>29564</v>
      </c>
      <c r="BL95" s="189">
        <v>29668</v>
      </c>
      <c r="BM95" s="189">
        <v>29663</v>
      </c>
      <c r="BN95" s="189">
        <v>29421</v>
      </c>
      <c r="BO95" s="189">
        <v>29216</v>
      </c>
      <c r="BP95" s="189"/>
      <c r="BQ95" s="195">
        <v>137141.43809459769</v>
      </c>
      <c r="BR95" s="195">
        <v>20665.287049351791</v>
      </c>
      <c r="BS95" s="195">
        <v>71276.198291733381</v>
      </c>
      <c r="BT95" s="195">
        <v>124998.55457834754</v>
      </c>
      <c r="BU95" s="195">
        <v>149989.76233312904</v>
      </c>
      <c r="BV95" s="195">
        <v>22765.726048</v>
      </c>
      <c r="BW95" s="195">
        <v>130854.11513200001</v>
      </c>
      <c r="BX95" s="195">
        <v>352533.89688399999</v>
      </c>
      <c r="BY95" s="195">
        <v>0</v>
      </c>
      <c r="BZ95" s="195"/>
      <c r="CA95" s="195"/>
      <c r="CB95" s="195"/>
      <c r="CC95" s="195"/>
      <c r="CD95" s="195"/>
      <c r="CE95" s="195"/>
      <c r="CF95" s="195"/>
      <c r="CG95" s="195"/>
      <c r="CH95" s="261">
        <v>19.11</v>
      </c>
      <c r="CI95" s="261">
        <v>17.040000000000003</v>
      </c>
      <c r="CJ95" s="191">
        <v>32727.413140947709</v>
      </c>
      <c r="CK95" s="191">
        <v>1604.3009999999999</v>
      </c>
      <c r="CL95" s="191">
        <v>629.06600000000003</v>
      </c>
      <c r="CM95" s="191"/>
      <c r="CN95" s="189">
        <v>28479</v>
      </c>
      <c r="CO95" s="159">
        <v>960</v>
      </c>
      <c r="CP95" s="159">
        <v>992</v>
      </c>
      <c r="CQ95" s="57">
        <v>1004</v>
      </c>
      <c r="CR95" s="57">
        <v>973</v>
      </c>
      <c r="CS95" s="159">
        <v>998</v>
      </c>
      <c r="CT95" s="159">
        <v>950</v>
      </c>
      <c r="CU95" s="257"/>
      <c r="CV95" s="191">
        <v>0</v>
      </c>
      <c r="CW95" s="189">
        <v>0</v>
      </c>
      <c r="CX95" s="189">
        <v>0</v>
      </c>
      <c r="CY95" s="189">
        <v>0</v>
      </c>
      <c r="CZ95" s="189"/>
      <c r="DA95" s="189"/>
      <c r="DB95" s="189"/>
      <c r="DC95" s="189"/>
      <c r="DD95" s="189"/>
      <c r="DE95" s="189"/>
      <c r="DF95" s="189"/>
      <c r="DG95" s="171"/>
      <c r="DH95" s="171"/>
      <c r="DI95" s="171"/>
      <c r="DJ95" s="171"/>
      <c r="DK95" s="171"/>
      <c r="DL95" s="171"/>
      <c r="DM95" s="168"/>
      <c r="DN95" s="168"/>
      <c r="DO95" s="168"/>
      <c r="DP95" s="168"/>
      <c r="DQ95" s="168"/>
      <c r="DR95" s="168"/>
      <c r="DS95" s="168"/>
      <c r="DT95" s="167"/>
      <c r="DU95" s="168"/>
      <c r="DV95" s="83"/>
      <c r="DW95" s="156"/>
      <c r="DX95" s="192"/>
      <c r="DY95" s="186"/>
      <c r="DZ95" s="83"/>
      <c r="EA95" s="83"/>
      <c r="EB95" s="185"/>
      <c r="EC95" s="58"/>
      <c r="ED95" s="58"/>
      <c r="EE95" s="58"/>
      <c r="EF95" s="58"/>
      <c r="EG95" s="58"/>
      <c r="EH95" s="58"/>
      <c r="EI95" s="79"/>
      <c r="EJ95" s="79"/>
      <c r="EK95" s="81"/>
      <c r="EL95" s="79"/>
      <c r="EM95" s="79"/>
      <c r="EN95" s="79"/>
      <c r="EO95" s="60"/>
      <c r="EP95" s="79"/>
      <c r="EQ95" s="60"/>
      <c r="ER95" s="80"/>
      <c r="ES95" s="80"/>
      <c r="ET95" s="80"/>
      <c r="EU95" s="80"/>
      <c r="EV95" s="80"/>
      <c r="EW95" s="80"/>
      <c r="EX95" s="80"/>
      <c r="EY95" s="80"/>
      <c r="EZ95" s="80"/>
      <c r="FA95" s="80"/>
      <c r="FB95" s="80"/>
      <c r="FC95" s="80"/>
      <c r="FD95" s="80"/>
      <c r="FE95" s="80"/>
    </row>
    <row r="96" spans="1:161" x14ac:dyDescent="0.25">
      <c r="A96" s="63">
        <v>1082</v>
      </c>
      <c r="B96" s="64" t="s">
        <v>145</v>
      </c>
      <c r="C96" s="195">
        <v>7023624</v>
      </c>
      <c r="D96" s="195"/>
      <c r="E96" s="302">
        <v>32283</v>
      </c>
      <c r="F96" s="302">
        <v>32224</v>
      </c>
      <c r="G96" s="302">
        <v>32401</v>
      </c>
      <c r="H96" s="302">
        <v>32569</v>
      </c>
      <c r="I96" s="195">
        <v>32726</v>
      </c>
      <c r="J96" s="195">
        <v>32878</v>
      </c>
      <c r="K96" s="202">
        <v>22.33</v>
      </c>
      <c r="L96" s="202">
        <v>22.33</v>
      </c>
      <c r="M96" s="202"/>
      <c r="N96" s="189">
        <v>19.11</v>
      </c>
      <c r="O96" s="189">
        <v>17.040000000000003</v>
      </c>
      <c r="P96" s="202"/>
      <c r="Q96" s="191">
        <v>-550</v>
      </c>
      <c r="R96" s="191"/>
      <c r="S96" s="309">
        <v>2223.8860399373398</v>
      </c>
      <c r="T96" s="309"/>
      <c r="U96" s="189">
        <v>32226</v>
      </c>
      <c r="V96" s="189"/>
      <c r="W96" s="189">
        <v>1622</v>
      </c>
      <c r="X96" s="189">
        <v>2579</v>
      </c>
      <c r="Y96" s="189">
        <v>344</v>
      </c>
      <c r="Z96" s="189">
        <v>3328</v>
      </c>
      <c r="AA96" s="189">
        <v>1089</v>
      </c>
      <c r="AB96" s="189">
        <v>5766</v>
      </c>
      <c r="AC96" s="189">
        <v>1948</v>
      </c>
      <c r="AD96" s="189">
        <v>408</v>
      </c>
      <c r="AE96" s="189"/>
      <c r="AF96" s="189"/>
      <c r="AG96" s="189"/>
      <c r="AH96" s="189"/>
      <c r="AI96" s="189"/>
      <c r="AJ96" s="189"/>
      <c r="AK96" s="189"/>
      <c r="AL96" s="189"/>
      <c r="AM96" s="189">
        <v>31185</v>
      </c>
      <c r="AN96" s="189">
        <v>31132</v>
      </c>
      <c r="AO96" s="189">
        <v>31272</v>
      </c>
      <c r="AP96" s="189">
        <v>31598</v>
      </c>
      <c r="AQ96" s="189">
        <v>31846</v>
      </c>
      <c r="AR96" s="189">
        <v>32130</v>
      </c>
      <c r="AS96" s="189">
        <v>32130</v>
      </c>
      <c r="AT96" s="189">
        <v>32200</v>
      </c>
      <c r="AU96" s="189">
        <v>32330</v>
      </c>
      <c r="AV96" s="189">
        <v>32473</v>
      </c>
      <c r="AW96" s="189">
        <v>32402</v>
      </c>
      <c r="AX96" s="189">
        <v>32226</v>
      </c>
      <c r="AY96" s="189">
        <v>3470</v>
      </c>
      <c r="AZ96" s="189">
        <v>3560</v>
      </c>
      <c r="BA96" s="189">
        <v>3616</v>
      </c>
      <c r="BB96" s="189">
        <v>3666</v>
      </c>
      <c r="BC96" s="189">
        <v>3673</v>
      </c>
      <c r="BD96" s="189">
        <v>3672</v>
      </c>
      <c r="BE96" s="189">
        <v>1722</v>
      </c>
      <c r="BF96" s="189">
        <v>1715</v>
      </c>
      <c r="BG96" s="189">
        <v>1733</v>
      </c>
      <c r="BH96" s="189">
        <v>1696</v>
      </c>
      <c r="BI96" s="189">
        <v>1666</v>
      </c>
      <c r="BJ96" s="189">
        <v>1622</v>
      </c>
      <c r="BK96" s="189">
        <v>32215</v>
      </c>
      <c r="BL96" s="189">
        <v>32353</v>
      </c>
      <c r="BM96" s="189">
        <v>32443</v>
      </c>
      <c r="BN96" s="189">
        <v>32433</v>
      </c>
      <c r="BO96" s="189">
        <v>32283</v>
      </c>
      <c r="BP96" s="189"/>
      <c r="BQ96" s="195">
        <v>134433.10673424558</v>
      </c>
      <c r="BR96" s="195">
        <v>21141.924668428273</v>
      </c>
      <c r="BS96" s="195">
        <v>69714.347329439363</v>
      </c>
      <c r="BT96" s="195">
        <v>121349.31477922057</v>
      </c>
      <c r="BU96" s="195">
        <v>139305.52647406806</v>
      </c>
      <c r="BV96" s="195">
        <v>23287.875727999999</v>
      </c>
      <c r="BW96" s="195">
        <v>132503.42705600001</v>
      </c>
      <c r="BX96" s="195">
        <v>343707.29707600002</v>
      </c>
      <c r="BY96" s="195">
        <v>0</v>
      </c>
      <c r="BZ96" s="195"/>
      <c r="CA96" s="195"/>
      <c r="CB96" s="195"/>
      <c r="CC96" s="195"/>
      <c r="CD96" s="195"/>
      <c r="CE96" s="195"/>
      <c r="CF96" s="195"/>
      <c r="CG96" s="195"/>
      <c r="CH96" s="261">
        <v>19.11</v>
      </c>
      <c r="CI96" s="261">
        <v>17.040000000000003</v>
      </c>
      <c r="CJ96" s="191">
        <v>34403.705347894298</v>
      </c>
      <c r="CK96" s="191">
        <v>2228.0079999999998</v>
      </c>
      <c r="CL96" s="191">
        <v>901.86</v>
      </c>
      <c r="CM96" s="191"/>
      <c r="CN96" s="189">
        <v>31066</v>
      </c>
      <c r="CO96" s="159">
        <v>1007</v>
      </c>
      <c r="CP96" s="159">
        <v>1001</v>
      </c>
      <c r="CQ96" s="57">
        <v>1022</v>
      </c>
      <c r="CR96" s="57">
        <v>1049</v>
      </c>
      <c r="CS96" s="159">
        <v>1069</v>
      </c>
      <c r="CT96" s="159">
        <v>1089</v>
      </c>
      <c r="CU96" s="257"/>
      <c r="CV96" s="191">
        <v>0</v>
      </c>
      <c r="CW96" s="189">
        <v>0</v>
      </c>
      <c r="CX96" s="189">
        <v>0</v>
      </c>
      <c r="CY96" s="189">
        <v>0</v>
      </c>
      <c r="CZ96" s="189"/>
      <c r="DA96" s="189"/>
      <c r="DB96" s="189"/>
      <c r="DC96" s="189"/>
      <c r="DD96" s="189"/>
      <c r="DE96" s="189"/>
      <c r="DF96" s="189"/>
      <c r="DG96" s="171"/>
      <c r="DH96" s="171"/>
      <c r="DI96" s="171"/>
      <c r="DJ96" s="171"/>
      <c r="DK96" s="171"/>
      <c r="DL96" s="171"/>
      <c r="DM96" s="168"/>
      <c r="DN96" s="168"/>
      <c r="DO96" s="168"/>
      <c r="DP96" s="168"/>
      <c r="DQ96" s="168"/>
      <c r="DR96" s="168"/>
      <c r="DS96" s="168"/>
      <c r="DT96" s="167"/>
      <c r="DU96" s="168"/>
      <c r="DV96" s="83"/>
      <c r="DW96" s="156"/>
      <c r="DX96" s="192"/>
      <c r="DY96" s="186"/>
      <c r="DZ96" s="83"/>
      <c r="EA96" s="83"/>
      <c r="EB96" s="185"/>
      <c r="EC96" s="58"/>
      <c r="ED96" s="58"/>
      <c r="EE96" s="58"/>
      <c r="EF96" s="58"/>
      <c r="EG96" s="58"/>
      <c r="EH96" s="58"/>
      <c r="EI96" s="79"/>
      <c r="EJ96" s="79"/>
      <c r="EK96" s="81"/>
      <c r="EL96" s="79"/>
      <c r="EM96" s="79"/>
      <c r="EN96" s="79"/>
      <c r="EO96" s="60"/>
      <c r="EP96" s="79"/>
      <c r="EQ96" s="6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</row>
    <row r="97" spans="1:161" x14ac:dyDescent="0.25">
      <c r="A97" s="63">
        <v>1083</v>
      </c>
      <c r="B97" s="64" t="s">
        <v>267</v>
      </c>
      <c r="C97" s="195">
        <v>3823007.2</v>
      </c>
      <c r="D97" s="195"/>
      <c r="E97" s="302">
        <v>17522</v>
      </c>
      <c r="F97" s="302">
        <v>17515</v>
      </c>
      <c r="G97" s="302">
        <v>17611</v>
      </c>
      <c r="H97" s="302">
        <v>17702</v>
      </c>
      <c r="I97" s="195">
        <v>17787</v>
      </c>
      <c r="J97" s="195">
        <v>17870</v>
      </c>
      <c r="K97" s="202">
        <v>21.82</v>
      </c>
      <c r="L97" s="202">
        <v>21.82</v>
      </c>
      <c r="M97" s="202"/>
      <c r="N97" s="189">
        <v>19.11</v>
      </c>
      <c r="O97" s="189">
        <v>17.040000000000003</v>
      </c>
      <c r="P97" s="202"/>
      <c r="Q97" s="191">
        <v>-2362</v>
      </c>
      <c r="R97" s="191"/>
      <c r="S97" s="309">
        <v>659.699529432031</v>
      </c>
      <c r="T97" s="309"/>
      <c r="U97" s="189">
        <v>17540</v>
      </c>
      <c r="V97" s="189"/>
      <c r="W97" s="189">
        <v>787</v>
      </c>
      <c r="X97" s="189">
        <v>1354</v>
      </c>
      <c r="Y97" s="189">
        <v>195</v>
      </c>
      <c r="Z97" s="189">
        <v>1705</v>
      </c>
      <c r="AA97" s="189">
        <v>614</v>
      </c>
      <c r="AB97" s="189">
        <v>3397</v>
      </c>
      <c r="AC97" s="189">
        <v>1052</v>
      </c>
      <c r="AD97" s="189">
        <v>209</v>
      </c>
      <c r="AE97" s="189"/>
      <c r="AF97" s="189"/>
      <c r="AG97" s="189"/>
      <c r="AH97" s="189"/>
      <c r="AI97" s="189"/>
      <c r="AJ97" s="189"/>
      <c r="AK97" s="189"/>
      <c r="AL97" s="189"/>
      <c r="AM97" s="189">
        <v>16793</v>
      </c>
      <c r="AN97" s="189">
        <v>16808</v>
      </c>
      <c r="AO97" s="189">
        <v>16800</v>
      </c>
      <c r="AP97" s="189">
        <v>16959</v>
      </c>
      <c r="AQ97" s="189">
        <v>17160</v>
      </c>
      <c r="AR97" s="189">
        <v>17437</v>
      </c>
      <c r="AS97" s="189">
        <v>17437</v>
      </c>
      <c r="AT97" s="189">
        <v>17455</v>
      </c>
      <c r="AU97" s="189">
        <v>17468</v>
      </c>
      <c r="AV97" s="189">
        <v>17452</v>
      </c>
      <c r="AW97" s="189">
        <v>17456</v>
      </c>
      <c r="AX97" s="189">
        <v>17540</v>
      </c>
      <c r="AY97" s="189">
        <v>1908</v>
      </c>
      <c r="AZ97" s="189">
        <v>1939</v>
      </c>
      <c r="BA97" s="189">
        <v>1944</v>
      </c>
      <c r="BB97" s="189">
        <v>1954</v>
      </c>
      <c r="BC97" s="189">
        <v>1916</v>
      </c>
      <c r="BD97" s="189">
        <v>1900</v>
      </c>
      <c r="BE97" s="189">
        <v>927</v>
      </c>
      <c r="BF97" s="189">
        <v>926</v>
      </c>
      <c r="BG97" s="189">
        <v>872</v>
      </c>
      <c r="BH97" s="189">
        <v>836</v>
      </c>
      <c r="BI97" s="189">
        <v>820</v>
      </c>
      <c r="BJ97" s="189">
        <v>787</v>
      </c>
      <c r="BK97" s="189">
        <v>17486</v>
      </c>
      <c r="BL97" s="189">
        <v>17465</v>
      </c>
      <c r="BM97" s="189">
        <v>17448</v>
      </c>
      <c r="BN97" s="189">
        <v>17425</v>
      </c>
      <c r="BO97" s="189">
        <v>17522</v>
      </c>
      <c r="BP97" s="189"/>
      <c r="BQ97" s="195">
        <v>133451.13526090753</v>
      </c>
      <c r="BR97" s="195">
        <v>20223.304959804322</v>
      </c>
      <c r="BS97" s="195">
        <v>70668.787770742929</v>
      </c>
      <c r="BT97" s="195">
        <v>121287.4603451164</v>
      </c>
      <c r="BU97" s="195">
        <v>145546.46694547634</v>
      </c>
      <c r="BV97" s="195">
        <v>22382.059544</v>
      </c>
      <c r="BW97" s="195">
        <v>134454.677708</v>
      </c>
      <c r="BX97" s="195">
        <v>345959.351348</v>
      </c>
      <c r="BY97" s="195">
        <v>0</v>
      </c>
      <c r="BZ97" s="195"/>
      <c r="CA97" s="195"/>
      <c r="CB97" s="195"/>
      <c r="CC97" s="195"/>
      <c r="CD97" s="195"/>
      <c r="CE97" s="195"/>
      <c r="CF97" s="195"/>
      <c r="CG97" s="195"/>
      <c r="CH97" s="261">
        <v>19.11</v>
      </c>
      <c r="CI97" s="261">
        <v>17.040000000000003</v>
      </c>
      <c r="CJ97" s="191">
        <v>30190.701249262271</v>
      </c>
      <c r="CK97" s="191">
        <v>1612.1690000000001</v>
      </c>
      <c r="CL97" s="191">
        <v>638.81600000000003</v>
      </c>
      <c r="CM97" s="191"/>
      <c r="CN97" s="189">
        <v>16820</v>
      </c>
      <c r="CO97" s="159">
        <v>560</v>
      </c>
      <c r="CP97" s="159">
        <v>563</v>
      </c>
      <c r="CQ97" s="57">
        <v>571</v>
      </c>
      <c r="CR97" s="57">
        <v>579</v>
      </c>
      <c r="CS97" s="159">
        <v>588</v>
      </c>
      <c r="CT97" s="159">
        <v>614</v>
      </c>
      <c r="CU97" s="257"/>
      <c r="CV97" s="191">
        <v>0</v>
      </c>
      <c r="CW97" s="189">
        <v>0</v>
      </c>
      <c r="CX97" s="189">
        <v>0</v>
      </c>
      <c r="CY97" s="189">
        <v>0</v>
      </c>
      <c r="CZ97" s="189"/>
      <c r="DA97" s="189"/>
      <c r="DB97" s="189"/>
      <c r="DC97" s="189"/>
      <c r="DD97" s="189"/>
      <c r="DE97" s="189"/>
      <c r="DF97" s="189"/>
      <c r="DG97" s="171"/>
      <c r="DH97" s="171"/>
      <c r="DI97" s="171"/>
      <c r="DJ97" s="171"/>
      <c r="DK97" s="171"/>
      <c r="DL97" s="171"/>
      <c r="DM97" s="168"/>
      <c r="DN97" s="168"/>
      <c r="DO97" s="168"/>
      <c r="DP97" s="168"/>
      <c r="DQ97" s="168"/>
      <c r="DR97" s="168"/>
      <c r="DS97" s="168"/>
      <c r="DT97" s="167"/>
      <c r="DU97" s="168"/>
      <c r="DV97" s="83"/>
      <c r="DW97" s="156"/>
      <c r="DX97" s="192"/>
      <c r="DY97" s="186"/>
      <c r="DZ97" s="83"/>
      <c r="EA97" s="83"/>
      <c r="EB97" s="185"/>
      <c r="EC97" s="58"/>
      <c r="ED97" s="58"/>
      <c r="EE97" s="58"/>
      <c r="EF97" s="58"/>
      <c r="EG97" s="58"/>
      <c r="EH97" s="58"/>
      <c r="EI97" s="79"/>
      <c r="EJ97" s="79"/>
      <c r="EK97" s="81"/>
      <c r="EL97" s="79"/>
      <c r="EM97" s="79"/>
      <c r="EN97" s="79"/>
      <c r="EO97" s="60"/>
      <c r="EP97" s="79"/>
      <c r="EQ97" s="60"/>
      <c r="ER97" s="80"/>
      <c r="ES97" s="80"/>
      <c r="ET97" s="80"/>
      <c r="EU97" s="80"/>
      <c r="EV97" s="80"/>
      <c r="EW97" s="80"/>
      <c r="EX97" s="80"/>
      <c r="EY97" s="80"/>
      <c r="EZ97" s="80"/>
      <c r="FA97" s="80"/>
      <c r="FB97" s="80"/>
      <c r="FC97" s="80"/>
      <c r="FD97" s="80"/>
      <c r="FE97" s="80"/>
    </row>
    <row r="98" spans="1:161" x14ac:dyDescent="0.25">
      <c r="A98" s="63">
        <v>1214</v>
      </c>
      <c r="B98" s="64" t="s">
        <v>258</v>
      </c>
      <c r="C98" s="195">
        <v>2992696.7</v>
      </c>
      <c r="D98" s="195"/>
      <c r="E98" s="302">
        <v>14365</v>
      </c>
      <c r="F98" s="302">
        <v>14480</v>
      </c>
      <c r="G98" s="302">
        <v>14560</v>
      </c>
      <c r="H98" s="302">
        <v>14635</v>
      </c>
      <c r="I98" s="195">
        <v>14706</v>
      </c>
      <c r="J98" s="195">
        <v>14774</v>
      </c>
      <c r="K98" s="202">
        <v>20.74</v>
      </c>
      <c r="L98" s="202">
        <v>20.74</v>
      </c>
      <c r="M98" s="202"/>
      <c r="N98" s="189">
        <v>19.7</v>
      </c>
      <c r="O98" s="189">
        <v>17.63</v>
      </c>
      <c r="P98" s="202"/>
      <c r="Q98" s="191">
        <v>-261</v>
      </c>
      <c r="R98" s="191"/>
      <c r="S98" s="309">
        <v>-284.53211688548299</v>
      </c>
      <c r="T98" s="309"/>
      <c r="U98" s="189">
        <v>14412</v>
      </c>
      <c r="V98" s="189"/>
      <c r="W98" s="189">
        <v>951</v>
      </c>
      <c r="X98" s="189">
        <v>1318</v>
      </c>
      <c r="Y98" s="189">
        <v>189</v>
      </c>
      <c r="Z98" s="189">
        <v>1666</v>
      </c>
      <c r="AA98" s="189">
        <v>534</v>
      </c>
      <c r="AB98" s="189">
        <v>2008</v>
      </c>
      <c r="AC98" s="189">
        <v>512</v>
      </c>
      <c r="AD98" s="189">
        <v>113</v>
      </c>
      <c r="AE98" s="189"/>
      <c r="AF98" s="189"/>
      <c r="AG98" s="189"/>
      <c r="AH98" s="189"/>
      <c r="AI98" s="189"/>
      <c r="AJ98" s="189"/>
      <c r="AK98" s="189"/>
      <c r="AL98" s="189"/>
      <c r="AM98" s="189">
        <v>13250</v>
      </c>
      <c r="AN98" s="189">
        <v>13275</v>
      </c>
      <c r="AO98" s="189">
        <v>13332</v>
      </c>
      <c r="AP98" s="189">
        <v>13460</v>
      </c>
      <c r="AQ98" s="189">
        <v>13655</v>
      </c>
      <c r="AR98" s="189">
        <v>13919</v>
      </c>
      <c r="AS98" s="189">
        <v>13919</v>
      </c>
      <c r="AT98" s="189">
        <v>14025</v>
      </c>
      <c r="AU98" s="189">
        <v>14123</v>
      </c>
      <c r="AV98" s="189">
        <v>14268</v>
      </c>
      <c r="AW98" s="189">
        <v>14276</v>
      </c>
      <c r="AX98" s="189">
        <v>14412</v>
      </c>
      <c r="AY98" s="189">
        <v>1766</v>
      </c>
      <c r="AZ98" s="189">
        <v>1817</v>
      </c>
      <c r="BA98" s="189">
        <v>1822</v>
      </c>
      <c r="BB98" s="189">
        <v>1862</v>
      </c>
      <c r="BC98" s="189">
        <v>1856</v>
      </c>
      <c r="BD98" s="189">
        <v>1855</v>
      </c>
      <c r="BE98" s="189">
        <v>860</v>
      </c>
      <c r="BF98" s="189">
        <v>885</v>
      </c>
      <c r="BG98" s="189">
        <v>925</v>
      </c>
      <c r="BH98" s="189">
        <v>959</v>
      </c>
      <c r="BI98" s="189">
        <v>956</v>
      </c>
      <c r="BJ98" s="189">
        <v>951</v>
      </c>
      <c r="BK98" s="189">
        <v>14010</v>
      </c>
      <c r="BL98" s="189">
        <v>14128</v>
      </c>
      <c r="BM98" s="189">
        <v>14267</v>
      </c>
      <c r="BN98" s="189">
        <v>14277</v>
      </c>
      <c r="BO98" s="189">
        <v>14365</v>
      </c>
      <c r="BP98" s="189"/>
      <c r="BQ98" s="195">
        <v>138619.58570255735</v>
      </c>
      <c r="BR98" s="195">
        <v>21253.907536163606</v>
      </c>
      <c r="BS98" s="195">
        <v>71951.604196328262</v>
      </c>
      <c r="BT98" s="195">
        <v>125360.51747308204</v>
      </c>
      <c r="BU98" s="195">
        <v>151411.68400736517</v>
      </c>
      <c r="BV98" s="195">
        <v>22996.152972</v>
      </c>
      <c r="BW98" s="195">
        <v>137912.21667600001</v>
      </c>
      <c r="BX98" s="195">
        <v>353311.44586400001</v>
      </c>
      <c r="BY98" s="195">
        <v>0</v>
      </c>
      <c r="BZ98" s="195"/>
      <c r="CA98" s="195"/>
      <c r="CB98" s="195"/>
      <c r="CC98" s="195"/>
      <c r="CD98" s="195"/>
      <c r="CE98" s="195"/>
      <c r="CF98" s="195"/>
      <c r="CG98" s="195"/>
      <c r="CH98" s="261">
        <v>19.7</v>
      </c>
      <c r="CI98" s="261">
        <v>17.63</v>
      </c>
      <c r="CJ98" s="191">
        <v>18126.968623769611</v>
      </c>
      <c r="CK98" s="191">
        <v>867.625</v>
      </c>
      <c r="CL98" s="191">
        <v>337.541</v>
      </c>
      <c r="CM98" s="191"/>
      <c r="CN98" s="189">
        <v>13142</v>
      </c>
      <c r="CO98" s="159">
        <v>511</v>
      </c>
      <c r="CP98" s="159">
        <v>515</v>
      </c>
      <c r="CQ98" s="57">
        <v>511</v>
      </c>
      <c r="CR98" s="57">
        <v>512</v>
      </c>
      <c r="CS98" s="159">
        <v>533</v>
      </c>
      <c r="CT98" s="159">
        <v>534</v>
      </c>
      <c r="CU98" s="257"/>
      <c r="CV98" s="191">
        <v>0</v>
      </c>
      <c r="CW98" s="189">
        <v>0</v>
      </c>
      <c r="CX98" s="189">
        <v>0</v>
      </c>
      <c r="CY98" s="189">
        <v>0</v>
      </c>
      <c r="CZ98" s="189"/>
      <c r="DA98" s="189"/>
      <c r="DB98" s="189"/>
      <c r="DC98" s="189"/>
      <c r="DD98" s="189"/>
      <c r="DE98" s="189"/>
      <c r="DF98" s="189"/>
      <c r="DG98" s="171"/>
      <c r="DH98" s="171"/>
      <c r="DI98" s="171"/>
      <c r="DJ98" s="171"/>
      <c r="DK98" s="171"/>
      <c r="DL98" s="171"/>
      <c r="DM98" s="168"/>
      <c r="DN98" s="168"/>
      <c r="DO98" s="168"/>
      <c r="DP98" s="168"/>
      <c r="DQ98" s="168"/>
      <c r="DR98" s="168"/>
      <c r="DS98" s="168"/>
      <c r="DT98" s="167"/>
      <c r="DU98" s="168"/>
      <c r="DV98" s="83"/>
      <c r="DW98" s="156"/>
      <c r="DX98" s="192"/>
      <c r="DY98" s="186"/>
      <c r="DZ98" s="83"/>
      <c r="EA98" s="83"/>
      <c r="EB98" s="185"/>
      <c r="EC98" s="58"/>
      <c r="ED98" s="58"/>
      <c r="EE98" s="58"/>
      <c r="EF98" s="58"/>
      <c r="EG98" s="58"/>
      <c r="EH98" s="58"/>
      <c r="EI98" s="79"/>
      <c r="EJ98" s="79"/>
      <c r="EK98" s="81"/>
      <c r="EL98" s="79"/>
      <c r="EM98" s="79"/>
      <c r="EN98" s="79"/>
      <c r="EO98" s="60"/>
      <c r="EP98" s="79"/>
      <c r="EQ98" s="60"/>
      <c r="ER98" s="80"/>
      <c r="ES98" s="80"/>
      <c r="ET98" s="80"/>
      <c r="EU98" s="80"/>
      <c r="EV98" s="80"/>
      <c r="EW98" s="80"/>
      <c r="EX98" s="80"/>
      <c r="EY98" s="80"/>
      <c r="EZ98" s="80"/>
      <c r="FA98" s="80"/>
      <c r="FB98" s="80"/>
      <c r="FC98" s="80"/>
      <c r="FD98" s="80"/>
      <c r="FE98" s="80"/>
    </row>
    <row r="99" spans="1:161" x14ac:dyDescent="0.25">
      <c r="A99" s="63">
        <v>1230</v>
      </c>
      <c r="B99" s="64" t="s">
        <v>246</v>
      </c>
      <c r="C99" s="195">
        <v>6507887</v>
      </c>
      <c r="D99" s="195"/>
      <c r="E99" s="302">
        <v>26242</v>
      </c>
      <c r="F99" s="302">
        <v>26652</v>
      </c>
      <c r="G99" s="302">
        <v>26798</v>
      </c>
      <c r="H99" s="302">
        <v>26937</v>
      </c>
      <c r="I99" s="195">
        <v>27067</v>
      </c>
      <c r="J99" s="195">
        <v>27193</v>
      </c>
      <c r="K99" s="202">
        <v>19.09</v>
      </c>
      <c r="L99" s="202">
        <v>19.09</v>
      </c>
      <c r="M99" s="202"/>
      <c r="N99" s="189">
        <v>19.7</v>
      </c>
      <c r="O99" s="189">
        <v>17.63</v>
      </c>
      <c r="P99" s="202"/>
      <c r="Q99" s="191">
        <v>2748</v>
      </c>
      <c r="R99" s="191"/>
      <c r="S99" s="309">
        <v>-2324.9811559037898</v>
      </c>
      <c r="T99" s="309"/>
      <c r="U99" s="189">
        <v>26242</v>
      </c>
      <c r="V99" s="189"/>
      <c r="W99" s="189">
        <v>1873</v>
      </c>
      <c r="X99" s="189">
        <v>2903</v>
      </c>
      <c r="Y99" s="189">
        <v>404</v>
      </c>
      <c r="Z99" s="189">
        <v>3651</v>
      </c>
      <c r="AA99" s="189">
        <v>1045</v>
      </c>
      <c r="AB99" s="189">
        <v>3262</v>
      </c>
      <c r="AC99" s="189">
        <v>1249</v>
      </c>
      <c r="AD99" s="189">
        <v>200</v>
      </c>
      <c r="AE99" s="189"/>
      <c r="AF99" s="189"/>
      <c r="AG99" s="189"/>
      <c r="AH99" s="189"/>
      <c r="AI99" s="189"/>
      <c r="AJ99" s="189"/>
      <c r="AK99" s="189"/>
      <c r="AL99" s="189"/>
      <c r="AM99" s="189">
        <v>22296</v>
      </c>
      <c r="AN99" s="189">
        <v>22534</v>
      </c>
      <c r="AO99" s="189">
        <v>22672</v>
      </c>
      <c r="AP99" s="189">
        <v>22994</v>
      </c>
      <c r="AQ99" s="189">
        <v>23119</v>
      </c>
      <c r="AR99" s="189">
        <v>23600</v>
      </c>
      <c r="AS99" s="189">
        <v>23600</v>
      </c>
      <c r="AT99" s="189">
        <v>24167</v>
      </c>
      <c r="AU99" s="189">
        <v>24724</v>
      </c>
      <c r="AV99" s="189">
        <v>25396</v>
      </c>
      <c r="AW99" s="189">
        <v>25883</v>
      </c>
      <c r="AX99" s="189">
        <v>26242</v>
      </c>
      <c r="AY99" s="189">
        <v>3497</v>
      </c>
      <c r="AZ99" s="189">
        <v>3629</v>
      </c>
      <c r="BA99" s="189">
        <v>3711</v>
      </c>
      <c r="BB99" s="189">
        <v>3841</v>
      </c>
      <c r="BC99" s="189">
        <v>3990</v>
      </c>
      <c r="BD99" s="189">
        <v>4055</v>
      </c>
      <c r="BE99" s="189">
        <v>1647</v>
      </c>
      <c r="BF99" s="189">
        <v>1766</v>
      </c>
      <c r="BG99" s="189">
        <v>1790</v>
      </c>
      <c r="BH99" s="189">
        <v>1896</v>
      </c>
      <c r="BI99" s="189">
        <v>1891</v>
      </c>
      <c r="BJ99" s="189">
        <v>1873</v>
      </c>
      <c r="BK99" s="189">
        <v>24168</v>
      </c>
      <c r="BL99" s="189">
        <v>24633</v>
      </c>
      <c r="BM99" s="189">
        <v>25296</v>
      </c>
      <c r="BN99" s="189">
        <v>25863</v>
      </c>
      <c r="BO99" s="189">
        <v>26242</v>
      </c>
      <c r="BP99" s="189"/>
      <c r="BQ99" s="195">
        <v>141456.82881728935</v>
      </c>
      <c r="BR99" s="195">
        <v>24811.577574209368</v>
      </c>
      <c r="BS99" s="195">
        <v>70331.925542670157</v>
      </c>
      <c r="BT99" s="195">
        <v>122456.355437509</v>
      </c>
      <c r="BU99" s="195">
        <v>132452.49260883877</v>
      </c>
      <c r="BV99" s="195">
        <v>20291.190608000001</v>
      </c>
      <c r="BW99" s="195">
        <v>116936.55594400001</v>
      </c>
      <c r="BX99" s="195">
        <v>319904.08231600001</v>
      </c>
      <c r="BY99" s="195">
        <v>220</v>
      </c>
      <c r="BZ99" s="195"/>
      <c r="CA99" s="195"/>
      <c r="CB99" s="195"/>
      <c r="CC99" s="195"/>
      <c r="CD99" s="195"/>
      <c r="CE99" s="195"/>
      <c r="CF99" s="195"/>
      <c r="CG99" s="195"/>
      <c r="CH99" s="261">
        <v>19.7</v>
      </c>
      <c r="CI99" s="261">
        <v>17.63</v>
      </c>
      <c r="CJ99" s="191">
        <v>22555.764529232412</v>
      </c>
      <c r="CK99" s="191">
        <v>2797.404</v>
      </c>
      <c r="CL99" s="191">
        <v>1183.6569999999999</v>
      </c>
      <c r="CM99" s="191"/>
      <c r="CN99" s="189">
        <v>21093</v>
      </c>
      <c r="CO99" s="159">
        <v>883</v>
      </c>
      <c r="CP99" s="159">
        <v>917</v>
      </c>
      <c r="CQ99" s="57">
        <v>955</v>
      </c>
      <c r="CR99" s="57">
        <v>976</v>
      </c>
      <c r="CS99" s="159">
        <v>1019</v>
      </c>
      <c r="CT99" s="159">
        <v>1045</v>
      </c>
      <c r="CU99" s="257"/>
      <c r="CV99" s="191">
        <v>0</v>
      </c>
      <c r="CW99" s="189">
        <v>0</v>
      </c>
      <c r="CX99" s="189">
        <v>0</v>
      </c>
      <c r="CY99" s="189">
        <v>0</v>
      </c>
      <c r="CZ99" s="189"/>
      <c r="DA99" s="189"/>
      <c r="DB99" s="189"/>
      <c r="DC99" s="189"/>
      <c r="DD99" s="189"/>
      <c r="DE99" s="189"/>
      <c r="DF99" s="189"/>
      <c r="DG99" s="171"/>
      <c r="DH99" s="171"/>
      <c r="DI99" s="171"/>
      <c r="DJ99" s="171"/>
      <c r="DK99" s="171"/>
      <c r="DL99" s="171"/>
      <c r="DM99" s="168"/>
      <c r="DN99" s="168"/>
      <c r="DO99" s="168"/>
      <c r="DP99" s="168"/>
      <c r="DQ99" s="168"/>
      <c r="DR99" s="168"/>
      <c r="DS99" s="168"/>
      <c r="DT99" s="167"/>
      <c r="DU99" s="168"/>
      <c r="DV99" s="83"/>
      <c r="DW99" s="156"/>
      <c r="DX99" s="192"/>
      <c r="DY99" s="186"/>
      <c r="DZ99" s="83"/>
      <c r="EA99" s="83"/>
      <c r="EB99" s="185"/>
      <c r="EC99" s="58"/>
      <c r="ED99" s="58"/>
      <c r="EE99" s="58"/>
      <c r="EF99" s="58"/>
      <c r="EG99" s="58"/>
      <c r="EH99" s="58"/>
      <c r="EI99" s="79"/>
      <c r="EJ99" s="79"/>
      <c r="EK99" s="81"/>
      <c r="EL99" s="79"/>
      <c r="EM99" s="79"/>
      <c r="EN99" s="79"/>
      <c r="EO99" s="60"/>
      <c r="EP99" s="79"/>
      <c r="EQ99" s="60"/>
      <c r="ER99" s="80"/>
      <c r="ES99" s="80"/>
      <c r="ET99" s="80"/>
      <c r="EU99" s="80"/>
      <c r="EV99" s="80"/>
      <c r="EW99" s="80"/>
      <c r="EX99" s="80"/>
      <c r="EY99" s="80"/>
      <c r="EZ99" s="80"/>
      <c r="FA99" s="80"/>
      <c r="FB99" s="80"/>
      <c r="FC99" s="80"/>
      <c r="FD99" s="80"/>
      <c r="FE99" s="80"/>
    </row>
    <row r="100" spans="1:161" x14ac:dyDescent="0.25">
      <c r="A100" s="63">
        <v>1231</v>
      </c>
      <c r="B100" s="64" t="s">
        <v>76</v>
      </c>
      <c r="C100" s="195">
        <v>3916337.4</v>
      </c>
      <c r="D100" s="195"/>
      <c r="E100" s="302">
        <v>19757</v>
      </c>
      <c r="F100" s="302">
        <v>19899</v>
      </c>
      <c r="G100" s="302">
        <v>20008</v>
      </c>
      <c r="H100" s="302">
        <v>20112</v>
      </c>
      <c r="I100" s="195">
        <v>20209</v>
      </c>
      <c r="J100" s="195">
        <v>20303</v>
      </c>
      <c r="K100" s="202">
        <v>20.09</v>
      </c>
      <c r="L100" s="202">
        <v>20.09</v>
      </c>
      <c r="M100" s="202"/>
      <c r="N100" s="189">
        <v>19.7</v>
      </c>
      <c r="O100" s="189">
        <v>17.63</v>
      </c>
      <c r="P100" s="202"/>
      <c r="Q100" s="191">
        <v>3055</v>
      </c>
      <c r="R100" s="191"/>
      <c r="S100" s="309">
        <v>-2845.9439540814301</v>
      </c>
      <c r="T100" s="309"/>
      <c r="U100" s="189">
        <v>19753</v>
      </c>
      <c r="V100" s="189"/>
      <c r="W100" s="189">
        <v>1400</v>
      </c>
      <c r="X100" s="189">
        <v>1916</v>
      </c>
      <c r="Y100" s="189">
        <v>315</v>
      </c>
      <c r="Z100" s="189">
        <v>2334</v>
      </c>
      <c r="AA100" s="189">
        <v>699</v>
      </c>
      <c r="AB100" s="189">
        <v>2447</v>
      </c>
      <c r="AC100" s="189">
        <v>729</v>
      </c>
      <c r="AD100" s="189">
        <v>157</v>
      </c>
      <c r="AE100" s="189"/>
      <c r="AF100" s="189"/>
      <c r="AG100" s="189"/>
      <c r="AH100" s="189"/>
      <c r="AI100" s="189"/>
      <c r="AJ100" s="189"/>
      <c r="AK100" s="189"/>
      <c r="AL100" s="189"/>
      <c r="AM100" s="189">
        <v>16843</v>
      </c>
      <c r="AN100" s="189">
        <v>17011</v>
      </c>
      <c r="AO100" s="189">
        <v>17114</v>
      </c>
      <c r="AP100" s="189">
        <v>17211</v>
      </c>
      <c r="AQ100" s="189">
        <v>17430</v>
      </c>
      <c r="AR100" s="189">
        <v>17646</v>
      </c>
      <c r="AS100" s="189">
        <v>17646</v>
      </c>
      <c r="AT100" s="189">
        <v>18073</v>
      </c>
      <c r="AU100" s="189">
        <v>18360</v>
      </c>
      <c r="AV100" s="189">
        <v>19112</v>
      </c>
      <c r="AW100" s="189">
        <v>19312</v>
      </c>
      <c r="AX100" s="189">
        <v>19753</v>
      </c>
      <c r="AY100" s="189">
        <v>2292</v>
      </c>
      <c r="AZ100" s="189">
        <v>2411</v>
      </c>
      <c r="BA100" s="189">
        <v>2447</v>
      </c>
      <c r="BB100" s="189">
        <v>2510</v>
      </c>
      <c r="BC100" s="189">
        <v>2536</v>
      </c>
      <c r="BD100" s="189">
        <v>2649</v>
      </c>
      <c r="BE100" s="189">
        <v>1220</v>
      </c>
      <c r="BF100" s="189">
        <v>1267</v>
      </c>
      <c r="BG100" s="189">
        <v>1283</v>
      </c>
      <c r="BH100" s="189">
        <v>1385</v>
      </c>
      <c r="BI100" s="189">
        <v>1386</v>
      </c>
      <c r="BJ100" s="189">
        <v>1400</v>
      </c>
      <c r="BK100" s="189">
        <v>17968</v>
      </c>
      <c r="BL100" s="189">
        <v>18346</v>
      </c>
      <c r="BM100" s="189">
        <v>18993</v>
      </c>
      <c r="BN100" s="189">
        <v>19211</v>
      </c>
      <c r="BO100" s="189">
        <v>19757</v>
      </c>
      <c r="BP100" s="189"/>
      <c r="BQ100" s="195">
        <v>143373.2290115951</v>
      </c>
      <c r="BR100" s="195">
        <v>21851.53129874375</v>
      </c>
      <c r="BS100" s="195">
        <v>69324.646769087994</v>
      </c>
      <c r="BT100" s="195">
        <v>124048.96045775319</v>
      </c>
      <c r="BU100" s="195">
        <v>134068.87403058461</v>
      </c>
      <c r="BV100" s="195">
        <v>25223.234868</v>
      </c>
      <c r="BW100" s="195">
        <v>135065.365812</v>
      </c>
      <c r="BX100" s="195">
        <v>341919.50197600003</v>
      </c>
      <c r="BY100" s="195">
        <v>0</v>
      </c>
      <c r="BZ100" s="195"/>
      <c r="CA100" s="195"/>
      <c r="CB100" s="195"/>
      <c r="CC100" s="195"/>
      <c r="CD100" s="195"/>
      <c r="CE100" s="195"/>
      <c r="CF100" s="195"/>
      <c r="CG100" s="195"/>
      <c r="CH100" s="261">
        <v>19.7</v>
      </c>
      <c r="CI100" s="261">
        <v>17.63</v>
      </c>
      <c r="CJ100" s="191">
        <v>11586.286081855007</v>
      </c>
      <c r="CK100" s="191">
        <v>1556.9010000000001</v>
      </c>
      <c r="CL100" s="191">
        <v>658.95500000000004</v>
      </c>
      <c r="CM100" s="191"/>
      <c r="CN100" s="189">
        <v>15858</v>
      </c>
      <c r="CO100" s="159">
        <v>622</v>
      </c>
      <c r="CP100" s="159">
        <v>679</v>
      </c>
      <c r="CQ100" s="57">
        <v>659</v>
      </c>
      <c r="CR100" s="57">
        <v>706</v>
      </c>
      <c r="CS100" s="159">
        <v>691</v>
      </c>
      <c r="CT100" s="159">
        <v>699</v>
      </c>
      <c r="CU100" s="257"/>
      <c r="CV100" s="191">
        <v>0</v>
      </c>
      <c r="CW100" s="189">
        <v>0</v>
      </c>
      <c r="CX100" s="189">
        <v>0</v>
      </c>
      <c r="CY100" s="189">
        <v>0</v>
      </c>
      <c r="CZ100" s="189"/>
      <c r="DA100" s="189"/>
      <c r="DB100" s="189"/>
      <c r="DC100" s="189"/>
      <c r="DD100" s="189"/>
      <c r="DE100" s="189"/>
      <c r="DF100" s="189"/>
      <c r="DG100" s="171"/>
      <c r="DH100" s="171"/>
      <c r="DI100" s="171"/>
      <c r="DJ100" s="171"/>
      <c r="DK100" s="171"/>
      <c r="DL100" s="171"/>
      <c r="DM100" s="168"/>
      <c r="DN100" s="168"/>
      <c r="DO100" s="168"/>
      <c r="DP100" s="168"/>
      <c r="DQ100" s="168"/>
      <c r="DR100" s="168"/>
      <c r="DS100" s="168"/>
      <c r="DT100" s="167"/>
      <c r="DU100" s="168"/>
      <c r="DV100" s="83"/>
      <c r="DW100" s="156"/>
      <c r="DX100" s="192"/>
      <c r="DY100" s="186"/>
      <c r="DZ100" s="83"/>
      <c r="EA100" s="83"/>
      <c r="EB100" s="185"/>
      <c r="EC100" s="58"/>
      <c r="ED100" s="58"/>
      <c r="EE100" s="58"/>
      <c r="EF100" s="58"/>
      <c r="EG100" s="58"/>
      <c r="EH100" s="58"/>
      <c r="EI100" s="79"/>
      <c r="EJ100" s="79"/>
      <c r="EK100" s="81"/>
      <c r="EL100" s="79"/>
      <c r="EM100" s="79"/>
      <c r="EN100" s="79"/>
      <c r="EO100" s="60"/>
      <c r="EP100" s="79"/>
      <c r="EQ100" s="60"/>
      <c r="ER100" s="80"/>
      <c r="ES100" s="80"/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</row>
    <row r="101" spans="1:161" x14ac:dyDescent="0.25">
      <c r="A101" s="63">
        <v>1233</v>
      </c>
      <c r="B101" s="64" t="s">
        <v>301</v>
      </c>
      <c r="C101" s="195">
        <v>11109079.9</v>
      </c>
      <c r="D101" s="195"/>
      <c r="E101" s="302">
        <v>37445</v>
      </c>
      <c r="F101" s="302">
        <v>37867</v>
      </c>
      <c r="G101" s="302">
        <v>38075</v>
      </c>
      <c r="H101" s="302">
        <v>38272</v>
      </c>
      <c r="I101" s="195">
        <v>38457</v>
      </c>
      <c r="J101" s="195">
        <v>38636</v>
      </c>
      <c r="K101" s="202">
        <v>18.5</v>
      </c>
      <c r="L101" s="202">
        <v>18.5</v>
      </c>
      <c r="M101" s="202"/>
      <c r="N101" s="189">
        <v>19.7</v>
      </c>
      <c r="O101" s="189">
        <v>17.63</v>
      </c>
      <c r="P101" s="202"/>
      <c r="Q101" s="191">
        <v>579</v>
      </c>
      <c r="R101" s="191"/>
      <c r="S101" s="309">
        <v>-3062.5159709058898</v>
      </c>
      <c r="T101" s="309"/>
      <c r="U101" s="189">
        <v>37452</v>
      </c>
      <c r="V101" s="189"/>
      <c r="W101" s="189">
        <v>2218</v>
      </c>
      <c r="X101" s="189">
        <v>3652</v>
      </c>
      <c r="Y101" s="189">
        <v>540</v>
      </c>
      <c r="Z101" s="189">
        <v>4691</v>
      </c>
      <c r="AA101" s="189">
        <v>1568</v>
      </c>
      <c r="AB101" s="189">
        <v>6240</v>
      </c>
      <c r="AC101" s="189">
        <v>1963</v>
      </c>
      <c r="AD101" s="189">
        <v>346</v>
      </c>
      <c r="AE101" s="189"/>
      <c r="AF101" s="189"/>
      <c r="AG101" s="189"/>
      <c r="AH101" s="189"/>
      <c r="AI101" s="189"/>
      <c r="AJ101" s="189"/>
      <c r="AK101" s="189"/>
      <c r="AL101" s="189"/>
      <c r="AM101" s="189">
        <v>33510</v>
      </c>
      <c r="AN101" s="189">
        <v>33615</v>
      </c>
      <c r="AO101" s="189">
        <v>33807</v>
      </c>
      <c r="AP101" s="189">
        <v>34110</v>
      </c>
      <c r="AQ101" s="189">
        <v>34667</v>
      </c>
      <c r="AR101" s="189">
        <v>35257</v>
      </c>
      <c r="AS101" s="189">
        <v>35257</v>
      </c>
      <c r="AT101" s="189">
        <v>35790</v>
      </c>
      <c r="AU101" s="189">
        <v>36499</v>
      </c>
      <c r="AV101" s="189">
        <v>36628</v>
      </c>
      <c r="AW101" s="189">
        <v>36915</v>
      </c>
      <c r="AX101" s="189">
        <v>37452</v>
      </c>
      <c r="AY101" s="189">
        <v>4932</v>
      </c>
      <c r="AZ101" s="189">
        <v>5006</v>
      </c>
      <c r="BA101" s="189">
        <v>5142</v>
      </c>
      <c r="BB101" s="189">
        <v>5121</v>
      </c>
      <c r="BC101" s="189">
        <v>5160</v>
      </c>
      <c r="BD101" s="189">
        <v>5231</v>
      </c>
      <c r="BE101" s="189">
        <v>2089</v>
      </c>
      <c r="BF101" s="189">
        <v>2200</v>
      </c>
      <c r="BG101" s="189">
        <v>2245</v>
      </c>
      <c r="BH101" s="189">
        <v>2189</v>
      </c>
      <c r="BI101" s="189">
        <v>2224</v>
      </c>
      <c r="BJ101" s="189">
        <v>2218</v>
      </c>
      <c r="BK101" s="189">
        <v>35688</v>
      </c>
      <c r="BL101" s="189">
        <v>36494</v>
      </c>
      <c r="BM101" s="189">
        <v>36637</v>
      </c>
      <c r="BN101" s="189">
        <v>36888</v>
      </c>
      <c r="BO101" s="189">
        <v>37445</v>
      </c>
      <c r="BP101" s="189"/>
      <c r="BQ101" s="195">
        <v>140942.63332273325</v>
      </c>
      <c r="BR101" s="195">
        <v>25136.279685746966</v>
      </c>
      <c r="BS101" s="195">
        <v>71456.490731428858</v>
      </c>
      <c r="BT101" s="195">
        <v>122716.93869801344</v>
      </c>
      <c r="BU101" s="195">
        <v>128578.21182380442</v>
      </c>
      <c r="BV101" s="195">
        <v>19572.667244</v>
      </c>
      <c r="BW101" s="195">
        <v>122249.99649200001</v>
      </c>
      <c r="BX101" s="195">
        <v>341867.28700800001</v>
      </c>
      <c r="BY101" s="195">
        <v>0</v>
      </c>
      <c r="BZ101" s="195"/>
      <c r="CA101" s="195"/>
      <c r="CB101" s="195"/>
      <c r="CC101" s="195"/>
      <c r="CD101" s="195"/>
      <c r="CE101" s="195"/>
      <c r="CF101" s="195"/>
      <c r="CG101" s="195"/>
      <c r="CH101" s="261">
        <v>19.7</v>
      </c>
      <c r="CI101" s="261">
        <v>17.63</v>
      </c>
      <c r="CJ101" s="191">
        <v>41420.114192611101</v>
      </c>
      <c r="CK101" s="191">
        <v>5451.05</v>
      </c>
      <c r="CL101" s="191">
        <v>2307.547</v>
      </c>
      <c r="CM101" s="191"/>
      <c r="CN101" s="189">
        <v>32575</v>
      </c>
      <c r="CO101" s="159">
        <v>1318</v>
      </c>
      <c r="CP101" s="159">
        <v>1358</v>
      </c>
      <c r="CQ101" s="57">
        <v>1429</v>
      </c>
      <c r="CR101" s="57">
        <v>1494</v>
      </c>
      <c r="CS101" s="159">
        <v>1512</v>
      </c>
      <c r="CT101" s="159">
        <v>1568</v>
      </c>
      <c r="CU101" s="257"/>
      <c r="CV101" s="191">
        <v>0</v>
      </c>
      <c r="CW101" s="189">
        <v>0</v>
      </c>
      <c r="CX101" s="189">
        <v>0</v>
      </c>
      <c r="CY101" s="189">
        <v>0</v>
      </c>
      <c r="CZ101" s="189"/>
      <c r="DA101" s="189"/>
      <c r="DB101" s="189"/>
      <c r="DC101" s="189"/>
      <c r="DD101" s="189"/>
      <c r="DE101" s="189"/>
      <c r="DF101" s="189"/>
      <c r="DG101" s="171"/>
      <c r="DH101" s="171"/>
      <c r="DI101" s="171"/>
      <c r="DJ101" s="171"/>
      <c r="DK101" s="171"/>
      <c r="DL101" s="171"/>
      <c r="DM101" s="168"/>
      <c r="DN101" s="168"/>
      <c r="DO101" s="168"/>
      <c r="DP101" s="168"/>
      <c r="DQ101" s="168"/>
      <c r="DR101" s="168"/>
      <c r="DS101" s="168"/>
      <c r="DT101" s="167"/>
      <c r="DU101" s="168"/>
      <c r="DV101" s="83"/>
      <c r="DW101" s="156"/>
      <c r="DX101" s="192"/>
      <c r="DY101" s="186"/>
      <c r="DZ101" s="83"/>
      <c r="EA101" s="83"/>
      <c r="EB101" s="185"/>
      <c r="EC101" s="58"/>
      <c r="ED101" s="58"/>
      <c r="EE101" s="58"/>
      <c r="EF101" s="58"/>
      <c r="EG101" s="58"/>
      <c r="EH101" s="58"/>
      <c r="EI101" s="79"/>
      <c r="EJ101" s="79"/>
      <c r="EK101" s="81"/>
      <c r="EL101" s="79"/>
      <c r="EM101" s="79"/>
      <c r="EN101" s="79"/>
      <c r="EO101" s="60"/>
      <c r="EP101" s="79"/>
      <c r="EQ101" s="60"/>
      <c r="ER101" s="80"/>
      <c r="ES101" s="80"/>
      <c r="ET101" s="80"/>
      <c r="EU101" s="80"/>
      <c r="EV101" s="80"/>
      <c r="EW101" s="80"/>
      <c r="EX101" s="80"/>
      <c r="EY101" s="80"/>
      <c r="EZ101" s="80"/>
      <c r="FA101" s="80"/>
      <c r="FB101" s="80"/>
      <c r="FC101" s="80"/>
      <c r="FD101" s="80"/>
      <c r="FE101" s="80"/>
    </row>
    <row r="102" spans="1:161" x14ac:dyDescent="0.25">
      <c r="A102" s="63">
        <v>1256</v>
      </c>
      <c r="B102" s="64" t="s">
        <v>337</v>
      </c>
      <c r="C102" s="195">
        <v>2776568.6</v>
      </c>
      <c r="D102" s="195"/>
      <c r="E102" s="302">
        <v>14967</v>
      </c>
      <c r="F102" s="302">
        <v>14615</v>
      </c>
      <c r="G102" s="302">
        <v>14695</v>
      </c>
      <c r="H102" s="302">
        <v>14771</v>
      </c>
      <c r="I102" s="195">
        <v>14842</v>
      </c>
      <c r="J102" s="195">
        <v>14911</v>
      </c>
      <c r="K102" s="202">
        <v>20.99</v>
      </c>
      <c r="L102" s="202">
        <v>20.99</v>
      </c>
      <c r="M102" s="202"/>
      <c r="N102" s="189">
        <v>19.7</v>
      </c>
      <c r="O102" s="189">
        <v>17.63</v>
      </c>
      <c r="P102" s="202"/>
      <c r="Q102" s="191">
        <v>6494</v>
      </c>
      <c r="R102" s="191"/>
      <c r="S102" s="309">
        <v>942.74324283788997</v>
      </c>
      <c r="T102" s="309"/>
      <c r="U102" s="189">
        <v>14941</v>
      </c>
      <c r="V102" s="189"/>
      <c r="W102" s="189">
        <v>930</v>
      </c>
      <c r="X102" s="189">
        <v>1368</v>
      </c>
      <c r="Y102" s="189">
        <v>171</v>
      </c>
      <c r="Z102" s="189">
        <v>1799</v>
      </c>
      <c r="AA102" s="189">
        <v>595</v>
      </c>
      <c r="AB102" s="189">
        <v>2457</v>
      </c>
      <c r="AC102" s="189">
        <v>731</v>
      </c>
      <c r="AD102" s="189">
        <v>162</v>
      </c>
      <c r="AE102" s="189"/>
      <c r="AF102" s="189"/>
      <c r="AG102" s="189"/>
      <c r="AH102" s="189"/>
      <c r="AI102" s="189"/>
      <c r="AJ102" s="189"/>
      <c r="AK102" s="189"/>
      <c r="AL102" s="189"/>
      <c r="AM102" s="189">
        <v>13603</v>
      </c>
      <c r="AN102" s="189">
        <v>13620</v>
      </c>
      <c r="AO102" s="189">
        <v>13687</v>
      </c>
      <c r="AP102" s="189">
        <v>13864</v>
      </c>
      <c r="AQ102" s="189">
        <v>14102</v>
      </c>
      <c r="AR102" s="189">
        <v>14406</v>
      </c>
      <c r="AS102" s="189">
        <v>14406</v>
      </c>
      <c r="AT102" s="189">
        <v>14715</v>
      </c>
      <c r="AU102" s="189">
        <v>14915</v>
      </c>
      <c r="AV102" s="189">
        <v>15007</v>
      </c>
      <c r="AW102" s="189">
        <v>15017</v>
      </c>
      <c r="AX102" s="189">
        <v>14941</v>
      </c>
      <c r="AY102" s="189">
        <v>1726</v>
      </c>
      <c r="AZ102" s="189">
        <v>1875</v>
      </c>
      <c r="BA102" s="189">
        <v>1959</v>
      </c>
      <c r="BB102" s="189">
        <v>2008</v>
      </c>
      <c r="BC102" s="189">
        <v>1991</v>
      </c>
      <c r="BD102" s="189">
        <v>1970</v>
      </c>
      <c r="BE102" s="189">
        <v>825</v>
      </c>
      <c r="BF102" s="189">
        <v>852</v>
      </c>
      <c r="BG102" s="189">
        <v>889</v>
      </c>
      <c r="BH102" s="189">
        <v>919</v>
      </c>
      <c r="BI102" s="189">
        <v>957</v>
      </c>
      <c r="BJ102" s="189">
        <v>930</v>
      </c>
      <c r="BK102" s="189">
        <v>14647</v>
      </c>
      <c r="BL102" s="189">
        <v>14898</v>
      </c>
      <c r="BM102" s="189">
        <v>15009</v>
      </c>
      <c r="BN102" s="189">
        <v>14996</v>
      </c>
      <c r="BO102" s="189">
        <v>14967</v>
      </c>
      <c r="BP102" s="189"/>
      <c r="BQ102" s="195">
        <v>139143.55717573428</v>
      </c>
      <c r="BR102" s="195">
        <v>19729.996947577743</v>
      </c>
      <c r="BS102" s="195">
        <v>71505.469490531279</v>
      </c>
      <c r="BT102" s="195">
        <v>126199.60400345524</v>
      </c>
      <c r="BU102" s="195">
        <v>160614.12184656382</v>
      </c>
      <c r="BV102" s="195">
        <v>22202.712479999998</v>
      </c>
      <c r="BW102" s="195">
        <v>129254.74796000001</v>
      </c>
      <c r="BX102" s="195">
        <v>350277.30218</v>
      </c>
      <c r="BY102" s="195">
        <v>0</v>
      </c>
      <c r="BZ102" s="195"/>
      <c r="CA102" s="195"/>
      <c r="CB102" s="195"/>
      <c r="CC102" s="195"/>
      <c r="CD102" s="195"/>
      <c r="CE102" s="195"/>
      <c r="CF102" s="195"/>
      <c r="CG102" s="195"/>
      <c r="CH102" s="261">
        <v>19.7</v>
      </c>
      <c r="CI102" s="261">
        <v>17.63</v>
      </c>
      <c r="CJ102" s="191">
        <v>12576.85534521557</v>
      </c>
      <c r="CK102" s="191">
        <v>114.349</v>
      </c>
      <c r="CL102" s="191">
        <v>42.582999999999998</v>
      </c>
      <c r="CM102" s="191"/>
      <c r="CN102" s="189">
        <v>13859</v>
      </c>
      <c r="CO102" s="159">
        <v>510</v>
      </c>
      <c r="CP102" s="159">
        <v>519</v>
      </c>
      <c r="CQ102" s="57">
        <v>572</v>
      </c>
      <c r="CR102" s="57">
        <v>558</v>
      </c>
      <c r="CS102" s="159">
        <v>591</v>
      </c>
      <c r="CT102" s="159">
        <v>595</v>
      </c>
      <c r="CU102" s="257"/>
      <c r="CV102" s="191">
        <v>0</v>
      </c>
      <c r="CW102" s="189">
        <v>0</v>
      </c>
      <c r="CX102" s="189">
        <v>0</v>
      </c>
      <c r="CY102" s="189">
        <v>0</v>
      </c>
      <c r="CZ102" s="189"/>
      <c r="DA102" s="189"/>
      <c r="DB102" s="189"/>
      <c r="DC102" s="189"/>
      <c r="DD102" s="189"/>
      <c r="DE102" s="189"/>
      <c r="DF102" s="189"/>
      <c r="DG102" s="171"/>
      <c r="DH102" s="171"/>
      <c r="DI102" s="171"/>
      <c r="DJ102" s="171"/>
      <c r="DK102" s="171"/>
      <c r="DL102" s="171"/>
      <c r="DM102" s="168"/>
      <c r="DN102" s="168"/>
      <c r="DO102" s="168"/>
      <c r="DP102" s="168"/>
      <c r="DQ102" s="168"/>
      <c r="DR102" s="168"/>
      <c r="DS102" s="168"/>
      <c r="DT102" s="167"/>
      <c r="DU102" s="168"/>
      <c r="DV102" s="83"/>
      <c r="DW102" s="156"/>
      <c r="DX102" s="192"/>
      <c r="DY102" s="186"/>
      <c r="DZ102" s="83"/>
      <c r="EA102" s="83"/>
      <c r="EB102" s="185"/>
      <c r="EC102" s="58"/>
      <c r="ED102" s="58"/>
      <c r="EE102" s="58"/>
      <c r="EF102" s="58"/>
      <c r="EG102" s="58"/>
      <c r="EH102" s="58"/>
      <c r="EI102" s="79"/>
      <c r="EJ102" s="79"/>
      <c r="EK102" s="81"/>
      <c r="EL102" s="79"/>
      <c r="EM102" s="79"/>
      <c r="EN102" s="79"/>
      <c r="EO102" s="60"/>
      <c r="EP102" s="79"/>
      <c r="EQ102" s="60"/>
      <c r="ER102" s="80"/>
      <c r="ES102" s="80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</row>
    <row r="103" spans="1:161" x14ac:dyDescent="0.25">
      <c r="A103" s="63">
        <v>1257</v>
      </c>
      <c r="B103" s="64" t="s">
        <v>332</v>
      </c>
      <c r="C103" s="195">
        <v>2054788.6</v>
      </c>
      <c r="D103" s="195"/>
      <c r="E103" s="302">
        <v>10459</v>
      </c>
      <c r="F103" s="302">
        <v>10471</v>
      </c>
      <c r="G103" s="302">
        <v>10529</v>
      </c>
      <c r="H103" s="302">
        <v>10584</v>
      </c>
      <c r="I103" s="195">
        <v>10635</v>
      </c>
      <c r="J103" s="195">
        <v>10684</v>
      </c>
      <c r="K103" s="202">
        <v>19.059999999999999</v>
      </c>
      <c r="L103" s="202">
        <v>19.059999999999999</v>
      </c>
      <c r="M103" s="202"/>
      <c r="N103" s="189">
        <v>19.7</v>
      </c>
      <c r="O103" s="189">
        <v>17.63</v>
      </c>
      <c r="P103" s="202"/>
      <c r="Q103" s="191">
        <v>1857</v>
      </c>
      <c r="R103" s="191"/>
      <c r="S103" s="309">
        <v>-869.13822070230196</v>
      </c>
      <c r="T103" s="309"/>
      <c r="U103" s="189">
        <v>10499</v>
      </c>
      <c r="V103" s="189"/>
      <c r="W103" s="189">
        <v>560</v>
      </c>
      <c r="X103" s="189">
        <v>860</v>
      </c>
      <c r="Y103" s="189">
        <v>114</v>
      </c>
      <c r="Z103" s="189">
        <v>1121</v>
      </c>
      <c r="AA103" s="189">
        <v>356</v>
      </c>
      <c r="AB103" s="189">
        <v>1810</v>
      </c>
      <c r="AC103" s="189">
        <v>530</v>
      </c>
      <c r="AD103" s="189">
        <v>133</v>
      </c>
      <c r="AE103" s="189"/>
      <c r="AF103" s="189"/>
      <c r="AG103" s="189"/>
      <c r="AH103" s="189"/>
      <c r="AI103" s="189"/>
      <c r="AJ103" s="189"/>
      <c r="AK103" s="189"/>
      <c r="AL103" s="189"/>
      <c r="AM103" s="189">
        <v>9663</v>
      </c>
      <c r="AN103" s="189">
        <v>9655</v>
      </c>
      <c r="AO103" s="189">
        <v>9653</v>
      </c>
      <c r="AP103" s="189">
        <v>9733</v>
      </c>
      <c r="AQ103" s="189">
        <v>9831</v>
      </c>
      <c r="AR103" s="189">
        <v>9958</v>
      </c>
      <c r="AS103" s="189">
        <v>9958</v>
      </c>
      <c r="AT103" s="189">
        <v>10047</v>
      </c>
      <c r="AU103" s="189">
        <v>10174</v>
      </c>
      <c r="AV103" s="189">
        <v>10280</v>
      </c>
      <c r="AW103" s="189">
        <v>10451</v>
      </c>
      <c r="AX103" s="189">
        <v>10499</v>
      </c>
      <c r="AY103" s="189">
        <v>1090</v>
      </c>
      <c r="AZ103" s="189">
        <v>1134</v>
      </c>
      <c r="BA103" s="189">
        <v>1178</v>
      </c>
      <c r="BB103" s="189">
        <v>1208</v>
      </c>
      <c r="BC103" s="189">
        <v>1240</v>
      </c>
      <c r="BD103" s="189">
        <v>1235</v>
      </c>
      <c r="BE103" s="189">
        <v>543</v>
      </c>
      <c r="BF103" s="189">
        <v>553</v>
      </c>
      <c r="BG103" s="189">
        <v>554</v>
      </c>
      <c r="BH103" s="189">
        <v>545</v>
      </c>
      <c r="BI103" s="189">
        <v>566</v>
      </c>
      <c r="BJ103" s="189">
        <v>560</v>
      </c>
      <c r="BK103" s="189">
        <v>10024</v>
      </c>
      <c r="BL103" s="189">
        <v>10157</v>
      </c>
      <c r="BM103" s="189">
        <v>10287</v>
      </c>
      <c r="BN103" s="189">
        <v>10428</v>
      </c>
      <c r="BO103" s="189">
        <v>10459</v>
      </c>
      <c r="BP103" s="189"/>
      <c r="BQ103" s="195">
        <v>135297.86958519931</v>
      </c>
      <c r="BR103" s="195">
        <v>19056.139087644595</v>
      </c>
      <c r="BS103" s="195">
        <v>72457.540792850647</v>
      </c>
      <c r="BT103" s="195">
        <v>125830.44504863175</v>
      </c>
      <c r="BU103" s="195">
        <v>160950.80455368327</v>
      </c>
      <c r="BV103" s="195">
        <v>23626.137911999998</v>
      </c>
      <c r="BW103" s="195">
        <v>134069.87609599999</v>
      </c>
      <c r="BX103" s="195">
        <v>358526.13201599999</v>
      </c>
      <c r="BY103" s="195">
        <v>0</v>
      </c>
      <c r="BZ103" s="195"/>
      <c r="CA103" s="195"/>
      <c r="CB103" s="195"/>
      <c r="CC103" s="195"/>
      <c r="CD103" s="195"/>
      <c r="CE103" s="195"/>
      <c r="CF103" s="195"/>
      <c r="CG103" s="195"/>
      <c r="CH103" s="261">
        <v>19.7</v>
      </c>
      <c r="CI103" s="261">
        <v>17.63</v>
      </c>
      <c r="CJ103" s="191">
        <v>12361.747696904786</v>
      </c>
      <c r="CK103" s="191">
        <v>279.88200000000001</v>
      </c>
      <c r="CL103" s="191">
        <v>104.318</v>
      </c>
      <c r="CM103" s="191"/>
      <c r="CN103" s="189">
        <v>9572</v>
      </c>
      <c r="CO103" s="159">
        <v>320</v>
      </c>
      <c r="CP103" s="159">
        <v>305</v>
      </c>
      <c r="CQ103" s="57">
        <v>341</v>
      </c>
      <c r="CR103" s="57">
        <v>346</v>
      </c>
      <c r="CS103" s="159">
        <v>362</v>
      </c>
      <c r="CT103" s="159">
        <v>356</v>
      </c>
      <c r="CU103" s="257"/>
      <c r="CV103" s="191">
        <v>0</v>
      </c>
      <c r="CW103" s="189">
        <v>0</v>
      </c>
      <c r="CX103" s="189">
        <v>0</v>
      </c>
      <c r="CY103" s="189">
        <v>0</v>
      </c>
      <c r="CZ103" s="189"/>
      <c r="DA103" s="189"/>
      <c r="DB103" s="189"/>
      <c r="DC103" s="189"/>
      <c r="DD103" s="189"/>
      <c r="DE103" s="189"/>
      <c r="DF103" s="189"/>
      <c r="DG103" s="171"/>
      <c r="DH103" s="171"/>
      <c r="DI103" s="171"/>
      <c r="DJ103" s="171"/>
      <c r="DK103" s="171"/>
      <c r="DL103" s="171"/>
      <c r="DM103" s="168"/>
      <c r="DN103" s="168"/>
      <c r="DO103" s="168"/>
      <c r="DP103" s="168"/>
      <c r="DQ103" s="168"/>
      <c r="DR103" s="168"/>
      <c r="DS103" s="168"/>
      <c r="DT103" s="167"/>
      <c r="DU103" s="168"/>
      <c r="DV103" s="83"/>
      <c r="DW103" s="156"/>
      <c r="DX103" s="192"/>
      <c r="DY103" s="186"/>
      <c r="DZ103" s="83"/>
      <c r="EA103" s="83"/>
      <c r="EB103" s="185"/>
      <c r="EC103" s="58"/>
      <c r="ED103" s="58"/>
      <c r="EE103" s="58"/>
      <c r="EF103" s="58"/>
      <c r="EG103" s="58"/>
      <c r="EH103" s="58"/>
      <c r="EI103" s="79"/>
      <c r="EJ103" s="79"/>
      <c r="EK103" s="81"/>
      <c r="EL103" s="79"/>
      <c r="EM103" s="79"/>
      <c r="EN103" s="79"/>
      <c r="EO103" s="60"/>
      <c r="EP103" s="79"/>
      <c r="EQ103" s="60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0"/>
    </row>
    <row r="104" spans="1:161" x14ac:dyDescent="0.25">
      <c r="A104" s="63">
        <v>1260</v>
      </c>
      <c r="B104" s="64" t="s">
        <v>65</v>
      </c>
      <c r="C104" s="195">
        <v>3062629</v>
      </c>
      <c r="D104" s="195"/>
      <c r="E104" s="302">
        <v>15760</v>
      </c>
      <c r="F104" s="302">
        <v>16043</v>
      </c>
      <c r="G104" s="302">
        <v>16131</v>
      </c>
      <c r="H104" s="302">
        <v>16215</v>
      </c>
      <c r="I104" s="195">
        <v>16293</v>
      </c>
      <c r="J104" s="195">
        <v>16369</v>
      </c>
      <c r="K104" s="202">
        <v>20.99</v>
      </c>
      <c r="L104" s="202">
        <v>20.99</v>
      </c>
      <c r="M104" s="202"/>
      <c r="N104" s="189">
        <v>19.7</v>
      </c>
      <c r="O104" s="189">
        <v>17.63</v>
      </c>
      <c r="P104" s="202"/>
      <c r="Q104" s="191">
        <v>1915</v>
      </c>
      <c r="R104" s="191"/>
      <c r="S104" s="309">
        <v>-2016.6097766227999</v>
      </c>
      <c r="T104" s="309"/>
      <c r="U104" s="189">
        <v>15842</v>
      </c>
      <c r="V104" s="189"/>
      <c r="W104" s="189">
        <v>990</v>
      </c>
      <c r="X104" s="189">
        <v>1506</v>
      </c>
      <c r="Y104" s="189">
        <v>194</v>
      </c>
      <c r="Z104" s="189">
        <v>1935</v>
      </c>
      <c r="AA104" s="189">
        <v>623</v>
      </c>
      <c r="AB104" s="189">
        <v>2284</v>
      </c>
      <c r="AC104" s="189">
        <v>583</v>
      </c>
      <c r="AD104" s="189">
        <v>96</v>
      </c>
      <c r="AE104" s="189"/>
      <c r="AF104" s="189"/>
      <c r="AG104" s="189"/>
      <c r="AH104" s="189"/>
      <c r="AI104" s="189"/>
      <c r="AJ104" s="189"/>
      <c r="AK104" s="189"/>
      <c r="AL104" s="189"/>
      <c r="AM104" s="189">
        <v>14851</v>
      </c>
      <c r="AN104" s="189">
        <v>14866</v>
      </c>
      <c r="AO104" s="189">
        <v>14801</v>
      </c>
      <c r="AP104" s="189">
        <v>14894</v>
      </c>
      <c r="AQ104" s="189">
        <v>14962</v>
      </c>
      <c r="AR104" s="189">
        <v>15202</v>
      </c>
      <c r="AS104" s="189">
        <v>15202</v>
      </c>
      <c r="AT104" s="189">
        <v>15429</v>
      </c>
      <c r="AU104" s="189">
        <v>15501</v>
      </c>
      <c r="AV104" s="189">
        <v>15715</v>
      </c>
      <c r="AW104" s="189">
        <v>15697</v>
      </c>
      <c r="AX104" s="189">
        <v>15842</v>
      </c>
      <c r="AY104" s="189">
        <v>1969</v>
      </c>
      <c r="AZ104" s="189">
        <v>2040</v>
      </c>
      <c r="BA104" s="189">
        <v>2074</v>
      </c>
      <c r="BB104" s="189">
        <v>2137</v>
      </c>
      <c r="BC104" s="189">
        <v>2117</v>
      </c>
      <c r="BD104" s="189">
        <v>2129</v>
      </c>
      <c r="BE104" s="189">
        <v>922</v>
      </c>
      <c r="BF104" s="189">
        <v>952</v>
      </c>
      <c r="BG104" s="189">
        <v>945</v>
      </c>
      <c r="BH104" s="189">
        <v>992</v>
      </c>
      <c r="BI104" s="189">
        <v>984</v>
      </c>
      <c r="BJ104" s="189">
        <v>990</v>
      </c>
      <c r="BK104" s="189">
        <v>15376</v>
      </c>
      <c r="BL104" s="189">
        <v>15471</v>
      </c>
      <c r="BM104" s="189">
        <v>15690</v>
      </c>
      <c r="BN104" s="189">
        <v>15681</v>
      </c>
      <c r="BO104" s="189">
        <v>15760</v>
      </c>
      <c r="BP104" s="189"/>
      <c r="BQ104" s="195">
        <v>137174.1414952763</v>
      </c>
      <c r="BR104" s="195">
        <v>19450.895100992588</v>
      </c>
      <c r="BS104" s="195">
        <v>70471.19484517457</v>
      </c>
      <c r="BT104" s="195">
        <v>124622.55235510686</v>
      </c>
      <c r="BU104" s="195">
        <v>157816.7958745267</v>
      </c>
      <c r="BV104" s="195">
        <v>23033.611536</v>
      </c>
      <c r="BW104" s="195">
        <v>134434.24576399999</v>
      </c>
      <c r="BX104" s="195">
        <v>360721.430888</v>
      </c>
      <c r="BY104" s="195">
        <v>0</v>
      </c>
      <c r="BZ104" s="195"/>
      <c r="CA104" s="195"/>
      <c r="CB104" s="195"/>
      <c r="CC104" s="195"/>
      <c r="CD104" s="195"/>
      <c r="CE104" s="195"/>
      <c r="CF104" s="195"/>
      <c r="CG104" s="195"/>
      <c r="CH104" s="261">
        <v>19.7</v>
      </c>
      <c r="CI104" s="261">
        <v>17.63</v>
      </c>
      <c r="CJ104" s="191">
        <v>17833.891255401057</v>
      </c>
      <c r="CK104" s="191">
        <v>894.399</v>
      </c>
      <c r="CL104" s="191">
        <v>354.43400000000003</v>
      </c>
      <c r="CM104" s="191"/>
      <c r="CN104" s="189">
        <v>14442</v>
      </c>
      <c r="CO104" s="159">
        <v>551</v>
      </c>
      <c r="CP104" s="159">
        <v>583</v>
      </c>
      <c r="CQ104" s="57">
        <v>587</v>
      </c>
      <c r="CR104" s="57">
        <v>609</v>
      </c>
      <c r="CS104" s="159">
        <v>619</v>
      </c>
      <c r="CT104" s="159">
        <v>623</v>
      </c>
      <c r="CU104" s="257"/>
      <c r="CV104" s="191">
        <v>0</v>
      </c>
      <c r="CW104" s="189">
        <v>0</v>
      </c>
      <c r="CX104" s="189">
        <v>0</v>
      </c>
      <c r="CY104" s="189">
        <v>0</v>
      </c>
      <c r="CZ104" s="189"/>
      <c r="DA104" s="189"/>
      <c r="DB104" s="189"/>
      <c r="DC104" s="189"/>
      <c r="DD104" s="189"/>
      <c r="DE104" s="189"/>
      <c r="DF104" s="189"/>
      <c r="DG104" s="171"/>
      <c r="DH104" s="171"/>
      <c r="DI104" s="171"/>
      <c r="DJ104" s="171"/>
      <c r="DK104" s="171"/>
      <c r="DL104" s="171"/>
      <c r="DM104" s="168"/>
      <c r="DN104" s="168"/>
      <c r="DO104" s="168"/>
      <c r="DP104" s="168"/>
      <c r="DQ104" s="168"/>
      <c r="DR104" s="168"/>
      <c r="DS104" s="168"/>
      <c r="DT104" s="167"/>
      <c r="DU104" s="168"/>
      <c r="DV104" s="83"/>
      <c r="DW104" s="156"/>
      <c r="DX104" s="192"/>
      <c r="DY104" s="186"/>
      <c r="DZ104" s="83"/>
      <c r="EA104" s="83"/>
      <c r="EB104" s="185"/>
      <c r="EC104" s="58"/>
      <c r="ED104" s="58"/>
      <c r="EE104" s="58"/>
      <c r="EF104" s="58"/>
      <c r="EG104" s="58"/>
      <c r="EH104" s="58"/>
      <c r="EI104" s="79"/>
      <c r="EJ104" s="79"/>
      <c r="EK104" s="81"/>
      <c r="EL104" s="79"/>
      <c r="EM104" s="79"/>
      <c r="EN104" s="79"/>
      <c r="EO104" s="60"/>
      <c r="EP104" s="79"/>
      <c r="EQ104" s="60"/>
      <c r="ER104" s="80"/>
      <c r="ES104" s="80"/>
      <c r="ET104" s="80"/>
      <c r="EU104" s="80"/>
      <c r="EV104" s="80"/>
      <c r="EW104" s="80"/>
      <c r="EX104" s="80"/>
      <c r="EY104" s="80"/>
      <c r="EZ104" s="80"/>
      <c r="FA104" s="80"/>
      <c r="FB104" s="80"/>
      <c r="FC104" s="80"/>
      <c r="FD104" s="80"/>
      <c r="FE104" s="80"/>
    </row>
    <row r="105" spans="1:161" x14ac:dyDescent="0.25">
      <c r="A105" s="63">
        <v>1261</v>
      </c>
      <c r="B105" s="64" t="s">
        <v>162</v>
      </c>
      <c r="C105" s="195">
        <v>8279586.4000000004</v>
      </c>
      <c r="D105" s="195"/>
      <c r="E105" s="302">
        <v>32336</v>
      </c>
      <c r="F105" s="302">
        <v>32523</v>
      </c>
      <c r="G105" s="302">
        <v>32702</v>
      </c>
      <c r="H105" s="302">
        <v>32871</v>
      </c>
      <c r="I105" s="195">
        <v>33030</v>
      </c>
      <c r="J105" s="195">
        <v>33184</v>
      </c>
      <c r="K105" s="202">
        <v>18.510000000000002</v>
      </c>
      <c r="L105" s="202">
        <v>18.510000000000002</v>
      </c>
      <c r="M105" s="202"/>
      <c r="N105" s="189">
        <v>19.7</v>
      </c>
      <c r="O105" s="189">
        <v>17.63</v>
      </c>
      <c r="P105" s="202"/>
      <c r="Q105" s="191">
        <v>819</v>
      </c>
      <c r="R105" s="191"/>
      <c r="S105" s="309">
        <v>-2021.08529323945</v>
      </c>
      <c r="T105" s="309"/>
      <c r="U105" s="189">
        <v>32341</v>
      </c>
      <c r="V105" s="189"/>
      <c r="W105" s="189">
        <v>2106</v>
      </c>
      <c r="X105" s="189">
        <v>3272</v>
      </c>
      <c r="Y105" s="189">
        <v>416</v>
      </c>
      <c r="Z105" s="189">
        <v>4369</v>
      </c>
      <c r="AA105" s="189">
        <v>1400</v>
      </c>
      <c r="AB105" s="189">
        <v>4528</v>
      </c>
      <c r="AC105" s="189">
        <v>1280</v>
      </c>
      <c r="AD105" s="189">
        <v>235</v>
      </c>
      <c r="AE105" s="189"/>
      <c r="AF105" s="189"/>
      <c r="AG105" s="189"/>
      <c r="AH105" s="189"/>
      <c r="AI105" s="189"/>
      <c r="AJ105" s="189"/>
      <c r="AK105" s="189"/>
      <c r="AL105" s="189"/>
      <c r="AM105" s="189">
        <v>29261</v>
      </c>
      <c r="AN105" s="189">
        <v>29427</v>
      </c>
      <c r="AO105" s="189">
        <v>29600</v>
      </c>
      <c r="AP105" s="189">
        <v>29808</v>
      </c>
      <c r="AQ105" s="189">
        <v>30104</v>
      </c>
      <c r="AR105" s="189">
        <v>30532</v>
      </c>
      <c r="AS105" s="189">
        <v>30532</v>
      </c>
      <c r="AT105" s="189">
        <v>30959</v>
      </c>
      <c r="AU105" s="189">
        <v>31491</v>
      </c>
      <c r="AV105" s="189">
        <v>31705</v>
      </c>
      <c r="AW105" s="189">
        <v>32020</v>
      </c>
      <c r="AX105" s="189">
        <v>32341</v>
      </c>
      <c r="AY105" s="189">
        <v>4523</v>
      </c>
      <c r="AZ105" s="189">
        <v>4660</v>
      </c>
      <c r="BA105" s="189">
        <v>4747</v>
      </c>
      <c r="BB105" s="189">
        <v>4772</v>
      </c>
      <c r="BC105" s="189">
        <v>4847</v>
      </c>
      <c r="BD105" s="189">
        <v>4785</v>
      </c>
      <c r="BE105" s="189">
        <v>2052</v>
      </c>
      <c r="BF105" s="189">
        <v>2078</v>
      </c>
      <c r="BG105" s="189">
        <v>2124</v>
      </c>
      <c r="BH105" s="189">
        <v>2096</v>
      </c>
      <c r="BI105" s="189">
        <v>2084</v>
      </c>
      <c r="BJ105" s="189">
        <v>2106</v>
      </c>
      <c r="BK105" s="189">
        <v>30854</v>
      </c>
      <c r="BL105" s="189">
        <v>31387</v>
      </c>
      <c r="BM105" s="189">
        <v>31764</v>
      </c>
      <c r="BN105" s="189">
        <v>32066</v>
      </c>
      <c r="BO105" s="189">
        <v>32336</v>
      </c>
      <c r="BP105" s="189"/>
      <c r="BQ105" s="195">
        <v>140256.14638204162</v>
      </c>
      <c r="BR105" s="195">
        <v>24238.69165982234</v>
      </c>
      <c r="BS105" s="195">
        <v>69961.399970717219</v>
      </c>
      <c r="BT105" s="195">
        <v>120911.96410040933</v>
      </c>
      <c r="BU105" s="195">
        <v>133621.94907438764</v>
      </c>
      <c r="BV105" s="195">
        <v>20471.672780000001</v>
      </c>
      <c r="BW105" s="195">
        <v>124373.78356</v>
      </c>
      <c r="BX105" s="195">
        <v>335184.906212</v>
      </c>
      <c r="BY105" s="195">
        <v>0</v>
      </c>
      <c r="BZ105" s="195"/>
      <c r="CA105" s="195"/>
      <c r="CB105" s="195"/>
      <c r="CC105" s="195"/>
      <c r="CD105" s="195"/>
      <c r="CE105" s="195"/>
      <c r="CF105" s="195"/>
      <c r="CG105" s="195"/>
      <c r="CH105" s="261">
        <v>19.7</v>
      </c>
      <c r="CI105" s="261">
        <v>17.63</v>
      </c>
      <c r="CJ105" s="191">
        <v>36105.582946139148</v>
      </c>
      <c r="CK105" s="191">
        <v>3657.9470000000001</v>
      </c>
      <c r="CL105" s="191">
        <v>1519.895</v>
      </c>
      <c r="CM105" s="191"/>
      <c r="CN105" s="189">
        <v>27706</v>
      </c>
      <c r="CO105" s="159">
        <v>1065</v>
      </c>
      <c r="CP105" s="159">
        <v>1103</v>
      </c>
      <c r="CQ105" s="57">
        <v>1188</v>
      </c>
      <c r="CR105" s="57">
        <v>1249</v>
      </c>
      <c r="CS105" s="159">
        <v>1356</v>
      </c>
      <c r="CT105" s="159">
        <v>1400</v>
      </c>
      <c r="CU105" s="257"/>
      <c r="CV105" s="191">
        <v>0</v>
      </c>
      <c r="CW105" s="189">
        <v>0</v>
      </c>
      <c r="CX105" s="189">
        <v>0</v>
      </c>
      <c r="CY105" s="189">
        <v>0</v>
      </c>
      <c r="CZ105" s="189"/>
      <c r="DA105" s="189"/>
      <c r="DB105" s="189"/>
      <c r="DC105" s="189"/>
      <c r="DD105" s="189"/>
      <c r="DE105" s="189"/>
      <c r="DF105" s="189"/>
      <c r="DG105" s="171"/>
      <c r="DH105" s="171"/>
      <c r="DI105" s="171"/>
      <c r="DJ105" s="171"/>
      <c r="DK105" s="171"/>
      <c r="DL105" s="171"/>
      <c r="DM105" s="168"/>
      <c r="DN105" s="168"/>
      <c r="DO105" s="168"/>
      <c r="DP105" s="168"/>
      <c r="DQ105" s="168"/>
      <c r="DR105" s="168"/>
      <c r="DS105" s="168"/>
      <c r="DT105" s="167"/>
      <c r="DU105" s="168"/>
      <c r="DV105" s="83"/>
      <c r="DW105" s="156"/>
      <c r="DX105" s="192"/>
      <c r="DY105" s="186"/>
      <c r="DZ105" s="83"/>
      <c r="EA105" s="83"/>
      <c r="EB105" s="185"/>
      <c r="EC105" s="58"/>
      <c r="ED105" s="58"/>
      <c r="EE105" s="58"/>
      <c r="EF105" s="58"/>
      <c r="EG105" s="58"/>
      <c r="EH105" s="58"/>
      <c r="EI105" s="79"/>
      <c r="EJ105" s="79"/>
      <c r="EK105" s="81"/>
      <c r="EL105" s="79"/>
      <c r="EM105" s="79"/>
      <c r="EN105" s="79"/>
      <c r="EO105" s="60"/>
      <c r="EP105" s="79"/>
      <c r="EQ105" s="60"/>
      <c r="ER105" s="80"/>
      <c r="ES105" s="80"/>
      <c r="ET105" s="80"/>
      <c r="EU105" s="80"/>
      <c r="EV105" s="80"/>
      <c r="EW105" s="80"/>
      <c r="EX105" s="80"/>
      <c r="EY105" s="80"/>
      <c r="EZ105" s="80"/>
      <c r="FA105" s="80"/>
      <c r="FB105" s="80"/>
      <c r="FC105" s="80"/>
      <c r="FD105" s="80"/>
      <c r="FE105" s="80"/>
    </row>
    <row r="106" spans="1:161" x14ac:dyDescent="0.25">
      <c r="A106" s="63">
        <v>1262</v>
      </c>
      <c r="B106" s="64" t="s">
        <v>179</v>
      </c>
      <c r="C106" s="195">
        <v>7719301.2999999998</v>
      </c>
      <c r="D106" s="195"/>
      <c r="E106" s="302">
        <v>24682</v>
      </c>
      <c r="F106" s="302">
        <v>24712</v>
      </c>
      <c r="G106" s="302">
        <v>24848</v>
      </c>
      <c r="H106" s="302">
        <v>24977</v>
      </c>
      <c r="I106" s="195">
        <v>25097</v>
      </c>
      <c r="J106" s="195">
        <v>25214</v>
      </c>
      <c r="K106" s="202">
        <v>19.64</v>
      </c>
      <c r="L106" s="202">
        <v>19.64</v>
      </c>
      <c r="M106" s="202"/>
      <c r="N106" s="189">
        <v>19.7</v>
      </c>
      <c r="O106" s="189">
        <v>17.63</v>
      </c>
      <c r="P106" s="202"/>
      <c r="Q106" s="191">
        <v>4566</v>
      </c>
      <c r="R106" s="191"/>
      <c r="S106" s="309">
        <v>-2619.3219482169902</v>
      </c>
      <c r="T106" s="309"/>
      <c r="U106" s="189">
        <v>24638</v>
      </c>
      <c r="V106" s="189"/>
      <c r="W106" s="189">
        <v>1415</v>
      </c>
      <c r="X106" s="189">
        <v>2908</v>
      </c>
      <c r="Y106" s="189">
        <v>360</v>
      </c>
      <c r="Z106" s="189">
        <v>3794</v>
      </c>
      <c r="AA106" s="189">
        <v>1101</v>
      </c>
      <c r="AB106" s="189">
        <v>3541</v>
      </c>
      <c r="AC106" s="189">
        <v>1391</v>
      </c>
      <c r="AD106" s="189">
        <v>252</v>
      </c>
      <c r="AE106" s="189"/>
      <c r="AF106" s="189"/>
      <c r="AG106" s="189"/>
      <c r="AH106" s="189"/>
      <c r="AI106" s="189"/>
      <c r="AJ106" s="189"/>
      <c r="AK106" s="189"/>
      <c r="AL106" s="189"/>
      <c r="AM106" s="189">
        <v>22017</v>
      </c>
      <c r="AN106" s="189">
        <v>22298</v>
      </c>
      <c r="AO106" s="189">
        <v>22496</v>
      </c>
      <c r="AP106" s="189">
        <v>22946</v>
      </c>
      <c r="AQ106" s="189">
        <v>23324</v>
      </c>
      <c r="AR106" s="189">
        <v>23887</v>
      </c>
      <c r="AS106" s="189">
        <v>23887</v>
      </c>
      <c r="AT106" s="189">
        <v>24264</v>
      </c>
      <c r="AU106" s="189">
        <v>24763</v>
      </c>
      <c r="AV106" s="189">
        <v>24834</v>
      </c>
      <c r="AW106" s="189">
        <v>24876</v>
      </c>
      <c r="AX106" s="189">
        <v>24638</v>
      </c>
      <c r="AY106" s="189">
        <v>3728</v>
      </c>
      <c r="AZ106" s="189">
        <v>3901</v>
      </c>
      <c r="BA106" s="189">
        <v>4065</v>
      </c>
      <c r="BB106" s="189">
        <v>4154</v>
      </c>
      <c r="BC106" s="189">
        <v>4165</v>
      </c>
      <c r="BD106" s="189">
        <v>4154</v>
      </c>
      <c r="BE106" s="189">
        <v>1755</v>
      </c>
      <c r="BF106" s="189">
        <v>1741</v>
      </c>
      <c r="BG106" s="189">
        <v>1686</v>
      </c>
      <c r="BH106" s="189">
        <v>1589</v>
      </c>
      <c r="BI106" s="189">
        <v>1497</v>
      </c>
      <c r="BJ106" s="189">
        <v>1415</v>
      </c>
      <c r="BK106" s="189">
        <v>24213</v>
      </c>
      <c r="BL106" s="189">
        <v>24653</v>
      </c>
      <c r="BM106" s="189">
        <v>24846</v>
      </c>
      <c r="BN106" s="189">
        <v>24911</v>
      </c>
      <c r="BO106" s="189">
        <v>24682</v>
      </c>
      <c r="BP106" s="189"/>
      <c r="BQ106" s="195">
        <v>143405.7094350511</v>
      </c>
      <c r="BR106" s="195">
        <v>27030.286469603005</v>
      </c>
      <c r="BS106" s="195">
        <v>71008.518850865992</v>
      </c>
      <c r="BT106" s="195">
        <v>122766.31120400244</v>
      </c>
      <c r="BU106" s="195">
        <v>123575.05333937713</v>
      </c>
      <c r="BV106" s="195">
        <v>19190.135848000002</v>
      </c>
      <c r="BW106" s="195">
        <v>116321.327408</v>
      </c>
      <c r="BX106" s="195">
        <v>320427.367104</v>
      </c>
      <c r="BY106" s="195">
        <v>0</v>
      </c>
      <c r="BZ106" s="195"/>
      <c r="CA106" s="195"/>
      <c r="CB106" s="195"/>
      <c r="CC106" s="195"/>
      <c r="CD106" s="195"/>
      <c r="CE106" s="195"/>
      <c r="CF106" s="195"/>
      <c r="CG106" s="195"/>
      <c r="CH106" s="261">
        <v>19.7</v>
      </c>
      <c r="CI106" s="261">
        <v>17.63</v>
      </c>
      <c r="CJ106" s="191">
        <v>23790.470189834712</v>
      </c>
      <c r="CK106" s="191">
        <v>2730.8789999999999</v>
      </c>
      <c r="CL106" s="191">
        <v>1156.1479999999999</v>
      </c>
      <c r="CM106" s="191"/>
      <c r="CN106" s="189">
        <v>19967</v>
      </c>
      <c r="CO106" s="159">
        <v>831</v>
      </c>
      <c r="CP106" s="159">
        <v>897</v>
      </c>
      <c r="CQ106" s="57">
        <v>942</v>
      </c>
      <c r="CR106" s="57">
        <v>995</v>
      </c>
      <c r="CS106" s="159">
        <v>1075</v>
      </c>
      <c r="CT106" s="159">
        <v>1101</v>
      </c>
      <c r="CU106" s="257"/>
      <c r="CV106" s="191">
        <v>342.24219999999991</v>
      </c>
      <c r="CW106" s="189">
        <v>0</v>
      </c>
      <c r="CX106" s="189">
        <v>0</v>
      </c>
      <c r="CY106" s="189">
        <v>0</v>
      </c>
      <c r="CZ106" s="189"/>
      <c r="DA106" s="189"/>
      <c r="DB106" s="189"/>
      <c r="DC106" s="189"/>
      <c r="DD106" s="189"/>
      <c r="DE106" s="189"/>
      <c r="DF106" s="189"/>
      <c r="DG106" s="171"/>
      <c r="DH106" s="171"/>
      <c r="DI106" s="171"/>
      <c r="DJ106" s="171"/>
      <c r="DK106" s="171"/>
      <c r="DL106" s="171"/>
      <c r="DM106" s="168"/>
      <c r="DN106" s="168"/>
      <c r="DO106" s="168"/>
      <c r="DP106" s="168"/>
      <c r="DQ106" s="168"/>
      <c r="DR106" s="168"/>
      <c r="DS106" s="168"/>
      <c r="DT106" s="167"/>
      <c r="DU106" s="168"/>
      <c r="DV106" s="83"/>
      <c r="DW106" s="156"/>
      <c r="DX106" s="192"/>
      <c r="DY106" s="186"/>
      <c r="DZ106" s="83"/>
      <c r="EA106" s="83"/>
      <c r="EB106" s="185"/>
      <c r="EC106" s="58"/>
      <c r="ED106" s="58"/>
      <c r="EE106" s="58"/>
      <c r="EF106" s="58"/>
      <c r="EG106" s="58"/>
      <c r="EH106" s="58"/>
      <c r="EI106" s="79"/>
      <c r="EJ106" s="79"/>
      <c r="EK106" s="81"/>
      <c r="EL106" s="79"/>
      <c r="EM106" s="79"/>
      <c r="EN106" s="79"/>
      <c r="EO106" s="60"/>
      <c r="EP106" s="79"/>
      <c r="EQ106" s="60"/>
      <c r="ER106" s="80"/>
      <c r="ES106" s="80"/>
      <c r="ET106" s="80"/>
      <c r="EU106" s="80"/>
      <c r="EV106" s="80"/>
      <c r="EW106" s="80"/>
      <c r="EX106" s="80"/>
      <c r="EY106" s="80"/>
      <c r="EZ106" s="80"/>
      <c r="FA106" s="80"/>
      <c r="FB106" s="80"/>
      <c r="FC106" s="80"/>
      <c r="FD106" s="80"/>
      <c r="FE106" s="80"/>
    </row>
    <row r="107" spans="1:161" x14ac:dyDescent="0.25">
      <c r="A107" s="63">
        <v>1263</v>
      </c>
      <c r="B107" s="64" t="s">
        <v>259</v>
      </c>
      <c r="C107" s="195">
        <v>5327160.5999999996</v>
      </c>
      <c r="D107" s="195"/>
      <c r="E107" s="302">
        <v>23075</v>
      </c>
      <c r="F107" s="302">
        <v>23266</v>
      </c>
      <c r="G107" s="302">
        <v>23394</v>
      </c>
      <c r="H107" s="302">
        <v>23515</v>
      </c>
      <c r="I107" s="195">
        <v>23628</v>
      </c>
      <c r="J107" s="195">
        <v>23738</v>
      </c>
      <c r="K107" s="202">
        <v>20.239999999999998</v>
      </c>
      <c r="L107" s="202">
        <v>20.239999999999998</v>
      </c>
      <c r="M107" s="202"/>
      <c r="N107" s="189">
        <v>19.7</v>
      </c>
      <c r="O107" s="189">
        <v>17.63</v>
      </c>
      <c r="P107" s="202"/>
      <c r="Q107" s="191">
        <v>2102</v>
      </c>
      <c r="R107" s="191"/>
      <c r="S107" s="309">
        <v>-2856.4363705319802</v>
      </c>
      <c r="T107" s="309"/>
      <c r="U107" s="189">
        <v>23222</v>
      </c>
      <c r="V107" s="189"/>
      <c r="W107" s="189">
        <v>1696</v>
      </c>
      <c r="X107" s="189">
        <v>2622</v>
      </c>
      <c r="Y107" s="189">
        <v>382</v>
      </c>
      <c r="Z107" s="189">
        <v>3226</v>
      </c>
      <c r="AA107" s="189">
        <v>893</v>
      </c>
      <c r="AB107" s="189">
        <v>3074</v>
      </c>
      <c r="AC107" s="189">
        <v>823</v>
      </c>
      <c r="AD107" s="189">
        <v>167</v>
      </c>
      <c r="AE107" s="189"/>
      <c r="AF107" s="189"/>
      <c r="AG107" s="189"/>
      <c r="AH107" s="189"/>
      <c r="AI107" s="189"/>
      <c r="AJ107" s="189"/>
      <c r="AK107" s="189"/>
      <c r="AL107" s="189"/>
      <c r="AM107" s="189">
        <v>19805</v>
      </c>
      <c r="AN107" s="189">
        <v>19971</v>
      </c>
      <c r="AO107" s="189">
        <v>20067</v>
      </c>
      <c r="AP107" s="189">
        <v>20248</v>
      </c>
      <c r="AQ107" s="189">
        <v>20462</v>
      </c>
      <c r="AR107" s="189">
        <v>20771</v>
      </c>
      <c r="AS107" s="189">
        <v>20771</v>
      </c>
      <c r="AT107" s="189">
        <v>21074</v>
      </c>
      <c r="AU107" s="189">
        <v>21576</v>
      </c>
      <c r="AV107" s="189">
        <v>22229</v>
      </c>
      <c r="AW107" s="189">
        <v>22665</v>
      </c>
      <c r="AX107" s="189">
        <v>23222</v>
      </c>
      <c r="AY107" s="189">
        <v>3055</v>
      </c>
      <c r="AZ107" s="189">
        <v>3168</v>
      </c>
      <c r="BA107" s="189">
        <v>3298</v>
      </c>
      <c r="BB107" s="189">
        <v>3379</v>
      </c>
      <c r="BC107" s="189">
        <v>3473</v>
      </c>
      <c r="BD107" s="189">
        <v>3608</v>
      </c>
      <c r="BE107" s="189">
        <v>1520</v>
      </c>
      <c r="BF107" s="189">
        <v>1557</v>
      </c>
      <c r="BG107" s="189">
        <v>1517</v>
      </c>
      <c r="BH107" s="189">
        <v>1613</v>
      </c>
      <c r="BI107" s="189">
        <v>1680</v>
      </c>
      <c r="BJ107" s="189">
        <v>1696</v>
      </c>
      <c r="BK107" s="189">
        <v>21048</v>
      </c>
      <c r="BL107" s="189">
        <v>21525</v>
      </c>
      <c r="BM107" s="189">
        <v>22113</v>
      </c>
      <c r="BN107" s="189">
        <v>22690</v>
      </c>
      <c r="BO107" s="189">
        <v>23075</v>
      </c>
      <c r="BP107" s="189"/>
      <c r="BQ107" s="195">
        <v>140200.15789096747</v>
      </c>
      <c r="BR107" s="195">
        <v>23340.813466538235</v>
      </c>
      <c r="BS107" s="195">
        <v>70348.317046357915</v>
      </c>
      <c r="BT107" s="195">
        <v>121888.7270879289</v>
      </c>
      <c r="BU107" s="195">
        <v>138077.92595940226</v>
      </c>
      <c r="BV107" s="195">
        <v>20891.66274</v>
      </c>
      <c r="BW107" s="195">
        <v>127454.466672</v>
      </c>
      <c r="BX107" s="195">
        <v>338289.426592</v>
      </c>
      <c r="BY107" s="195">
        <v>0</v>
      </c>
      <c r="BZ107" s="195"/>
      <c r="CA107" s="195"/>
      <c r="CB107" s="195"/>
      <c r="CC107" s="195"/>
      <c r="CD107" s="195"/>
      <c r="CE107" s="195"/>
      <c r="CF107" s="195"/>
      <c r="CG107" s="195"/>
      <c r="CH107" s="261">
        <v>19.7</v>
      </c>
      <c r="CI107" s="261">
        <v>17.63</v>
      </c>
      <c r="CJ107" s="191">
        <v>21970.271912836299</v>
      </c>
      <c r="CK107" s="191">
        <v>2485.0540000000001</v>
      </c>
      <c r="CL107" s="191">
        <v>1042.433</v>
      </c>
      <c r="CM107" s="191"/>
      <c r="CN107" s="189">
        <v>19104</v>
      </c>
      <c r="CO107" s="159">
        <v>743</v>
      </c>
      <c r="CP107" s="159">
        <v>779</v>
      </c>
      <c r="CQ107" s="57">
        <v>804</v>
      </c>
      <c r="CR107" s="57">
        <v>850</v>
      </c>
      <c r="CS107" s="159">
        <v>889</v>
      </c>
      <c r="CT107" s="159">
        <v>893</v>
      </c>
      <c r="CU107" s="257"/>
      <c r="CV107" s="191">
        <v>0</v>
      </c>
      <c r="CW107" s="189">
        <v>19</v>
      </c>
      <c r="CX107" s="189">
        <v>0</v>
      </c>
      <c r="CY107" s="189">
        <v>0</v>
      </c>
      <c r="CZ107" s="189"/>
      <c r="DA107" s="189"/>
      <c r="DB107" s="189"/>
      <c r="DC107" s="189"/>
      <c r="DD107" s="189"/>
      <c r="DE107" s="189"/>
      <c r="DF107" s="189"/>
      <c r="DG107" s="171"/>
      <c r="DH107" s="171"/>
      <c r="DI107" s="171"/>
      <c r="DJ107" s="171"/>
      <c r="DK107" s="171"/>
      <c r="DL107" s="171"/>
      <c r="DM107" s="168"/>
      <c r="DN107" s="168"/>
      <c r="DO107" s="168"/>
      <c r="DP107" s="168"/>
      <c r="DQ107" s="168"/>
      <c r="DR107" s="168"/>
      <c r="DS107" s="168"/>
      <c r="DT107" s="167"/>
      <c r="DU107" s="168"/>
      <c r="DV107" s="83"/>
      <c r="DW107" s="156"/>
      <c r="DX107" s="192"/>
      <c r="DY107" s="186"/>
      <c r="DZ107" s="83"/>
      <c r="EA107" s="83"/>
      <c r="EB107" s="185"/>
      <c r="EC107" s="58"/>
      <c r="ED107" s="58"/>
      <c r="EE107" s="58"/>
      <c r="EF107" s="58"/>
      <c r="EG107" s="58"/>
      <c r="EH107" s="58"/>
      <c r="EI107" s="79"/>
      <c r="EJ107" s="79"/>
      <c r="EK107" s="81"/>
      <c r="EL107" s="79"/>
      <c r="EM107" s="79"/>
      <c r="EN107" s="79"/>
      <c r="EO107" s="60"/>
      <c r="EP107" s="79"/>
      <c r="EQ107" s="60"/>
      <c r="ER107" s="80"/>
      <c r="ES107" s="80"/>
      <c r="ET107" s="80"/>
      <c r="EU107" s="80"/>
      <c r="EV107" s="80"/>
      <c r="EW107" s="80"/>
      <c r="EX107" s="80"/>
      <c r="EY107" s="80"/>
      <c r="EZ107" s="80"/>
      <c r="FA107" s="80"/>
      <c r="FB107" s="80"/>
      <c r="FC107" s="80"/>
      <c r="FD107" s="80"/>
      <c r="FE107" s="80"/>
    </row>
    <row r="108" spans="1:161" x14ac:dyDescent="0.25">
      <c r="A108" s="63">
        <v>1264</v>
      </c>
      <c r="B108" s="64" t="s">
        <v>238</v>
      </c>
      <c r="C108" s="195">
        <v>3511912.8</v>
      </c>
      <c r="D108" s="195"/>
      <c r="E108" s="302">
        <v>16347</v>
      </c>
      <c r="F108" s="302">
        <v>16652</v>
      </c>
      <c r="G108" s="302">
        <v>16743</v>
      </c>
      <c r="H108" s="302">
        <v>16830</v>
      </c>
      <c r="I108" s="195">
        <v>16911</v>
      </c>
      <c r="J108" s="195">
        <v>16990</v>
      </c>
      <c r="K108" s="202">
        <v>20.420000000000002</v>
      </c>
      <c r="L108" s="202">
        <v>20.420000000000002</v>
      </c>
      <c r="M108" s="202"/>
      <c r="N108" s="189">
        <v>19.7</v>
      </c>
      <c r="O108" s="189">
        <v>17.63</v>
      </c>
      <c r="P108" s="202"/>
      <c r="Q108" s="191">
        <v>-1708</v>
      </c>
      <c r="R108" s="191"/>
      <c r="S108" s="309">
        <v>-1415.38770321368</v>
      </c>
      <c r="T108" s="309"/>
      <c r="U108" s="189">
        <v>16419</v>
      </c>
      <c r="V108" s="189"/>
      <c r="W108" s="189">
        <v>1009</v>
      </c>
      <c r="X108" s="189">
        <v>1370</v>
      </c>
      <c r="Y108" s="189">
        <v>182</v>
      </c>
      <c r="Z108" s="189">
        <v>1825</v>
      </c>
      <c r="AA108" s="189">
        <v>571</v>
      </c>
      <c r="AB108" s="189">
        <v>2576</v>
      </c>
      <c r="AC108" s="189">
        <v>668</v>
      </c>
      <c r="AD108" s="189">
        <v>140</v>
      </c>
      <c r="AE108" s="189"/>
      <c r="AF108" s="189"/>
      <c r="AG108" s="189"/>
      <c r="AH108" s="189"/>
      <c r="AI108" s="189"/>
      <c r="AJ108" s="189"/>
      <c r="AK108" s="189"/>
      <c r="AL108" s="189"/>
      <c r="AM108" s="189">
        <v>14946</v>
      </c>
      <c r="AN108" s="189">
        <v>14955</v>
      </c>
      <c r="AO108" s="189">
        <v>15025</v>
      </c>
      <c r="AP108" s="189">
        <v>15167</v>
      </c>
      <c r="AQ108" s="189">
        <v>15149</v>
      </c>
      <c r="AR108" s="189">
        <v>15408</v>
      </c>
      <c r="AS108" s="189">
        <v>15408</v>
      </c>
      <c r="AT108" s="189">
        <v>15642</v>
      </c>
      <c r="AU108" s="189">
        <v>15759</v>
      </c>
      <c r="AV108" s="189">
        <v>15889</v>
      </c>
      <c r="AW108" s="189">
        <v>16042</v>
      </c>
      <c r="AX108" s="189">
        <v>16419</v>
      </c>
      <c r="AY108" s="189">
        <v>1908</v>
      </c>
      <c r="AZ108" s="189">
        <v>1949</v>
      </c>
      <c r="BA108" s="189">
        <v>1921</v>
      </c>
      <c r="BB108" s="189">
        <v>1959</v>
      </c>
      <c r="BC108" s="189">
        <v>1971</v>
      </c>
      <c r="BD108" s="189">
        <v>2007</v>
      </c>
      <c r="BE108" s="189">
        <v>909</v>
      </c>
      <c r="BF108" s="189">
        <v>937</v>
      </c>
      <c r="BG108" s="189">
        <v>961</v>
      </c>
      <c r="BH108" s="189">
        <v>945</v>
      </c>
      <c r="BI108" s="189">
        <v>945</v>
      </c>
      <c r="BJ108" s="189">
        <v>1009</v>
      </c>
      <c r="BK108" s="189">
        <v>15587</v>
      </c>
      <c r="BL108" s="189">
        <v>15739</v>
      </c>
      <c r="BM108" s="189">
        <v>15892</v>
      </c>
      <c r="BN108" s="189">
        <v>16030</v>
      </c>
      <c r="BO108" s="189">
        <v>16347</v>
      </c>
      <c r="BP108" s="189"/>
      <c r="BQ108" s="195">
        <v>136775.78552667738</v>
      </c>
      <c r="BR108" s="195">
        <v>21010.648211602107</v>
      </c>
      <c r="BS108" s="195">
        <v>70723.773060350082</v>
      </c>
      <c r="BT108" s="195">
        <v>122164.47919245556</v>
      </c>
      <c r="BU108" s="195">
        <v>145121.00249304363</v>
      </c>
      <c r="BV108" s="195">
        <v>22392.275516000002</v>
      </c>
      <c r="BW108" s="195">
        <v>135424.05994000001</v>
      </c>
      <c r="BX108" s="195">
        <v>342758.34678800002</v>
      </c>
      <c r="BY108" s="195">
        <v>0</v>
      </c>
      <c r="BZ108" s="195"/>
      <c r="CA108" s="195"/>
      <c r="CB108" s="195"/>
      <c r="CC108" s="195"/>
      <c r="CD108" s="195"/>
      <c r="CE108" s="195"/>
      <c r="CF108" s="195"/>
      <c r="CG108" s="195"/>
      <c r="CH108" s="261">
        <v>19.7</v>
      </c>
      <c r="CI108" s="261">
        <v>17.63</v>
      </c>
      <c r="CJ108" s="191">
        <v>20067.551392379522</v>
      </c>
      <c r="CK108" s="191">
        <v>1650.8710000000001</v>
      </c>
      <c r="CL108" s="191">
        <v>674.71699999999998</v>
      </c>
      <c r="CM108" s="191"/>
      <c r="CN108" s="189">
        <v>14811</v>
      </c>
      <c r="CO108" s="159">
        <v>525</v>
      </c>
      <c r="CP108" s="159">
        <v>556</v>
      </c>
      <c r="CQ108" s="57">
        <v>600</v>
      </c>
      <c r="CR108" s="57">
        <v>603</v>
      </c>
      <c r="CS108" s="159">
        <v>585</v>
      </c>
      <c r="CT108" s="159">
        <v>571</v>
      </c>
      <c r="CU108" s="257"/>
      <c r="CV108" s="191">
        <v>0</v>
      </c>
      <c r="CW108" s="189">
        <v>0</v>
      </c>
      <c r="CX108" s="189">
        <v>0</v>
      </c>
      <c r="CY108" s="189">
        <v>0</v>
      </c>
      <c r="CZ108" s="189"/>
      <c r="DA108" s="189"/>
      <c r="DB108" s="189"/>
      <c r="DC108" s="189"/>
      <c r="DD108" s="189"/>
      <c r="DE108" s="189"/>
      <c r="DF108" s="189"/>
      <c r="DG108" s="171"/>
      <c r="DH108" s="171"/>
      <c r="DI108" s="171"/>
      <c r="DJ108" s="171"/>
      <c r="DK108" s="171"/>
      <c r="DL108" s="171"/>
      <c r="DM108" s="168"/>
      <c r="DN108" s="168"/>
      <c r="DO108" s="168"/>
      <c r="DP108" s="168"/>
      <c r="DQ108" s="168"/>
      <c r="DR108" s="168"/>
      <c r="DS108" s="168"/>
      <c r="DT108" s="167"/>
      <c r="DU108" s="168"/>
      <c r="DV108" s="83"/>
      <c r="DW108" s="156"/>
      <c r="DX108" s="192"/>
      <c r="DY108" s="186"/>
      <c r="DZ108" s="83"/>
      <c r="EA108" s="83"/>
      <c r="EB108" s="185"/>
      <c r="EC108" s="58"/>
      <c r="ED108" s="58"/>
      <c r="EE108" s="58"/>
      <c r="EF108" s="58"/>
      <c r="EG108" s="58"/>
      <c r="EH108" s="58"/>
      <c r="EI108" s="79"/>
      <c r="EJ108" s="79"/>
      <c r="EK108" s="81"/>
      <c r="EL108" s="79"/>
      <c r="EM108" s="79"/>
      <c r="EN108" s="79"/>
      <c r="EO108" s="60"/>
      <c r="EP108" s="79"/>
      <c r="EQ108" s="60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0"/>
      <c r="FC108" s="80"/>
      <c r="FD108" s="80"/>
      <c r="FE108" s="80"/>
    </row>
    <row r="109" spans="1:161" x14ac:dyDescent="0.25">
      <c r="A109" s="63">
        <v>1265</v>
      </c>
      <c r="B109" s="64" t="s">
        <v>234</v>
      </c>
      <c r="C109" s="195">
        <v>4160928</v>
      </c>
      <c r="D109" s="195"/>
      <c r="E109" s="302">
        <v>19469</v>
      </c>
      <c r="F109" s="302">
        <v>19564</v>
      </c>
      <c r="G109" s="302">
        <v>19671</v>
      </c>
      <c r="H109" s="302">
        <v>19773</v>
      </c>
      <c r="I109" s="195">
        <v>19868</v>
      </c>
      <c r="J109" s="195">
        <v>19960</v>
      </c>
      <c r="K109" s="202">
        <v>20.92</v>
      </c>
      <c r="L109" s="202">
        <v>20.92</v>
      </c>
      <c r="M109" s="202"/>
      <c r="N109" s="189">
        <v>19.7</v>
      </c>
      <c r="O109" s="189">
        <v>17.63</v>
      </c>
      <c r="P109" s="202"/>
      <c r="Q109" s="191">
        <v>-1261</v>
      </c>
      <c r="R109" s="191"/>
      <c r="S109" s="309">
        <v>-435.42479251988101</v>
      </c>
      <c r="T109" s="309"/>
      <c r="U109" s="189">
        <v>19497</v>
      </c>
      <c r="V109" s="189"/>
      <c r="W109" s="189">
        <v>1095</v>
      </c>
      <c r="X109" s="189">
        <v>1590</v>
      </c>
      <c r="Y109" s="189">
        <v>227</v>
      </c>
      <c r="Z109" s="189">
        <v>2024</v>
      </c>
      <c r="AA109" s="189">
        <v>606</v>
      </c>
      <c r="AB109" s="189">
        <v>3430</v>
      </c>
      <c r="AC109" s="189">
        <v>944</v>
      </c>
      <c r="AD109" s="189">
        <v>195</v>
      </c>
      <c r="AE109" s="189"/>
      <c r="AF109" s="189"/>
      <c r="AG109" s="189"/>
      <c r="AH109" s="189"/>
      <c r="AI109" s="189"/>
      <c r="AJ109" s="189"/>
      <c r="AK109" s="189"/>
      <c r="AL109" s="189"/>
      <c r="AM109" s="189">
        <v>18143</v>
      </c>
      <c r="AN109" s="189">
        <v>18290</v>
      </c>
      <c r="AO109" s="189">
        <v>18401</v>
      </c>
      <c r="AP109" s="189">
        <v>18415</v>
      </c>
      <c r="AQ109" s="189">
        <v>18514</v>
      </c>
      <c r="AR109" s="189">
        <v>18742</v>
      </c>
      <c r="AS109" s="189">
        <v>18742</v>
      </c>
      <c r="AT109" s="189">
        <v>19071</v>
      </c>
      <c r="AU109" s="189">
        <v>19153</v>
      </c>
      <c r="AV109" s="189">
        <v>19226</v>
      </c>
      <c r="AW109" s="189">
        <v>19412</v>
      </c>
      <c r="AX109" s="189">
        <v>19497</v>
      </c>
      <c r="AY109" s="189">
        <v>2018</v>
      </c>
      <c r="AZ109" s="189">
        <v>2112</v>
      </c>
      <c r="BA109" s="189">
        <v>2131</v>
      </c>
      <c r="BB109" s="189">
        <v>2139</v>
      </c>
      <c r="BC109" s="189">
        <v>2207</v>
      </c>
      <c r="BD109" s="189">
        <v>2251</v>
      </c>
      <c r="BE109" s="189">
        <v>1064</v>
      </c>
      <c r="BF109" s="189">
        <v>1093</v>
      </c>
      <c r="BG109" s="189">
        <v>1107</v>
      </c>
      <c r="BH109" s="189">
        <v>1065</v>
      </c>
      <c r="BI109" s="189">
        <v>1099</v>
      </c>
      <c r="BJ109" s="189">
        <v>1095</v>
      </c>
      <c r="BK109" s="189">
        <v>19019</v>
      </c>
      <c r="BL109" s="189">
        <v>19167</v>
      </c>
      <c r="BM109" s="189">
        <v>19207</v>
      </c>
      <c r="BN109" s="189">
        <v>19394</v>
      </c>
      <c r="BO109" s="189">
        <v>19469</v>
      </c>
      <c r="BP109" s="189"/>
      <c r="BQ109" s="195">
        <v>135101.86308751279</v>
      </c>
      <c r="BR109" s="195">
        <v>20547.479245326253</v>
      </c>
      <c r="BS109" s="195">
        <v>72152.851675004567</v>
      </c>
      <c r="BT109" s="195">
        <v>123897.05410193765</v>
      </c>
      <c r="BU109" s="195">
        <v>154925.53550130254</v>
      </c>
      <c r="BV109" s="195">
        <v>23341.225804000002</v>
      </c>
      <c r="BW109" s="195">
        <v>137471.79477199999</v>
      </c>
      <c r="BX109" s="195">
        <v>355922.19426399999</v>
      </c>
      <c r="BY109" s="195">
        <v>0</v>
      </c>
      <c r="BZ109" s="195"/>
      <c r="CA109" s="195"/>
      <c r="CB109" s="195"/>
      <c r="CC109" s="195"/>
      <c r="CD109" s="195"/>
      <c r="CE109" s="195"/>
      <c r="CF109" s="195"/>
      <c r="CG109" s="195"/>
      <c r="CH109" s="261">
        <v>19.7</v>
      </c>
      <c r="CI109" s="261">
        <v>17.63</v>
      </c>
      <c r="CJ109" s="191">
        <v>28174.87895700063</v>
      </c>
      <c r="CK109" s="191">
        <v>1351.7170000000001</v>
      </c>
      <c r="CL109" s="191">
        <v>539.39499999999998</v>
      </c>
      <c r="CM109" s="191"/>
      <c r="CN109" s="189">
        <v>17960</v>
      </c>
      <c r="CO109" s="159">
        <v>557</v>
      </c>
      <c r="CP109" s="159">
        <v>596</v>
      </c>
      <c r="CQ109" s="57">
        <v>627</v>
      </c>
      <c r="CR109" s="57">
        <v>656</v>
      </c>
      <c r="CS109" s="159">
        <v>647</v>
      </c>
      <c r="CT109" s="159">
        <v>606</v>
      </c>
      <c r="CU109" s="257"/>
      <c r="CV109" s="191">
        <v>0</v>
      </c>
      <c r="CW109" s="189">
        <v>0</v>
      </c>
      <c r="CX109" s="189">
        <v>0</v>
      </c>
      <c r="CY109" s="189">
        <v>0</v>
      </c>
      <c r="CZ109" s="189"/>
      <c r="DA109" s="189"/>
      <c r="DB109" s="189"/>
      <c r="DC109" s="189"/>
      <c r="DD109" s="189"/>
      <c r="DE109" s="189"/>
      <c r="DF109" s="189"/>
      <c r="DG109" s="171"/>
      <c r="DH109" s="171"/>
      <c r="DI109" s="171"/>
      <c r="DJ109" s="171"/>
      <c r="DK109" s="171"/>
      <c r="DL109" s="171"/>
      <c r="DM109" s="168"/>
      <c r="DN109" s="168"/>
      <c r="DO109" s="168"/>
      <c r="DP109" s="168"/>
      <c r="DQ109" s="168"/>
      <c r="DR109" s="168"/>
      <c r="DS109" s="168"/>
      <c r="DT109" s="167"/>
      <c r="DU109" s="168"/>
      <c r="DV109" s="83"/>
      <c r="DW109" s="156"/>
      <c r="DX109" s="192"/>
      <c r="DY109" s="186"/>
      <c r="DZ109" s="83"/>
      <c r="EA109" s="83"/>
      <c r="EB109" s="185"/>
      <c r="EC109" s="58"/>
      <c r="ED109" s="58"/>
      <c r="EE109" s="58"/>
      <c r="EF109" s="58"/>
      <c r="EG109" s="58"/>
      <c r="EH109" s="58"/>
      <c r="EI109" s="79"/>
      <c r="EJ109" s="79"/>
      <c r="EK109" s="81"/>
      <c r="EL109" s="79"/>
      <c r="EM109" s="79"/>
      <c r="EN109" s="79"/>
      <c r="EO109" s="60"/>
      <c r="EP109" s="79"/>
      <c r="EQ109" s="60"/>
      <c r="ER109" s="80"/>
      <c r="ES109" s="80"/>
      <c r="ET109" s="80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0"/>
    </row>
    <row r="110" spans="1:161" x14ac:dyDescent="0.25">
      <c r="A110" s="63">
        <v>1266</v>
      </c>
      <c r="B110" s="64" t="s">
        <v>137</v>
      </c>
      <c r="C110" s="195">
        <v>3310783</v>
      </c>
      <c r="D110" s="195"/>
      <c r="E110" s="302">
        <v>15735</v>
      </c>
      <c r="F110" s="302">
        <v>15733</v>
      </c>
      <c r="G110" s="302">
        <v>15819</v>
      </c>
      <c r="H110" s="302">
        <v>15901</v>
      </c>
      <c r="I110" s="195">
        <v>15978</v>
      </c>
      <c r="J110" s="195">
        <v>16052</v>
      </c>
      <c r="K110" s="202">
        <v>21.08</v>
      </c>
      <c r="L110" s="202">
        <v>21.08</v>
      </c>
      <c r="M110" s="202"/>
      <c r="N110" s="189">
        <v>19.7</v>
      </c>
      <c r="O110" s="189">
        <v>17.63</v>
      </c>
      <c r="P110" s="202"/>
      <c r="Q110" s="191">
        <v>-390</v>
      </c>
      <c r="R110" s="191"/>
      <c r="S110" s="309">
        <v>-750.71370830209605</v>
      </c>
      <c r="T110" s="309"/>
      <c r="U110" s="189">
        <v>15745</v>
      </c>
      <c r="V110" s="189"/>
      <c r="W110" s="189">
        <v>924</v>
      </c>
      <c r="X110" s="189">
        <v>1289</v>
      </c>
      <c r="Y110" s="189">
        <v>188</v>
      </c>
      <c r="Z110" s="189">
        <v>1622</v>
      </c>
      <c r="AA110" s="189">
        <v>518</v>
      </c>
      <c r="AB110" s="189">
        <v>2689</v>
      </c>
      <c r="AC110" s="189">
        <v>746</v>
      </c>
      <c r="AD110" s="189">
        <v>186</v>
      </c>
      <c r="AE110" s="189"/>
      <c r="AF110" s="189"/>
      <c r="AG110" s="189"/>
      <c r="AH110" s="189"/>
      <c r="AI110" s="189"/>
      <c r="AJ110" s="189"/>
      <c r="AK110" s="189"/>
      <c r="AL110" s="189"/>
      <c r="AM110" s="189">
        <v>14901</v>
      </c>
      <c r="AN110" s="189">
        <v>14958</v>
      </c>
      <c r="AO110" s="189">
        <v>14917</v>
      </c>
      <c r="AP110" s="189">
        <v>14927</v>
      </c>
      <c r="AQ110" s="189">
        <v>15020</v>
      </c>
      <c r="AR110" s="189">
        <v>15283</v>
      </c>
      <c r="AS110" s="189">
        <v>15283</v>
      </c>
      <c r="AT110" s="189">
        <v>15552</v>
      </c>
      <c r="AU110" s="189">
        <v>15635</v>
      </c>
      <c r="AV110" s="189">
        <v>15631</v>
      </c>
      <c r="AW110" s="189">
        <v>15653</v>
      </c>
      <c r="AX110" s="189">
        <v>15745</v>
      </c>
      <c r="AY110" s="189">
        <v>1698</v>
      </c>
      <c r="AZ110" s="189">
        <v>1746</v>
      </c>
      <c r="BA110" s="189">
        <v>1775</v>
      </c>
      <c r="BB110" s="189">
        <v>1804</v>
      </c>
      <c r="BC110" s="189">
        <v>1805</v>
      </c>
      <c r="BD110" s="189">
        <v>1810</v>
      </c>
      <c r="BE110" s="189">
        <v>874</v>
      </c>
      <c r="BF110" s="189">
        <v>944</v>
      </c>
      <c r="BG110" s="189">
        <v>966</v>
      </c>
      <c r="BH110" s="189">
        <v>926</v>
      </c>
      <c r="BI110" s="189">
        <v>935</v>
      </c>
      <c r="BJ110" s="189">
        <v>924</v>
      </c>
      <c r="BK110" s="189">
        <v>15538</v>
      </c>
      <c r="BL110" s="189">
        <v>15662</v>
      </c>
      <c r="BM110" s="189">
        <v>15660</v>
      </c>
      <c r="BN110" s="189">
        <v>15703</v>
      </c>
      <c r="BO110" s="189">
        <v>15735</v>
      </c>
      <c r="BP110" s="189"/>
      <c r="BQ110" s="195">
        <v>136042.94098527686</v>
      </c>
      <c r="BR110" s="195">
        <v>20992.900547028981</v>
      </c>
      <c r="BS110" s="195">
        <v>72083.699311751523</v>
      </c>
      <c r="BT110" s="195">
        <v>124264.30100753097</v>
      </c>
      <c r="BU110" s="195">
        <v>147487.37559719675</v>
      </c>
      <c r="BV110" s="195">
        <v>23825.91692</v>
      </c>
      <c r="BW110" s="195">
        <v>132781.52851599999</v>
      </c>
      <c r="BX110" s="195">
        <v>355759.87381999998</v>
      </c>
      <c r="BY110" s="195">
        <v>0</v>
      </c>
      <c r="BZ110" s="195"/>
      <c r="CA110" s="195"/>
      <c r="CB110" s="195"/>
      <c r="CC110" s="195"/>
      <c r="CD110" s="195"/>
      <c r="CE110" s="195"/>
      <c r="CF110" s="195"/>
      <c r="CG110" s="195"/>
      <c r="CH110" s="261">
        <v>19.7</v>
      </c>
      <c r="CI110" s="261">
        <v>17.63</v>
      </c>
      <c r="CJ110" s="191">
        <v>21377.499675488816</v>
      </c>
      <c r="CK110" s="191">
        <v>1100.1959999999999</v>
      </c>
      <c r="CL110" s="191">
        <v>441.59899999999999</v>
      </c>
      <c r="CM110" s="191"/>
      <c r="CN110" s="189">
        <v>14610</v>
      </c>
      <c r="CO110" s="159">
        <v>477</v>
      </c>
      <c r="CP110" s="159">
        <v>498</v>
      </c>
      <c r="CQ110" s="57">
        <v>504</v>
      </c>
      <c r="CR110" s="57">
        <v>489</v>
      </c>
      <c r="CS110" s="159">
        <v>505</v>
      </c>
      <c r="CT110" s="159">
        <v>518</v>
      </c>
      <c r="CU110" s="257"/>
      <c r="CV110" s="191">
        <v>0</v>
      </c>
      <c r="CW110" s="189">
        <v>0</v>
      </c>
      <c r="CX110" s="189">
        <v>0</v>
      </c>
      <c r="CY110" s="189">
        <v>0</v>
      </c>
      <c r="CZ110" s="189"/>
      <c r="DA110" s="189"/>
      <c r="DB110" s="189"/>
      <c r="DC110" s="189"/>
      <c r="DD110" s="189"/>
      <c r="DE110" s="189"/>
      <c r="DF110" s="189"/>
      <c r="DG110" s="171"/>
      <c r="DH110" s="171"/>
      <c r="DI110" s="171"/>
      <c r="DJ110" s="171"/>
      <c r="DK110" s="171"/>
      <c r="DL110" s="171"/>
      <c r="DM110" s="168"/>
      <c r="DN110" s="168"/>
      <c r="DO110" s="168"/>
      <c r="DP110" s="168"/>
      <c r="DQ110" s="168"/>
      <c r="DR110" s="168"/>
      <c r="DS110" s="168"/>
      <c r="DT110" s="167"/>
      <c r="DU110" s="168"/>
      <c r="DV110" s="83"/>
      <c r="DW110" s="156"/>
      <c r="DX110" s="192"/>
      <c r="DY110" s="186"/>
      <c r="DZ110" s="83"/>
      <c r="EA110" s="83"/>
      <c r="EB110" s="185"/>
      <c r="EC110" s="58"/>
      <c r="ED110" s="58"/>
      <c r="EE110" s="58"/>
      <c r="EF110" s="58"/>
      <c r="EG110" s="58"/>
      <c r="EH110" s="58"/>
      <c r="EI110" s="79"/>
      <c r="EJ110" s="79"/>
      <c r="EK110" s="81"/>
      <c r="EL110" s="79"/>
      <c r="EM110" s="79"/>
      <c r="EN110" s="79"/>
      <c r="EO110" s="60"/>
      <c r="EP110" s="79"/>
      <c r="EQ110" s="60"/>
      <c r="ER110" s="80"/>
      <c r="ES110" s="80"/>
      <c r="ET110" s="80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0"/>
    </row>
    <row r="111" spans="1:161" x14ac:dyDescent="0.25">
      <c r="A111" s="63">
        <v>1267</v>
      </c>
      <c r="B111" s="64" t="s">
        <v>138</v>
      </c>
      <c r="C111" s="195">
        <v>3731481.4</v>
      </c>
      <c r="D111" s="195"/>
      <c r="E111" s="302">
        <v>16933</v>
      </c>
      <c r="F111" s="302">
        <v>17277</v>
      </c>
      <c r="G111" s="302">
        <v>17372</v>
      </c>
      <c r="H111" s="302">
        <v>17462</v>
      </c>
      <c r="I111" s="195">
        <v>17546</v>
      </c>
      <c r="J111" s="195">
        <v>17628</v>
      </c>
      <c r="K111" s="202">
        <v>21.75</v>
      </c>
      <c r="L111" s="202">
        <v>21.75</v>
      </c>
      <c r="M111" s="202"/>
      <c r="N111" s="189">
        <v>19.7</v>
      </c>
      <c r="O111" s="189">
        <v>17.63</v>
      </c>
      <c r="P111" s="202"/>
      <c r="Q111" s="191">
        <v>24</v>
      </c>
      <c r="R111" s="191"/>
      <c r="S111" s="309">
        <v>-1737.8389674500399</v>
      </c>
      <c r="T111" s="309"/>
      <c r="U111" s="189">
        <v>16954</v>
      </c>
      <c r="V111" s="189"/>
      <c r="W111" s="189">
        <v>994</v>
      </c>
      <c r="X111" s="189">
        <v>1588</v>
      </c>
      <c r="Y111" s="189">
        <v>232</v>
      </c>
      <c r="Z111" s="189">
        <v>1987</v>
      </c>
      <c r="AA111" s="189">
        <v>614</v>
      </c>
      <c r="AB111" s="189">
        <v>2738</v>
      </c>
      <c r="AC111" s="189">
        <v>757</v>
      </c>
      <c r="AD111" s="189">
        <v>189</v>
      </c>
      <c r="AE111" s="189"/>
      <c r="AF111" s="189"/>
      <c r="AG111" s="189"/>
      <c r="AH111" s="189"/>
      <c r="AI111" s="189"/>
      <c r="AJ111" s="189"/>
      <c r="AK111" s="189"/>
      <c r="AL111" s="189"/>
      <c r="AM111" s="189">
        <v>15492</v>
      </c>
      <c r="AN111" s="189">
        <v>15526</v>
      </c>
      <c r="AO111" s="189">
        <v>15637</v>
      </c>
      <c r="AP111" s="189">
        <v>15770</v>
      </c>
      <c r="AQ111" s="189">
        <v>15970</v>
      </c>
      <c r="AR111" s="189">
        <v>16192</v>
      </c>
      <c r="AS111" s="189">
        <v>16192</v>
      </c>
      <c r="AT111" s="189">
        <v>16478</v>
      </c>
      <c r="AU111" s="189">
        <v>16637</v>
      </c>
      <c r="AV111" s="189">
        <v>16713</v>
      </c>
      <c r="AW111" s="189">
        <v>16830</v>
      </c>
      <c r="AX111" s="189">
        <v>16954</v>
      </c>
      <c r="AY111" s="189">
        <v>2026</v>
      </c>
      <c r="AZ111" s="189">
        <v>2102</v>
      </c>
      <c r="BA111" s="189">
        <v>2166</v>
      </c>
      <c r="BB111" s="189">
        <v>2176</v>
      </c>
      <c r="BC111" s="189">
        <v>2176</v>
      </c>
      <c r="BD111" s="189">
        <v>2219</v>
      </c>
      <c r="BE111" s="189">
        <v>974</v>
      </c>
      <c r="BF111" s="189">
        <v>1010</v>
      </c>
      <c r="BG111" s="189">
        <v>1015</v>
      </c>
      <c r="BH111" s="189">
        <v>1011</v>
      </c>
      <c r="BI111" s="189">
        <v>991</v>
      </c>
      <c r="BJ111" s="189">
        <v>994</v>
      </c>
      <c r="BK111" s="189">
        <v>16460</v>
      </c>
      <c r="BL111" s="189">
        <v>16580</v>
      </c>
      <c r="BM111" s="189">
        <v>16733</v>
      </c>
      <c r="BN111" s="189">
        <v>16771</v>
      </c>
      <c r="BO111" s="189">
        <v>16933</v>
      </c>
      <c r="BP111" s="189"/>
      <c r="BQ111" s="195">
        <v>137032.63390006317</v>
      </c>
      <c r="BR111" s="195">
        <v>22727.839286793976</v>
      </c>
      <c r="BS111" s="195">
        <v>71835.611563448416</v>
      </c>
      <c r="BT111" s="195">
        <v>123811.87773656621</v>
      </c>
      <c r="BU111" s="195">
        <v>151422.76306904483</v>
      </c>
      <c r="BV111" s="195">
        <v>21732.777768</v>
      </c>
      <c r="BW111" s="195">
        <v>126306.87248400001</v>
      </c>
      <c r="BX111" s="195">
        <v>329384.50433199998</v>
      </c>
      <c r="BY111" s="195">
        <v>0</v>
      </c>
      <c r="BZ111" s="195"/>
      <c r="CA111" s="195"/>
      <c r="CB111" s="195"/>
      <c r="CC111" s="195"/>
      <c r="CD111" s="195"/>
      <c r="CE111" s="195"/>
      <c r="CF111" s="195"/>
      <c r="CG111" s="195"/>
      <c r="CH111" s="261">
        <v>19.7</v>
      </c>
      <c r="CI111" s="261">
        <v>17.63</v>
      </c>
      <c r="CJ111" s="191">
        <v>23088.025418253081</v>
      </c>
      <c r="CK111" s="191">
        <v>1504.1849999999999</v>
      </c>
      <c r="CL111" s="191">
        <v>610.70799999999997</v>
      </c>
      <c r="CM111" s="191"/>
      <c r="CN111" s="189">
        <v>14888</v>
      </c>
      <c r="CO111" s="159">
        <v>561</v>
      </c>
      <c r="CP111" s="159">
        <v>580</v>
      </c>
      <c r="CQ111" s="57">
        <v>581</v>
      </c>
      <c r="CR111" s="57">
        <v>591</v>
      </c>
      <c r="CS111" s="159">
        <v>607</v>
      </c>
      <c r="CT111" s="159">
        <v>614</v>
      </c>
      <c r="CU111" s="257"/>
      <c r="CV111" s="191">
        <v>0</v>
      </c>
      <c r="CW111" s="189">
        <v>0</v>
      </c>
      <c r="CX111" s="189">
        <v>0</v>
      </c>
      <c r="CY111" s="189">
        <v>0</v>
      </c>
      <c r="CZ111" s="189"/>
      <c r="DA111" s="189"/>
      <c r="DB111" s="189"/>
      <c r="DC111" s="189"/>
      <c r="DD111" s="189"/>
      <c r="DE111" s="189"/>
      <c r="DF111" s="189"/>
      <c r="DG111" s="171"/>
      <c r="DH111" s="171"/>
      <c r="DI111" s="171"/>
      <c r="DJ111" s="171"/>
      <c r="DK111" s="171"/>
      <c r="DL111" s="171"/>
      <c r="DM111" s="168"/>
      <c r="DN111" s="168"/>
      <c r="DO111" s="168"/>
      <c r="DP111" s="168"/>
      <c r="DQ111" s="168"/>
      <c r="DR111" s="168"/>
      <c r="DS111" s="168"/>
      <c r="DT111" s="167"/>
      <c r="DU111" s="168"/>
      <c r="DV111" s="83"/>
      <c r="DW111" s="156"/>
      <c r="DX111" s="192"/>
      <c r="DY111" s="186"/>
      <c r="DZ111" s="83"/>
      <c r="EA111" s="83"/>
      <c r="EB111" s="185"/>
      <c r="EC111" s="58"/>
      <c r="ED111" s="58"/>
      <c r="EE111" s="58"/>
      <c r="EF111" s="58"/>
      <c r="EG111" s="58"/>
      <c r="EH111" s="58"/>
      <c r="EI111" s="79"/>
      <c r="EJ111" s="79"/>
      <c r="EK111" s="81"/>
      <c r="EL111" s="79"/>
      <c r="EM111" s="79"/>
      <c r="EN111" s="79"/>
      <c r="EO111" s="60"/>
      <c r="EP111" s="79"/>
      <c r="EQ111" s="60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0"/>
    </row>
    <row r="112" spans="1:161" x14ac:dyDescent="0.25">
      <c r="A112" s="63">
        <v>1270</v>
      </c>
      <c r="B112" s="64" t="s">
        <v>275</v>
      </c>
      <c r="C112" s="195">
        <v>2679286.7999999998</v>
      </c>
      <c r="D112" s="195"/>
      <c r="E112" s="302">
        <v>13695</v>
      </c>
      <c r="F112" s="302">
        <v>13793</v>
      </c>
      <c r="G112" s="302">
        <v>13869</v>
      </c>
      <c r="H112" s="302">
        <v>13941</v>
      </c>
      <c r="I112" s="195">
        <v>14008</v>
      </c>
      <c r="J112" s="195">
        <v>14073</v>
      </c>
      <c r="K112" s="202">
        <v>20.61</v>
      </c>
      <c r="L112" s="202">
        <v>20.61</v>
      </c>
      <c r="M112" s="202"/>
      <c r="N112" s="189">
        <v>19.7</v>
      </c>
      <c r="O112" s="189">
        <v>17.63</v>
      </c>
      <c r="P112" s="202"/>
      <c r="Q112" s="191">
        <v>1610</v>
      </c>
      <c r="R112" s="191"/>
      <c r="S112" s="309">
        <v>127.72015106824399</v>
      </c>
      <c r="T112" s="309"/>
      <c r="U112" s="189">
        <v>13712</v>
      </c>
      <c r="V112" s="189"/>
      <c r="W112" s="189">
        <v>756</v>
      </c>
      <c r="X112" s="189">
        <v>1119</v>
      </c>
      <c r="Y112" s="189">
        <v>149</v>
      </c>
      <c r="Z112" s="189">
        <v>1441</v>
      </c>
      <c r="AA112" s="189">
        <v>435</v>
      </c>
      <c r="AB112" s="189">
        <v>2606</v>
      </c>
      <c r="AC112" s="189">
        <v>777</v>
      </c>
      <c r="AD112" s="189">
        <v>163</v>
      </c>
      <c r="AE112" s="189"/>
      <c r="AF112" s="189"/>
      <c r="AG112" s="189"/>
      <c r="AH112" s="189"/>
      <c r="AI112" s="189"/>
      <c r="AJ112" s="189"/>
      <c r="AK112" s="189"/>
      <c r="AL112" s="189"/>
      <c r="AM112" s="189">
        <v>12930</v>
      </c>
      <c r="AN112" s="189">
        <v>12917</v>
      </c>
      <c r="AO112" s="189">
        <v>12891</v>
      </c>
      <c r="AP112" s="189">
        <v>13007</v>
      </c>
      <c r="AQ112" s="189">
        <v>13132</v>
      </c>
      <c r="AR112" s="189">
        <v>13330</v>
      </c>
      <c r="AS112" s="189">
        <v>13330</v>
      </c>
      <c r="AT112" s="189">
        <v>13416</v>
      </c>
      <c r="AU112" s="189">
        <v>13557</v>
      </c>
      <c r="AV112" s="189">
        <v>13617</v>
      </c>
      <c r="AW112" s="189">
        <v>13663</v>
      </c>
      <c r="AX112" s="189">
        <v>13712</v>
      </c>
      <c r="AY112" s="189">
        <v>1506</v>
      </c>
      <c r="AZ112" s="189">
        <v>1507</v>
      </c>
      <c r="BA112" s="189">
        <v>1543</v>
      </c>
      <c r="BB112" s="189">
        <v>1586</v>
      </c>
      <c r="BC112" s="189">
        <v>1587</v>
      </c>
      <c r="BD112" s="189">
        <v>1590</v>
      </c>
      <c r="BE112" s="189">
        <v>753</v>
      </c>
      <c r="BF112" s="189">
        <v>725</v>
      </c>
      <c r="BG112" s="189">
        <v>746</v>
      </c>
      <c r="BH112" s="189">
        <v>745</v>
      </c>
      <c r="BI112" s="189">
        <v>718</v>
      </c>
      <c r="BJ112" s="189">
        <v>756</v>
      </c>
      <c r="BK112" s="189">
        <v>13384</v>
      </c>
      <c r="BL112" s="189">
        <v>13507</v>
      </c>
      <c r="BM112" s="189">
        <v>13602</v>
      </c>
      <c r="BN112" s="189">
        <v>13684</v>
      </c>
      <c r="BO112" s="189">
        <v>13695</v>
      </c>
      <c r="BP112" s="189"/>
      <c r="BQ112" s="195">
        <v>135032.02899526575</v>
      </c>
      <c r="BR112" s="195">
        <v>19440.286324208886</v>
      </c>
      <c r="BS112" s="195">
        <v>71860.240766852337</v>
      </c>
      <c r="BT112" s="195">
        <v>124582.93110741228</v>
      </c>
      <c r="BU112" s="195">
        <v>168416.60988298713</v>
      </c>
      <c r="BV112" s="195">
        <v>22604.540712000002</v>
      </c>
      <c r="BW112" s="195">
        <v>134282.14129200001</v>
      </c>
      <c r="BX112" s="195">
        <v>348540.58694000001</v>
      </c>
      <c r="BY112" s="195">
        <v>0</v>
      </c>
      <c r="BZ112" s="195"/>
      <c r="CA112" s="195"/>
      <c r="CB112" s="195"/>
      <c r="CC112" s="195"/>
      <c r="CD112" s="195"/>
      <c r="CE112" s="195"/>
      <c r="CF112" s="195"/>
      <c r="CG112" s="195"/>
      <c r="CH112" s="261">
        <v>19.7</v>
      </c>
      <c r="CI112" s="261">
        <v>17.63</v>
      </c>
      <c r="CJ112" s="191">
        <v>20840.736246304506</v>
      </c>
      <c r="CK112" s="191">
        <v>808.80799999999999</v>
      </c>
      <c r="CL112" s="191">
        <v>306.48200000000003</v>
      </c>
      <c r="CM112" s="191"/>
      <c r="CN112" s="189">
        <v>12753</v>
      </c>
      <c r="CO112" s="159">
        <v>430</v>
      </c>
      <c r="CP112" s="159">
        <v>443</v>
      </c>
      <c r="CQ112" s="57">
        <v>477</v>
      </c>
      <c r="CR112" s="57">
        <v>447</v>
      </c>
      <c r="CS112" s="159">
        <v>447</v>
      </c>
      <c r="CT112" s="159">
        <v>435</v>
      </c>
      <c r="CU112" s="257"/>
      <c r="CV112" s="191">
        <v>0</v>
      </c>
      <c r="CW112" s="189">
        <v>0</v>
      </c>
      <c r="CX112" s="189">
        <v>0</v>
      </c>
      <c r="CY112" s="189">
        <v>0</v>
      </c>
      <c r="CZ112" s="189"/>
      <c r="DA112" s="189"/>
      <c r="DB112" s="189"/>
      <c r="DC112" s="189"/>
      <c r="DD112" s="189"/>
      <c r="DE112" s="189"/>
      <c r="DF112" s="189"/>
      <c r="DG112" s="171"/>
      <c r="DH112" s="171"/>
      <c r="DI112" s="171"/>
      <c r="DJ112" s="171"/>
      <c r="DK112" s="171"/>
      <c r="DL112" s="171"/>
      <c r="DM112" s="168"/>
      <c r="DN112" s="168"/>
      <c r="DO112" s="168"/>
      <c r="DP112" s="168"/>
      <c r="DQ112" s="168"/>
      <c r="DR112" s="168"/>
      <c r="DS112" s="168"/>
      <c r="DT112" s="167"/>
      <c r="DU112" s="168"/>
      <c r="DV112" s="83"/>
      <c r="DW112" s="156"/>
      <c r="DX112" s="192"/>
      <c r="DY112" s="186"/>
      <c r="DZ112" s="83"/>
      <c r="EA112" s="83"/>
      <c r="EB112" s="185"/>
      <c r="EC112" s="58"/>
      <c r="ED112" s="58"/>
      <c r="EE112" s="58"/>
      <c r="EF112" s="58"/>
      <c r="EG112" s="58"/>
      <c r="EH112" s="58"/>
      <c r="EI112" s="79"/>
      <c r="EJ112" s="79"/>
      <c r="EK112" s="81"/>
      <c r="EL112" s="79"/>
      <c r="EM112" s="79"/>
      <c r="EN112" s="79"/>
      <c r="EO112" s="60"/>
      <c r="EP112" s="79"/>
      <c r="EQ112" s="60"/>
      <c r="ER112" s="80"/>
      <c r="ES112" s="80"/>
      <c r="ET112" s="80"/>
      <c r="EU112" s="80"/>
      <c r="EV112" s="80"/>
      <c r="EW112" s="80"/>
      <c r="EX112" s="80"/>
      <c r="EY112" s="80"/>
      <c r="EZ112" s="80"/>
      <c r="FA112" s="80"/>
      <c r="FB112" s="80"/>
      <c r="FC112" s="80"/>
      <c r="FD112" s="80"/>
      <c r="FE112" s="80"/>
    </row>
    <row r="113" spans="1:161" x14ac:dyDescent="0.25">
      <c r="A113" s="63">
        <v>1272</v>
      </c>
      <c r="B113" s="64" t="s">
        <v>74</v>
      </c>
      <c r="C113" s="195">
        <v>2607652.5</v>
      </c>
      <c r="D113" s="195"/>
      <c r="E113" s="302">
        <v>12656</v>
      </c>
      <c r="F113" s="302">
        <v>12628</v>
      </c>
      <c r="G113" s="302">
        <v>12697</v>
      </c>
      <c r="H113" s="302">
        <v>12763</v>
      </c>
      <c r="I113" s="195">
        <v>12825</v>
      </c>
      <c r="J113" s="195">
        <v>12885</v>
      </c>
      <c r="K113" s="202">
        <v>22.56</v>
      </c>
      <c r="L113" s="202">
        <v>22.56</v>
      </c>
      <c r="M113" s="202"/>
      <c r="N113" s="189">
        <v>19.7</v>
      </c>
      <c r="O113" s="189">
        <v>17.63</v>
      </c>
      <c r="P113" s="202"/>
      <c r="Q113" s="191">
        <v>995</v>
      </c>
      <c r="R113" s="191"/>
      <c r="S113" s="309">
        <v>-98.5540215411811</v>
      </c>
      <c r="T113" s="309"/>
      <c r="U113" s="189">
        <v>12650</v>
      </c>
      <c r="V113" s="189"/>
      <c r="W113" s="189">
        <v>652</v>
      </c>
      <c r="X113" s="189">
        <v>1086</v>
      </c>
      <c r="Y113" s="189">
        <v>150</v>
      </c>
      <c r="Z113" s="189">
        <v>1444</v>
      </c>
      <c r="AA113" s="189">
        <v>457</v>
      </c>
      <c r="AB113" s="189">
        <v>2281</v>
      </c>
      <c r="AC113" s="189">
        <v>700</v>
      </c>
      <c r="AD113" s="189">
        <v>129</v>
      </c>
      <c r="AE113" s="189"/>
      <c r="AF113" s="189"/>
      <c r="AG113" s="189"/>
      <c r="AH113" s="189"/>
      <c r="AI113" s="189"/>
      <c r="AJ113" s="189"/>
      <c r="AK113" s="189"/>
      <c r="AL113" s="189"/>
      <c r="AM113" s="189">
        <v>12366</v>
      </c>
      <c r="AN113" s="189">
        <v>12250</v>
      </c>
      <c r="AO113" s="189">
        <v>12336</v>
      </c>
      <c r="AP113" s="189">
        <v>12400</v>
      </c>
      <c r="AQ113" s="189">
        <v>12513</v>
      </c>
      <c r="AR113" s="189">
        <v>12625</v>
      </c>
      <c r="AS113" s="189">
        <v>12625</v>
      </c>
      <c r="AT113" s="189">
        <v>12699</v>
      </c>
      <c r="AU113" s="189">
        <v>12876</v>
      </c>
      <c r="AV113" s="189">
        <v>12870</v>
      </c>
      <c r="AW113" s="189">
        <v>12759</v>
      </c>
      <c r="AX113" s="189">
        <v>12650</v>
      </c>
      <c r="AY113" s="189">
        <v>1522</v>
      </c>
      <c r="AZ113" s="189">
        <v>1571</v>
      </c>
      <c r="BA113" s="189">
        <v>1624</v>
      </c>
      <c r="BB113" s="189">
        <v>1645</v>
      </c>
      <c r="BC113" s="189">
        <v>1608</v>
      </c>
      <c r="BD113" s="189">
        <v>1594</v>
      </c>
      <c r="BE113" s="189">
        <v>690</v>
      </c>
      <c r="BF113" s="189">
        <v>695</v>
      </c>
      <c r="BG113" s="189">
        <v>742</v>
      </c>
      <c r="BH113" s="189">
        <v>717</v>
      </c>
      <c r="BI113" s="189">
        <v>674</v>
      </c>
      <c r="BJ113" s="189">
        <v>652</v>
      </c>
      <c r="BK113" s="189">
        <v>12695</v>
      </c>
      <c r="BL113" s="189">
        <v>12848</v>
      </c>
      <c r="BM113" s="189">
        <v>12879</v>
      </c>
      <c r="BN113" s="189">
        <v>12762</v>
      </c>
      <c r="BO113" s="189">
        <v>12656</v>
      </c>
      <c r="BP113" s="189"/>
      <c r="BQ113" s="195">
        <v>135537.9840707237</v>
      </c>
      <c r="BR113" s="195">
        <v>20262.391238123637</v>
      </c>
      <c r="BS113" s="195">
        <v>70141.846064295998</v>
      </c>
      <c r="BT113" s="195">
        <v>122512.68796573074</v>
      </c>
      <c r="BU113" s="195">
        <v>147495.53555399051</v>
      </c>
      <c r="BV113" s="195">
        <v>21909.854616000001</v>
      </c>
      <c r="BW113" s="195">
        <v>130772.38735600001</v>
      </c>
      <c r="BX113" s="195">
        <v>338111.21463599999</v>
      </c>
      <c r="BY113" s="195">
        <v>0</v>
      </c>
      <c r="BZ113" s="195"/>
      <c r="CA113" s="195"/>
      <c r="CB113" s="195"/>
      <c r="CC113" s="195"/>
      <c r="CD113" s="195"/>
      <c r="CE113" s="195"/>
      <c r="CF113" s="195"/>
      <c r="CG113" s="195"/>
      <c r="CH113" s="261">
        <v>19.7</v>
      </c>
      <c r="CI113" s="261">
        <v>17.63</v>
      </c>
      <c r="CJ113" s="191">
        <v>13146.96578360805</v>
      </c>
      <c r="CK113" s="191">
        <v>417.40800000000002</v>
      </c>
      <c r="CL113" s="191">
        <v>152.02099999999999</v>
      </c>
      <c r="CM113" s="191"/>
      <c r="CN113" s="189">
        <v>12149</v>
      </c>
      <c r="CO113" s="159">
        <v>416</v>
      </c>
      <c r="CP113" s="159">
        <v>444</v>
      </c>
      <c r="CQ113" s="57">
        <v>460</v>
      </c>
      <c r="CR113" s="57">
        <v>441</v>
      </c>
      <c r="CS113" s="159">
        <v>456</v>
      </c>
      <c r="CT113" s="159">
        <v>457</v>
      </c>
      <c r="CU113" s="257"/>
      <c r="CV113" s="191">
        <v>0</v>
      </c>
      <c r="CW113" s="189">
        <v>0</v>
      </c>
      <c r="CX113" s="189">
        <v>0</v>
      </c>
      <c r="CY113" s="189">
        <v>0</v>
      </c>
      <c r="CZ113" s="189"/>
      <c r="DA113" s="189"/>
      <c r="DB113" s="189"/>
      <c r="DC113" s="189"/>
      <c r="DD113" s="189"/>
      <c r="DE113" s="189"/>
      <c r="DF113" s="189"/>
      <c r="DG113" s="171"/>
      <c r="DH113" s="171"/>
      <c r="DI113" s="171"/>
      <c r="DJ113" s="171"/>
      <c r="DK113" s="171"/>
      <c r="DL113" s="171"/>
      <c r="DM113" s="168"/>
      <c r="DN113" s="168"/>
      <c r="DO113" s="168"/>
      <c r="DP113" s="168"/>
      <c r="DQ113" s="168"/>
      <c r="DR113" s="168"/>
      <c r="DS113" s="168"/>
      <c r="DT113" s="167"/>
      <c r="DU113" s="168"/>
      <c r="DV113" s="83"/>
      <c r="DW113" s="156"/>
      <c r="DX113" s="192"/>
      <c r="DY113" s="186"/>
      <c r="DZ113" s="83"/>
      <c r="EA113" s="83"/>
      <c r="EB113" s="185"/>
      <c r="EC113" s="58"/>
      <c r="ED113" s="58"/>
      <c r="EE113" s="58"/>
      <c r="EF113" s="58"/>
      <c r="EG113" s="58"/>
      <c r="EH113" s="58"/>
      <c r="EI113" s="79"/>
      <c r="EJ113" s="79"/>
      <c r="EK113" s="81"/>
      <c r="EL113" s="79"/>
      <c r="EM113" s="79"/>
      <c r="EN113" s="79"/>
      <c r="EO113" s="60"/>
      <c r="EP113" s="79"/>
      <c r="EQ113" s="60"/>
      <c r="ER113" s="80"/>
      <c r="ES113" s="80"/>
      <c r="ET113" s="80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</row>
    <row r="114" spans="1:161" x14ac:dyDescent="0.25">
      <c r="A114" s="63">
        <v>1273</v>
      </c>
      <c r="B114" s="64" t="s">
        <v>217</v>
      </c>
      <c r="C114" s="195">
        <v>2708415.5</v>
      </c>
      <c r="D114" s="195"/>
      <c r="E114" s="302">
        <v>13272</v>
      </c>
      <c r="F114" s="302">
        <v>13227</v>
      </c>
      <c r="G114" s="302">
        <v>13300</v>
      </c>
      <c r="H114" s="302">
        <v>13369</v>
      </c>
      <c r="I114" s="195">
        <v>13433</v>
      </c>
      <c r="J114" s="195">
        <v>13495</v>
      </c>
      <c r="K114" s="202">
        <v>22.26</v>
      </c>
      <c r="L114" s="202">
        <v>22.26</v>
      </c>
      <c r="M114" s="202"/>
      <c r="N114" s="189">
        <v>19.7</v>
      </c>
      <c r="O114" s="189">
        <v>17.63</v>
      </c>
      <c r="P114" s="202"/>
      <c r="Q114" s="191">
        <v>3082</v>
      </c>
      <c r="R114" s="191"/>
      <c r="S114" s="309">
        <v>-1121.1303307207399</v>
      </c>
      <c r="T114" s="309"/>
      <c r="U114" s="189">
        <v>13269</v>
      </c>
      <c r="V114" s="189"/>
      <c r="W114" s="189">
        <v>712</v>
      </c>
      <c r="X114" s="189">
        <v>1167</v>
      </c>
      <c r="Y114" s="189">
        <v>140</v>
      </c>
      <c r="Z114" s="189">
        <v>1473</v>
      </c>
      <c r="AA114" s="189">
        <v>470</v>
      </c>
      <c r="AB114" s="189">
        <v>2361</v>
      </c>
      <c r="AC114" s="189">
        <v>814</v>
      </c>
      <c r="AD114" s="189">
        <v>205</v>
      </c>
      <c r="AE114" s="189"/>
      <c r="AF114" s="189"/>
      <c r="AG114" s="189"/>
      <c r="AH114" s="189"/>
      <c r="AI114" s="189"/>
      <c r="AJ114" s="189"/>
      <c r="AK114" s="189"/>
      <c r="AL114" s="189"/>
      <c r="AM114" s="189">
        <v>12699</v>
      </c>
      <c r="AN114" s="189">
        <v>12637</v>
      </c>
      <c r="AO114" s="189">
        <v>12713</v>
      </c>
      <c r="AP114" s="189">
        <v>12828</v>
      </c>
      <c r="AQ114" s="189">
        <v>12954</v>
      </c>
      <c r="AR114" s="189">
        <v>13149</v>
      </c>
      <c r="AS114" s="189">
        <v>13149</v>
      </c>
      <c r="AT114" s="189">
        <v>13182</v>
      </c>
      <c r="AU114" s="189">
        <v>13267</v>
      </c>
      <c r="AV114" s="189">
        <v>13208</v>
      </c>
      <c r="AW114" s="189">
        <v>13198</v>
      </c>
      <c r="AX114" s="189">
        <v>13269</v>
      </c>
      <c r="AY114" s="189">
        <v>1472</v>
      </c>
      <c r="AZ114" s="189">
        <v>1543</v>
      </c>
      <c r="BA114" s="189">
        <v>1604</v>
      </c>
      <c r="BB114" s="189">
        <v>1591</v>
      </c>
      <c r="BC114" s="189">
        <v>1614</v>
      </c>
      <c r="BD114" s="189">
        <v>1613</v>
      </c>
      <c r="BE114" s="189">
        <v>760</v>
      </c>
      <c r="BF114" s="189">
        <v>718</v>
      </c>
      <c r="BG114" s="189">
        <v>733</v>
      </c>
      <c r="BH114" s="189">
        <v>705</v>
      </c>
      <c r="BI114" s="189">
        <v>714</v>
      </c>
      <c r="BJ114" s="189">
        <v>712</v>
      </c>
      <c r="BK114" s="189">
        <v>13162</v>
      </c>
      <c r="BL114" s="189">
        <v>13255</v>
      </c>
      <c r="BM114" s="189">
        <v>13245</v>
      </c>
      <c r="BN114" s="189">
        <v>13201</v>
      </c>
      <c r="BO114" s="189">
        <v>13272</v>
      </c>
      <c r="BP114" s="189"/>
      <c r="BQ114" s="195">
        <v>134975.90815168025</v>
      </c>
      <c r="BR114" s="195">
        <v>19947.623921221842</v>
      </c>
      <c r="BS114" s="195">
        <v>71176.593651686562</v>
      </c>
      <c r="BT114" s="195">
        <v>124747.75247514338</v>
      </c>
      <c r="BU114" s="195">
        <v>141821.56520219013</v>
      </c>
      <c r="BV114" s="195">
        <v>22186.820968</v>
      </c>
      <c r="BW114" s="195">
        <v>127842.673608</v>
      </c>
      <c r="BX114" s="195">
        <v>334267.73894800001</v>
      </c>
      <c r="BY114" s="195">
        <v>0</v>
      </c>
      <c r="BZ114" s="195"/>
      <c r="CA114" s="195"/>
      <c r="CB114" s="195"/>
      <c r="CC114" s="195"/>
      <c r="CD114" s="195"/>
      <c r="CE114" s="195"/>
      <c r="CF114" s="195"/>
      <c r="CG114" s="195"/>
      <c r="CH114" s="261">
        <v>19.7</v>
      </c>
      <c r="CI114" s="261">
        <v>17.63</v>
      </c>
      <c r="CJ114" s="191">
        <v>14185.681314800715</v>
      </c>
      <c r="CK114" s="191">
        <v>223.79599999999999</v>
      </c>
      <c r="CL114" s="191">
        <v>81.718999999999994</v>
      </c>
      <c r="CM114" s="191"/>
      <c r="CN114" s="189">
        <v>12609</v>
      </c>
      <c r="CO114" s="159">
        <v>477</v>
      </c>
      <c r="CP114" s="159">
        <v>451</v>
      </c>
      <c r="CQ114" s="57">
        <v>431</v>
      </c>
      <c r="CR114" s="57">
        <v>447</v>
      </c>
      <c r="CS114" s="159">
        <v>458</v>
      </c>
      <c r="CT114" s="159">
        <v>470</v>
      </c>
      <c r="CU114" s="257"/>
      <c r="CV114" s="191">
        <v>0</v>
      </c>
      <c r="CW114" s="189">
        <v>0</v>
      </c>
      <c r="CX114" s="189">
        <v>0</v>
      </c>
      <c r="CY114" s="189">
        <v>0</v>
      </c>
      <c r="CZ114" s="189"/>
      <c r="DA114" s="189"/>
      <c r="DB114" s="189"/>
      <c r="DC114" s="189"/>
      <c r="DD114" s="189"/>
      <c r="DE114" s="189"/>
      <c r="DF114" s="189"/>
      <c r="DG114" s="171"/>
      <c r="DH114" s="171"/>
      <c r="DI114" s="171"/>
      <c r="DJ114" s="171"/>
      <c r="DK114" s="171"/>
      <c r="DL114" s="171"/>
      <c r="DM114" s="168"/>
      <c r="DN114" s="168"/>
      <c r="DO114" s="168"/>
      <c r="DP114" s="168"/>
      <c r="DQ114" s="168"/>
      <c r="DR114" s="168"/>
      <c r="DS114" s="168"/>
      <c r="DT114" s="167"/>
      <c r="DU114" s="168"/>
      <c r="DV114" s="83"/>
      <c r="DW114" s="156"/>
      <c r="DX114" s="192"/>
      <c r="DY114" s="186"/>
      <c r="DZ114" s="83"/>
      <c r="EA114" s="83"/>
      <c r="EB114" s="185"/>
      <c r="EC114" s="58"/>
      <c r="ED114" s="58"/>
      <c r="EE114" s="58"/>
      <c r="EF114" s="58"/>
      <c r="EG114" s="58"/>
      <c r="EH114" s="58"/>
      <c r="EI114" s="79"/>
      <c r="EJ114" s="79"/>
      <c r="EK114" s="81"/>
      <c r="EL114" s="79"/>
      <c r="EM114" s="79"/>
      <c r="EN114" s="79"/>
      <c r="EO114" s="60"/>
      <c r="EP114" s="79"/>
      <c r="EQ114" s="60"/>
      <c r="ER114" s="80"/>
      <c r="ES114" s="80"/>
      <c r="ET114" s="80"/>
      <c r="EU114" s="80"/>
      <c r="EV114" s="80"/>
      <c r="EW114" s="80"/>
      <c r="EX114" s="80"/>
      <c r="EY114" s="80"/>
      <c r="EZ114" s="80"/>
      <c r="FA114" s="80"/>
      <c r="FB114" s="80"/>
      <c r="FC114" s="80"/>
      <c r="FD114" s="80"/>
      <c r="FE114" s="80"/>
    </row>
    <row r="115" spans="1:161" x14ac:dyDescent="0.25">
      <c r="A115" s="63">
        <v>1275</v>
      </c>
      <c r="B115" s="64" t="s">
        <v>223</v>
      </c>
      <c r="C115" s="195">
        <v>1368497.4</v>
      </c>
      <c r="D115" s="195"/>
      <c r="E115" s="302">
        <v>7524</v>
      </c>
      <c r="F115" s="302">
        <v>7468</v>
      </c>
      <c r="G115" s="302">
        <v>7509</v>
      </c>
      <c r="H115" s="302">
        <v>7548</v>
      </c>
      <c r="I115" s="195">
        <v>7584</v>
      </c>
      <c r="J115" s="195">
        <v>7619</v>
      </c>
      <c r="K115" s="202">
        <v>20.81</v>
      </c>
      <c r="L115" s="202">
        <v>20.81</v>
      </c>
      <c r="M115" s="202"/>
      <c r="N115" s="189">
        <v>19.7</v>
      </c>
      <c r="O115" s="189">
        <v>17.63</v>
      </c>
      <c r="P115" s="202"/>
      <c r="Q115" s="191">
        <v>7235</v>
      </c>
      <c r="R115" s="191"/>
      <c r="S115" s="309">
        <v>-2002.9413336406401</v>
      </c>
      <c r="T115" s="309"/>
      <c r="U115" s="189">
        <v>7565</v>
      </c>
      <c r="V115" s="189"/>
      <c r="W115" s="189">
        <v>460</v>
      </c>
      <c r="X115" s="189">
        <v>691</v>
      </c>
      <c r="Y115" s="189">
        <v>95</v>
      </c>
      <c r="Z115" s="189">
        <v>931</v>
      </c>
      <c r="AA115" s="189">
        <v>270</v>
      </c>
      <c r="AB115" s="189">
        <v>1186</v>
      </c>
      <c r="AC115" s="189">
        <v>376</v>
      </c>
      <c r="AD115" s="189">
        <v>84</v>
      </c>
      <c r="AE115" s="189"/>
      <c r="AF115" s="189"/>
      <c r="AG115" s="189"/>
      <c r="AH115" s="189"/>
      <c r="AI115" s="189"/>
      <c r="AJ115" s="189"/>
      <c r="AK115" s="189"/>
      <c r="AL115" s="189"/>
      <c r="AM115" s="189">
        <v>7159</v>
      </c>
      <c r="AN115" s="189">
        <v>7096</v>
      </c>
      <c r="AO115" s="189">
        <v>7139</v>
      </c>
      <c r="AP115" s="189">
        <v>7174</v>
      </c>
      <c r="AQ115" s="189">
        <v>7211</v>
      </c>
      <c r="AR115" s="189">
        <v>7338</v>
      </c>
      <c r="AS115" s="189">
        <v>7338</v>
      </c>
      <c r="AT115" s="189">
        <v>7335</v>
      </c>
      <c r="AU115" s="189">
        <v>7479</v>
      </c>
      <c r="AV115" s="189">
        <v>7492</v>
      </c>
      <c r="AW115" s="189">
        <v>7476</v>
      </c>
      <c r="AX115" s="189">
        <v>7565</v>
      </c>
      <c r="AY115" s="189">
        <v>878</v>
      </c>
      <c r="AZ115" s="189">
        <v>906</v>
      </c>
      <c r="BA115" s="189">
        <v>946</v>
      </c>
      <c r="BB115" s="189">
        <v>955</v>
      </c>
      <c r="BC115" s="189">
        <v>969</v>
      </c>
      <c r="BD115" s="189">
        <v>1026</v>
      </c>
      <c r="BE115" s="189">
        <v>444</v>
      </c>
      <c r="BF115" s="189">
        <v>422</v>
      </c>
      <c r="BG115" s="189">
        <v>448</v>
      </c>
      <c r="BH115" s="189">
        <v>457</v>
      </c>
      <c r="BI115" s="189">
        <v>446</v>
      </c>
      <c r="BJ115" s="189">
        <v>460</v>
      </c>
      <c r="BK115" s="189">
        <v>7365</v>
      </c>
      <c r="BL115" s="189">
        <v>7463</v>
      </c>
      <c r="BM115" s="189">
        <v>7501</v>
      </c>
      <c r="BN115" s="189">
        <v>7485</v>
      </c>
      <c r="BO115" s="189">
        <v>7524</v>
      </c>
      <c r="BP115" s="189"/>
      <c r="BQ115" s="195">
        <v>139880.87280301293</v>
      </c>
      <c r="BR115" s="195">
        <v>19402.630701627273</v>
      </c>
      <c r="BS115" s="195">
        <v>70199.728163498265</v>
      </c>
      <c r="BT115" s="195">
        <v>124998.08196886274</v>
      </c>
      <c r="BU115" s="195">
        <v>164592.08721026045</v>
      </c>
      <c r="BV115" s="195">
        <v>24056.343843999999</v>
      </c>
      <c r="BW115" s="195">
        <v>131024.381332</v>
      </c>
      <c r="BX115" s="195">
        <v>348442.96765200002</v>
      </c>
      <c r="BY115" s="195">
        <v>0</v>
      </c>
      <c r="BZ115" s="195"/>
      <c r="CA115" s="195"/>
      <c r="CB115" s="195"/>
      <c r="CC115" s="195"/>
      <c r="CD115" s="195"/>
      <c r="CE115" s="195"/>
      <c r="CF115" s="195"/>
      <c r="CG115" s="195"/>
      <c r="CH115" s="261">
        <v>19.7</v>
      </c>
      <c r="CI115" s="261">
        <v>17.63</v>
      </c>
      <c r="CJ115" s="191">
        <v>6561.3850881333146</v>
      </c>
      <c r="CK115" s="191">
        <v>85.950999999999993</v>
      </c>
      <c r="CL115" s="191">
        <v>30.425000000000001</v>
      </c>
      <c r="CM115" s="191"/>
      <c r="CN115" s="189">
        <v>6910</v>
      </c>
      <c r="CO115" s="159">
        <v>271</v>
      </c>
      <c r="CP115" s="159">
        <v>274</v>
      </c>
      <c r="CQ115" s="57">
        <v>280</v>
      </c>
      <c r="CR115" s="57">
        <v>273</v>
      </c>
      <c r="CS115" s="159">
        <v>273</v>
      </c>
      <c r="CT115" s="159">
        <v>270</v>
      </c>
      <c r="CU115" s="257"/>
      <c r="CV115" s="191">
        <v>0</v>
      </c>
      <c r="CW115" s="189">
        <v>0</v>
      </c>
      <c r="CX115" s="189">
        <v>0</v>
      </c>
      <c r="CY115" s="189">
        <v>0</v>
      </c>
      <c r="CZ115" s="189"/>
      <c r="DA115" s="189"/>
      <c r="DB115" s="189"/>
      <c r="DC115" s="189"/>
      <c r="DD115" s="189"/>
      <c r="DE115" s="189"/>
      <c r="DF115" s="189"/>
      <c r="DG115" s="171"/>
      <c r="DH115" s="171"/>
      <c r="DI115" s="171"/>
      <c r="DJ115" s="171"/>
      <c r="DK115" s="171"/>
      <c r="DL115" s="171"/>
      <c r="DM115" s="168"/>
      <c r="DN115" s="168"/>
      <c r="DO115" s="168"/>
      <c r="DP115" s="168"/>
      <c r="DQ115" s="168"/>
      <c r="DR115" s="168"/>
      <c r="DS115" s="168"/>
      <c r="DT115" s="167"/>
      <c r="DU115" s="168"/>
      <c r="DV115" s="83"/>
      <c r="DW115" s="156"/>
      <c r="DX115" s="192"/>
      <c r="DY115" s="186"/>
      <c r="DZ115" s="83"/>
      <c r="EA115" s="83"/>
      <c r="EB115" s="185"/>
      <c r="EC115" s="58"/>
      <c r="ED115" s="58"/>
      <c r="EE115" s="58"/>
      <c r="EF115" s="58"/>
      <c r="EG115" s="58"/>
      <c r="EH115" s="58"/>
      <c r="EI115" s="79"/>
      <c r="EJ115" s="79"/>
      <c r="EK115" s="81"/>
      <c r="EL115" s="79"/>
      <c r="EM115" s="79"/>
      <c r="EN115" s="79"/>
      <c r="EO115" s="60"/>
      <c r="EP115" s="79"/>
      <c r="EQ115" s="60"/>
      <c r="ER115" s="80"/>
      <c r="ES115" s="80"/>
      <c r="ET115" s="80"/>
      <c r="EU115" s="80"/>
      <c r="EV115" s="80"/>
      <c r="EW115" s="80"/>
      <c r="EX115" s="80"/>
      <c r="EY115" s="80"/>
      <c r="EZ115" s="80"/>
      <c r="FA115" s="80"/>
      <c r="FB115" s="80"/>
      <c r="FC115" s="80"/>
      <c r="FD115" s="80"/>
      <c r="FE115" s="80"/>
    </row>
    <row r="116" spans="1:161" x14ac:dyDescent="0.25">
      <c r="A116" s="63">
        <v>1276</v>
      </c>
      <c r="B116" s="64" t="s">
        <v>153</v>
      </c>
      <c r="C116" s="195">
        <v>3505743.6</v>
      </c>
      <c r="D116" s="195"/>
      <c r="E116" s="302">
        <v>17805</v>
      </c>
      <c r="F116" s="302">
        <v>17861</v>
      </c>
      <c r="G116" s="302">
        <v>17959</v>
      </c>
      <c r="H116" s="302">
        <v>18052</v>
      </c>
      <c r="I116" s="195">
        <v>18139</v>
      </c>
      <c r="J116" s="195">
        <v>18223</v>
      </c>
      <c r="K116" s="202">
        <v>20.75</v>
      </c>
      <c r="L116" s="202">
        <v>20.75</v>
      </c>
      <c r="M116" s="202"/>
      <c r="N116" s="189">
        <v>19.7</v>
      </c>
      <c r="O116" s="189">
        <v>17.63</v>
      </c>
      <c r="P116" s="202"/>
      <c r="Q116" s="191">
        <v>33</v>
      </c>
      <c r="R116" s="191"/>
      <c r="S116" s="309">
        <v>676.17535777078001</v>
      </c>
      <c r="T116" s="309"/>
      <c r="U116" s="189">
        <v>17783</v>
      </c>
      <c r="V116" s="189"/>
      <c r="W116" s="189">
        <v>985</v>
      </c>
      <c r="X116" s="189">
        <v>1452</v>
      </c>
      <c r="Y116" s="189">
        <v>172</v>
      </c>
      <c r="Z116" s="189">
        <v>1866</v>
      </c>
      <c r="AA116" s="189">
        <v>600</v>
      </c>
      <c r="AB116" s="189">
        <v>2948</v>
      </c>
      <c r="AC116" s="189">
        <v>839</v>
      </c>
      <c r="AD116" s="189">
        <v>197</v>
      </c>
      <c r="AE116" s="189"/>
      <c r="AF116" s="189"/>
      <c r="AG116" s="189"/>
      <c r="AH116" s="189"/>
      <c r="AI116" s="189"/>
      <c r="AJ116" s="189"/>
      <c r="AK116" s="189"/>
      <c r="AL116" s="189"/>
      <c r="AM116" s="189">
        <v>16601</v>
      </c>
      <c r="AN116" s="189">
        <v>16660</v>
      </c>
      <c r="AO116" s="189">
        <v>16715</v>
      </c>
      <c r="AP116" s="189">
        <v>16733</v>
      </c>
      <c r="AQ116" s="189">
        <v>16917</v>
      </c>
      <c r="AR116" s="189">
        <v>17219</v>
      </c>
      <c r="AS116" s="189">
        <v>17219</v>
      </c>
      <c r="AT116" s="189">
        <v>17462</v>
      </c>
      <c r="AU116" s="189">
        <v>17600</v>
      </c>
      <c r="AV116" s="189">
        <v>17756</v>
      </c>
      <c r="AW116" s="189">
        <v>17738</v>
      </c>
      <c r="AX116" s="189">
        <v>17783</v>
      </c>
      <c r="AY116" s="189">
        <v>1877</v>
      </c>
      <c r="AZ116" s="189">
        <v>1958</v>
      </c>
      <c r="BA116" s="189">
        <v>2032</v>
      </c>
      <c r="BB116" s="189">
        <v>2044</v>
      </c>
      <c r="BC116" s="189">
        <v>2069</v>
      </c>
      <c r="BD116" s="189">
        <v>2038</v>
      </c>
      <c r="BE116" s="189">
        <v>956</v>
      </c>
      <c r="BF116" s="189">
        <v>978</v>
      </c>
      <c r="BG116" s="189">
        <v>946</v>
      </c>
      <c r="BH116" s="189">
        <v>982</v>
      </c>
      <c r="BI116" s="189">
        <v>988</v>
      </c>
      <c r="BJ116" s="189">
        <v>985</v>
      </c>
      <c r="BK116" s="189">
        <v>17403</v>
      </c>
      <c r="BL116" s="189">
        <v>17591</v>
      </c>
      <c r="BM116" s="189">
        <v>17808</v>
      </c>
      <c r="BN116" s="189">
        <v>17697</v>
      </c>
      <c r="BO116" s="189">
        <v>17805</v>
      </c>
      <c r="BP116" s="189"/>
      <c r="BQ116" s="195">
        <v>136390.34253189457</v>
      </c>
      <c r="BR116" s="195">
        <v>19693.078339035048</v>
      </c>
      <c r="BS116" s="195">
        <v>70863.149781961183</v>
      </c>
      <c r="BT116" s="195">
        <v>123444.9725634612</v>
      </c>
      <c r="BU116" s="195">
        <v>155153.76800053858</v>
      </c>
      <c r="BV116" s="195">
        <v>24199.367451999999</v>
      </c>
      <c r="BW116" s="195">
        <v>137433.20110000001</v>
      </c>
      <c r="BX116" s="195">
        <v>335780.83791200002</v>
      </c>
      <c r="BY116" s="195">
        <v>0</v>
      </c>
      <c r="BZ116" s="195"/>
      <c r="CA116" s="195"/>
      <c r="CB116" s="195"/>
      <c r="CC116" s="195"/>
      <c r="CD116" s="195"/>
      <c r="CE116" s="195"/>
      <c r="CF116" s="195"/>
      <c r="CG116" s="195"/>
      <c r="CH116" s="261">
        <v>19.7</v>
      </c>
      <c r="CI116" s="261">
        <v>17.63</v>
      </c>
      <c r="CJ116" s="191">
        <v>20640.461771344446</v>
      </c>
      <c r="CK116" s="191">
        <v>664.09400000000005</v>
      </c>
      <c r="CL116" s="191">
        <v>247.71199999999999</v>
      </c>
      <c r="CM116" s="191"/>
      <c r="CN116" s="189">
        <v>16248</v>
      </c>
      <c r="CO116" s="159">
        <v>611</v>
      </c>
      <c r="CP116" s="159">
        <v>659</v>
      </c>
      <c r="CQ116" s="57">
        <v>636</v>
      </c>
      <c r="CR116" s="57">
        <v>592</v>
      </c>
      <c r="CS116" s="159">
        <v>592</v>
      </c>
      <c r="CT116" s="159">
        <v>600</v>
      </c>
      <c r="CU116" s="257"/>
      <c r="CV116" s="191">
        <v>0</v>
      </c>
      <c r="CW116" s="189">
        <v>0</v>
      </c>
      <c r="CX116" s="189">
        <v>0</v>
      </c>
      <c r="CY116" s="189">
        <v>0</v>
      </c>
      <c r="CZ116" s="189"/>
      <c r="DA116" s="189"/>
      <c r="DB116" s="189"/>
      <c r="DC116" s="189"/>
      <c r="DD116" s="189"/>
      <c r="DE116" s="189"/>
      <c r="DF116" s="189"/>
      <c r="DG116" s="171"/>
      <c r="DH116" s="171"/>
      <c r="DI116" s="171"/>
      <c r="DJ116" s="171"/>
      <c r="DK116" s="171"/>
      <c r="DL116" s="171"/>
      <c r="DM116" s="168"/>
      <c r="DN116" s="168"/>
      <c r="DO116" s="168"/>
      <c r="DP116" s="168"/>
      <c r="DQ116" s="168"/>
      <c r="DR116" s="168"/>
      <c r="DS116" s="168"/>
      <c r="DT116" s="167"/>
      <c r="DU116" s="168"/>
      <c r="DV116" s="83"/>
      <c r="DW116" s="156"/>
      <c r="DX116" s="192"/>
      <c r="DY116" s="186"/>
      <c r="DZ116" s="83"/>
      <c r="EA116" s="83"/>
      <c r="EB116" s="185"/>
      <c r="EC116" s="58"/>
      <c r="ED116" s="58"/>
      <c r="EE116" s="58"/>
      <c r="EF116" s="58"/>
      <c r="EG116" s="58"/>
      <c r="EH116" s="58"/>
      <c r="EI116" s="79"/>
      <c r="EJ116" s="79"/>
      <c r="EK116" s="81"/>
      <c r="EL116" s="79"/>
      <c r="EM116" s="79"/>
      <c r="EN116" s="79"/>
      <c r="EO116" s="60"/>
      <c r="EP116" s="79"/>
      <c r="EQ116" s="6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</row>
    <row r="117" spans="1:161" x14ac:dyDescent="0.25">
      <c r="A117" s="63">
        <v>1277</v>
      </c>
      <c r="B117" s="64" t="s">
        <v>322</v>
      </c>
      <c r="C117" s="195">
        <v>3117587.8</v>
      </c>
      <c r="D117" s="195"/>
      <c r="E117" s="302">
        <v>16292</v>
      </c>
      <c r="F117" s="302">
        <v>16325</v>
      </c>
      <c r="G117" s="302">
        <v>16415</v>
      </c>
      <c r="H117" s="302">
        <v>16500</v>
      </c>
      <c r="I117" s="195">
        <v>16580</v>
      </c>
      <c r="J117" s="195">
        <v>16657</v>
      </c>
      <c r="K117" s="202">
        <v>20.29</v>
      </c>
      <c r="L117" s="202">
        <v>20.29</v>
      </c>
      <c r="M117" s="202"/>
      <c r="N117" s="189">
        <v>19.7</v>
      </c>
      <c r="O117" s="189">
        <v>17.63</v>
      </c>
      <c r="P117" s="202"/>
      <c r="Q117" s="191">
        <v>3727</v>
      </c>
      <c r="R117" s="191"/>
      <c r="S117" s="309">
        <v>-2318.5455563533001</v>
      </c>
      <c r="T117" s="309"/>
      <c r="U117" s="189">
        <v>16308</v>
      </c>
      <c r="V117" s="189"/>
      <c r="W117" s="189">
        <v>1068</v>
      </c>
      <c r="X117" s="189">
        <v>1681</v>
      </c>
      <c r="Y117" s="189">
        <v>228</v>
      </c>
      <c r="Z117" s="189">
        <v>2165</v>
      </c>
      <c r="AA117" s="189">
        <v>700</v>
      </c>
      <c r="AB117" s="189">
        <v>2135</v>
      </c>
      <c r="AC117" s="189">
        <v>611</v>
      </c>
      <c r="AD117" s="189">
        <v>99</v>
      </c>
      <c r="AE117" s="189"/>
      <c r="AF117" s="189"/>
      <c r="AG117" s="189"/>
      <c r="AH117" s="189"/>
      <c r="AI117" s="189"/>
      <c r="AJ117" s="189"/>
      <c r="AK117" s="189"/>
      <c r="AL117" s="189"/>
      <c r="AM117" s="189">
        <v>14789</v>
      </c>
      <c r="AN117" s="189">
        <v>14806</v>
      </c>
      <c r="AO117" s="189">
        <v>14927</v>
      </c>
      <c r="AP117" s="189">
        <v>15061</v>
      </c>
      <c r="AQ117" s="189">
        <v>15193</v>
      </c>
      <c r="AR117" s="189">
        <v>15528</v>
      </c>
      <c r="AS117" s="189">
        <v>15528</v>
      </c>
      <c r="AT117" s="189">
        <v>15828</v>
      </c>
      <c r="AU117" s="189">
        <v>15987</v>
      </c>
      <c r="AV117" s="189">
        <v>15940</v>
      </c>
      <c r="AW117" s="189">
        <v>16063</v>
      </c>
      <c r="AX117" s="189">
        <v>16308</v>
      </c>
      <c r="AY117" s="189">
        <v>2106</v>
      </c>
      <c r="AZ117" s="189">
        <v>2253</v>
      </c>
      <c r="BA117" s="189">
        <v>2268</v>
      </c>
      <c r="BB117" s="189">
        <v>2300</v>
      </c>
      <c r="BC117" s="189">
        <v>2368</v>
      </c>
      <c r="BD117" s="189">
        <v>2393</v>
      </c>
      <c r="BE117" s="189">
        <v>1051</v>
      </c>
      <c r="BF117" s="189">
        <v>1072</v>
      </c>
      <c r="BG117" s="189">
        <v>1060</v>
      </c>
      <c r="BH117" s="189">
        <v>1046</v>
      </c>
      <c r="BI117" s="189">
        <v>1043</v>
      </c>
      <c r="BJ117" s="189">
        <v>1068</v>
      </c>
      <c r="BK117" s="189">
        <v>15757</v>
      </c>
      <c r="BL117" s="189">
        <v>15956</v>
      </c>
      <c r="BM117" s="189">
        <v>15961</v>
      </c>
      <c r="BN117" s="189">
        <v>16028</v>
      </c>
      <c r="BO117" s="189">
        <v>16292</v>
      </c>
      <c r="BP117" s="189"/>
      <c r="BQ117" s="195">
        <v>137981.17718931727</v>
      </c>
      <c r="BR117" s="195">
        <v>20239.331520469124</v>
      </c>
      <c r="BS117" s="195">
        <v>70284.300048223857</v>
      </c>
      <c r="BT117" s="195">
        <v>125031.28062834151</v>
      </c>
      <c r="BU117" s="195">
        <v>148330.93100029844</v>
      </c>
      <c r="BV117" s="195">
        <v>22638.593951999999</v>
      </c>
      <c r="BW117" s="195">
        <v>133316.164384</v>
      </c>
      <c r="BX117" s="195">
        <v>346027.45782800001</v>
      </c>
      <c r="BY117" s="195">
        <v>0</v>
      </c>
      <c r="BZ117" s="195"/>
      <c r="CA117" s="195"/>
      <c r="CB117" s="195"/>
      <c r="CC117" s="195"/>
      <c r="CD117" s="195"/>
      <c r="CE117" s="195"/>
      <c r="CF117" s="195"/>
      <c r="CG117" s="195"/>
      <c r="CH117" s="261">
        <v>19.7</v>
      </c>
      <c r="CI117" s="261">
        <v>17.63</v>
      </c>
      <c r="CJ117" s="191">
        <v>16525.064625269428</v>
      </c>
      <c r="CK117" s="191">
        <v>989.02499999999998</v>
      </c>
      <c r="CL117" s="191">
        <v>391.11900000000003</v>
      </c>
      <c r="CM117" s="191"/>
      <c r="CN117" s="189">
        <v>14190</v>
      </c>
      <c r="CO117" s="159">
        <v>586</v>
      </c>
      <c r="CP117" s="159">
        <v>610</v>
      </c>
      <c r="CQ117" s="57">
        <v>624</v>
      </c>
      <c r="CR117" s="57">
        <v>601</v>
      </c>
      <c r="CS117" s="159">
        <v>654</v>
      </c>
      <c r="CT117" s="159">
        <v>700</v>
      </c>
      <c r="CU117" s="257"/>
      <c r="CV117" s="191">
        <v>0</v>
      </c>
      <c r="CW117" s="189">
        <v>0</v>
      </c>
      <c r="CX117" s="189">
        <v>0</v>
      </c>
      <c r="CY117" s="189">
        <v>0</v>
      </c>
      <c r="CZ117" s="189"/>
      <c r="DA117" s="189"/>
      <c r="DB117" s="189"/>
      <c r="DC117" s="189"/>
      <c r="DD117" s="189"/>
      <c r="DE117" s="189"/>
      <c r="DF117" s="189"/>
      <c r="DG117" s="171"/>
      <c r="DH117" s="171"/>
      <c r="DI117" s="171"/>
      <c r="DJ117" s="171"/>
      <c r="DK117" s="171"/>
      <c r="DL117" s="171"/>
      <c r="DM117" s="168"/>
      <c r="DN117" s="168"/>
      <c r="DO117" s="168"/>
      <c r="DP117" s="168"/>
      <c r="DQ117" s="168"/>
      <c r="DR117" s="168"/>
      <c r="DS117" s="168"/>
      <c r="DT117" s="167"/>
      <c r="DU117" s="168"/>
      <c r="DV117" s="83"/>
      <c r="DW117" s="156"/>
      <c r="DX117" s="192"/>
      <c r="DY117" s="186"/>
      <c r="DZ117" s="83"/>
      <c r="EA117" s="83"/>
      <c r="EB117" s="185"/>
      <c r="EC117" s="58"/>
      <c r="ED117" s="58"/>
      <c r="EE117" s="58"/>
      <c r="EF117" s="58"/>
      <c r="EG117" s="58"/>
      <c r="EH117" s="58"/>
      <c r="EI117" s="79"/>
      <c r="EJ117" s="79"/>
      <c r="EK117" s="81"/>
      <c r="EL117" s="79"/>
      <c r="EM117" s="79"/>
      <c r="EN117" s="79"/>
      <c r="EO117" s="60"/>
      <c r="EP117" s="79"/>
      <c r="EQ117" s="6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</row>
    <row r="118" spans="1:161" x14ac:dyDescent="0.25">
      <c r="A118" s="63">
        <v>1278</v>
      </c>
      <c r="B118" s="64" t="s">
        <v>77</v>
      </c>
      <c r="C118" s="195">
        <v>3819663.1</v>
      </c>
      <c r="D118" s="195"/>
      <c r="E118" s="302">
        <v>15635</v>
      </c>
      <c r="F118" s="302">
        <v>15846</v>
      </c>
      <c r="G118" s="302">
        <v>15933</v>
      </c>
      <c r="H118" s="302">
        <v>16016</v>
      </c>
      <c r="I118" s="195">
        <v>16093</v>
      </c>
      <c r="J118" s="195">
        <v>16168</v>
      </c>
      <c r="K118" s="202">
        <v>20.23</v>
      </c>
      <c r="L118" s="202">
        <v>20.23</v>
      </c>
      <c r="M118" s="202"/>
      <c r="N118" s="189">
        <v>19.7</v>
      </c>
      <c r="O118" s="189">
        <v>17.63</v>
      </c>
      <c r="P118" s="202"/>
      <c r="Q118" s="191">
        <v>-304</v>
      </c>
      <c r="R118" s="191"/>
      <c r="S118" s="309">
        <v>-2379.8691672979198</v>
      </c>
      <c r="T118" s="309"/>
      <c r="U118" s="189">
        <v>15636</v>
      </c>
      <c r="V118" s="189"/>
      <c r="W118" s="189">
        <v>723</v>
      </c>
      <c r="X118" s="189">
        <v>1104</v>
      </c>
      <c r="Y118" s="189">
        <v>146</v>
      </c>
      <c r="Z118" s="189">
        <v>1458</v>
      </c>
      <c r="AA118" s="189">
        <v>481</v>
      </c>
      <c r="AB118" s="189">
        <v>3560</v>
      </c>
      <c r="AC118" s="189">
        <v>1075</v>
      </c>
      <c r="AD118" s="189">
        <v>242</v>
      </c>
      <c r="AE118" s="189"/>
      <c r="AF118" s="189"/>
      <c r="AG118" s="189"/>
      <c r="AH118" s="189"/>
      <c r="AI118" s="189"/>
      <c r="AJ118" s="189"/>
      <c r="AK118" s="189"/>
      <c r="AL118" s="189"/>
      <c r="AM118" s="189">
        <v>14230</v>
      </c>
      <c r="AN118" s="189">
        <v>14263</v>
      </c>
      <c r="AO118" s="189">
        <v>14275</v>
      </c>
      <c r="AP118" s="189">
        <v>14419</v>
      </c>
      <c r="AQ118" s="189">
        <v>14373</v>
      </c>
      <c r="AR118" s="189">
        <v>14614</v>
      </c>
      <c r="AS118" s="189">
        <v>14614</v>
      </c>
      <c r="AT118" s="189">
        <v>14796</v>
      </c>
      <c r="AU118" s="189">
        <v>14948</v>
      </c>
      <c r="AV118" s="189">
        <v>15128</v>
      </c>
      <c r="AW118" s="189">
        <v>15413</v>
      </c>
      <c r="AX118" s="189">
        <v>15636</v>
      </c>
      <c r="AY118" s="189">
        <v>1441</v>
      </c>
      <c r="AZ118" s="189">
        <v>1507</v>
      </c>
      <c r="BA118" s="189">
        <v>1550</v>
      </c>
      <c r="BB118" s="189">
        <v>1570</v>
      </c>
      <c r="BC118" s="189">
        <v>1555</v>
      </c>
      <c r="BD118" s="189">
        <v>1604</v>
      </c>
      <c r="BE118" s="189">
        <v>656</v>
      </c>
      <c r="BF118" s="189">
        <v>681</v>
      </c>
      <c r="BG118" s="189">
        <v>664</v>
      </c>
      <c r="BH118" s="189">
        <v>691</v>
      </c>
      <c r="BI118" s="189">
        <v>698</v>
      </c>
      <c r="BJ118" s="189">
        <v>723</v>
      </c>
      <c r="BK118" s="189">
        <v>14756</v>
      </c>
      <c r="BL118" s="189">
        <v>14878</v>
      </c>
      <c r="BM118" s="189">
        <v>15077</v>
      </c>
      <c r="BN118" s="189">
        <v>15377</v>
      </c>
      <c r="BO118" s="189">
        <v>15635</v>
      </c>
      <c r="BP118" s="189"/>
      <c r="BQ118" s="195">
        <v>133959.17535329564</v>
      </c>
      <c r="BR118" s="195">
        <v>21679.193100894317</v>
      </c>
      <c r="BS118" s="195">
        <v>71957.084651779805</v>
      </c>
      <c r="BT118" s="195">
        <v>124130.36924522498</v>
      </c>
      <c r="BU118" s="195">
        <v>145579.78733428681</v>
      </c>
      <c r="BV118" s="195">
        <v>22124.390028000002</v>
      </c>
      <c r="BW118" s="195">
        <v>127624.73287200001</v>
      </c>
      <c r="BX118" s="195">
        <v>339635.66467999999</v>
      </c>
      <c r="BY118" s="195">
        <v>87</v>
      </c>
      <c r="BZ118" s="195"/>
      <c r="CA118" s="195"/>
      <c r="CB118" s="195"/>
      <c r="CC118" s="195"/>
      <c r="CD118" s="195"/>
      <c r="CE118" s="195"/>
      <c r="CF118" s="195"/>
      <c r="CG118" s="195"/>
      <c r="CH118" s="261">
        <v>19.7</v>
      </c>
      <c r="CI118" s="261">
        <v>17.63</v>
      </c>
      <c r="CJ118" s="191">
        <v>35490.490790413023</v>
      </c>
      <c r="CK118" s="191">
        <v>3817.319</v>
      </c>
      <c r="CL118" s="191">
        <v>1598.3965000000001</v>
      </c>
      <c r="CM118" s="191"/>
      <c r="CN118" s="189">
        <v>14237</v>
      </c>
      <c r="CO118" s="159">
        <v>450</v>
      </c>
      <c r="CP118" s="159">
        <v>448</v>
      </c>
      <c r="CQ118" s="57">
        <v>450</v>
      </c>
      <c r="CR118" s="57">
        <v>436</v>
      </c>
      <c r="CS118" s="159">
        <v>471</v>
      </c>
      <c r="CT118" s="159">
        <v>481</v>
      </c>
      <c r="CU118" s="257"/>
      <c r="CV118" s="191">
        <v>0</v>
      </c>
      <c r="CW118" s="189">
        <v>0</v>
      </c>
      <c r="CX118" s="189">
        <v>0</v>
      </c>
      <c r="CY118" s="189">
        <v>0</v>
      </c>
      <c r="CZ118" s="189"/>
      <c r="DA118" s="189"/>
      <c r="DB118" s="189"/>
      <c r="DC118" s="189"/>
      <c r="DD118" s="189"/>
      <c r="DE118" s="189"/>
      <c r="DF118" s="189"/>
      <c r="DG118" s="171"/>
      <c r="DH118" s="171"/>
      <c r="DI118" s="171"/>
      <c r="DJ118" s="171"/>
      <c r="DK118" s="171"/>
      <c r="DL118" s="171"/>
      <c r="DM118" s="168"/>
      <c r="DN118" s="168"/>
      <c r="DO118" s="168"/>
      <c r="DP118" s="168"/>
      <c r="DQ118" s="168"/>
      <c r="DR118" s="168"/>
      <c r="DS118" s="168"/>
      <c r="DT118" s="167"/>
      <c r="DU118" s="168"/>
      <c r="DV118" s="83"/>
      <c r="DW118" s="156"/>
      <c r="DX118" s="192"/>
      <c r="DY118" s="186"/>
      <c r="DZ118" s="83"/>
      <c r="EA118" s="83"/>
      <c r="EB118" s="185"/>
      <c r="EC118" s="58"/>
      <c r="ED118" s="58"/>
      <c r="EE118" s="58"/>
      <c r="EF118" s="58"/>
      <c r="EG118" s="58"/>
      <c r="EH118" s="58"/>
      <c r="EI118" s="79"/>
      <c r="EJ118" s="79"/>
      <c r="EK118" s="81"/>
      <c r="EL118" s="79"/>
      <c r="EM118" s="79"/>
      <c r="EN118" s="79"/>
      <c r="EO118" s="60"/>
      <c r="EP118" s="79"/>
      <c r="EQ118" s="60"/>
      <c r="ER118" s="80"/>
      <c r="ES118" s="80"/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0"/>
    </row>
    <row r="119" spans="1:161" x14ac:dyDescent="0.25">
      <c r="A119" s="63">
        <v>1280</v>
      </c>
      <c r="B119" s="64" t="s">
        <v>185</v>
      </c>
      <c r="C119" s="195">
        <v>74257405.099999994</v>
      </c>
      <c r="D119" s="195"/>
      <c r="E119" s="302">
        <v>351039</v>
      </c>
      <c r="F119" s="302">
        <v>356670</v>
      </c>
      <c r="G119" s="302">
        <v>358630</v>
      </c>
      <c r="H119" s="302">
        <v>360488</v>
      </c>
      <c r="I119" s="195">
        <v>362226</v>
      </c>
      <c r="J119" s="195">
        <v>363911</v>
      </c>
      <c r="K119" s="202">
        <v>21.24</v>
      </c>
      <c r="L119" s="202">
        <v>21.24</v>
      </c>
      <c r="M119" s="202"/>
      <c r="N119" s="189">
        <v>19.7</v>
      </c>
      <c r="O119" s="189">
        <v>17.63</v>
      </c>
      <c r="P119" s="202"/>
      <c r="Q119" s="191">
        <v>1236</v>
      </c>
      <c r="R119" s="191"/>
      <c r="S119" s="309">
        <v>-571.61561494062801</v>
      </c>
      <c r="T119" s="309"/>
      <c r="U119" s="189">
        <v>351749</v>
      </c>
      <c r="V119" s="189"/>
      <c r="W119" s="189">
        <v>22560</v>
      </c>
      <c r="X119" s="189">
        <v>29635</v>
      </c>
      <c r="Y119" s="189">
        <v>4287</v>
      </c>
      <c r="Z119" s="189">
        <v>36711</v>
      </c>
      <c r="AA119" s="189">
        <v>10204</v>
      </c>
      <c r="AB119" s="189">
        <v>39017</v>
      </c>
      <c r="AC119" s="189">
        <v>11343</v>
      </c>
      <c r="AD119" s="189">
        <v>2842</v>
      </c>
      <c r="AE119" s="189"/>
      <c r="AF119" s="189"/>
      <c r="AG119" s="189"/>
      <c r="AH119" s="189"/>
      <c r="AI119" s="189"/>
      <c r="AJ119" s="189"/>
      <c r="AK119" s="189"/>
      <c r="AL119" s="189"/>
      <c r="AM119" s="189">
        <v>302835</v>
      </c>
      <c r="AN119" s="189">
        <v>307758</v>
      </c>
      <c r="AO119" s="189">
        <v>312994</v>
      </c>
      <c r="AP119" s="189">
        <v>318107</v>
      </c>
      <c r="AQ119" s="189">
        <v>322574</v>
      </c>
      <c r="AR119" s="189">
        <v>328494</v>
      </c>
      <c r="AS119" s="189">
        <v>328494</v>
      </c>
      <c r="AT119" s="189">
        <v>333633</v>
      </c>
      <c r="AU119" s="189">
        <v>339313</v>
      </c>
      <c r="AV119" s="189">
        <v>344166</v>
      </c>
      <c r="AW119" s="189">
        <v>347949</v>
      </c>
      <c r="AX119" s="189">
        <v>351749</v>
      </c>
      <c r="AY119" s="189">
        <v>34271</v>
      </c>
      <c r="AZ119" s="189">
        <v>35919</v>
      </c>
      <c r="BA119" s="189">
        <v>37738</v>
      </c>
      <c r="BB119" s="189">
        <v>39102</v>
      </c>
      <c r="BC119" s="189">
        <v>40243</v>
      </c>
      <c r="BD119" s="189">
        <v>40998</v>
      </c>
      <c r="BE119" s="189">
        <v>23151</v>
      </c>
      <c r="BF119" s="189">
        <v>23328</v>
      </c>
      <c r="BG119" s="189">
        <v>23438</v>
      </c>
      <c r="BH119" s="189">
        <v>23192</v>
      </c>
      <c r="BI119" s="189">
        <v>22746</v>
      </c>
      <c r="BJ119" s="189">
        <v>22560</v>
      </c>
      <c r="BK119" s="189">
        <v>332855</v>
      </c>
      <c r="BL119" s="189">
        <v>338582</v>
      </c>
      <c r="BM119" s="189">
        <v>343821</v>
      </c>
      <c r="BN119" s="189">
        <v>347744</v>
      </c>
      <c r="BO119" s="189">
        <v>351039</v>
      </c>
      <c r="BP119" s="189"/>
      <c r="BQ119" s="195">
        <v>141938.53093275279</v>
      </c>
      <c r="BR119" s="195">
        <v>21401.623940384325</v>
      </c>
      <c r="BS119" s="195">
        <v>68687.270732562291</v>
      </c>
      <c r="BT119" s="195">
        <v>122517.12060434876</v>
      </c>
      <c r="BU119" s="195">
        <v>134237.11389068884</v>
      </c>
      <c r="BV119" s="195">
        <v>27643.285124000002</v>
      </c>
      <c r="BW119" s="195">
        <v>141706.88271999999</v>
      </c>
      <c r="BX119" s="195">
        <v>349590.56183999998</v>
      </c>
      <c r="BY119" s="195">
        <v>242</v>
      </c>
      <c r="BZ119" s="195"/>
      <c r="CA119" s="195"/>
      <c r="CB119" s="195"/>
      <c r="CC119" s="195"/>
      <c r="CD119" s="195"/>
      <c r="CE119" s="195"/>
      <c r="CF119" s="195"/>
      <c r="CG119" s="195"/>
      <c r="CH119" s="261">
        <v>19.7</v>
      </c>
      <c r="CI119" s="261">
        <v>17.63</v>
      </c>
      <c r="CJ119" s="191">
        <v>146893.59486771596</v>
      </c>
      <c r="CK119" s="191">
        <v>19681.541000000001</v>
      </c>
      <c r="CL119" s="191">
        <v>8304.2990000000009</v>
      </c>
      <c r="CM119" s="191"/>
      <c r="CN119" s="189">
        <v>280279</v>
      </c>
      <c r="CO119" s="159">
        <v>8802</v>
      </c>
      <c r="CP119" s="159">
        <v>9030</v>
      </c>
      <c r="CQ119" s="57">
        <v>9207</v>
      </c>
      <c r="CR119" s="57">
        <v>9495</v>
      </c>
      <c r="CS119" s="159">
        <v>9816</v>
      </c>
      <c r="CT119" s="159">
        <v>10204</v>
      </c>
      <c r="CU119" s="257"/>
      <c r="CV119" s="191">
        <v>31.644599999999969</v>
      </c>
      <c r="CW119" s="189">
        <v>168</v>
      </c>
      <c r="CX119" s="189">
        <v>0</v>
      </c>
      <c r="CY119" s="189">
        <v>0</v>
      </c>
      <c r="CZ119" s="189"/>
      <c r="DA119" s="189"/>
      <c r="DB119" s="189"/>
      <c r="DC119" s="189"/>
      <c r="DD119" s="189"/>
      <c r="DE119" s="189"/>
      <c r="DF119" s="189"/>
      <c r="DG119" s="171"/>
      <c r="DH119" s="171"/>
      <c r="DI119" s="171"/>
      <c r="DJ119" s="171"/>
      <c r="DK119" s="171"/>
      <c r="DL119" s="171"/>
      <c r="DM119" s="168"/>
      <c r="DN119" s="168"/>
      <c r="DO119" s="168"/>
      <c r="DP119" s="168"/>
      <c r="DQ119" s="168"/>
      <c r="DR119" s="168"/>
      <c r="DS119" s="168"/>
      <c r="DT119" s="167"/>
      <c r="DU119" s="168"/>
      <c r="DV119" s="83"/>
      <c r="DW119" s="156"/>
      <c r="DX119" s="192"/>
      <c r="DY119" s="186"/>
      <c r="DZ119" s="83"/>
      <c r="EA119" s="83"/>
      <c r="EB119" s="185"/>
      <c r="EC119" s="58"/>
      <c r="ED119" s="58"/>
      <c r="EE119" s="58"/>
      <c r="EF119" s="58"/>
      <c r="EG119" s="58"/>
      <c r="EH119" s="58"/>
      <c r="EI119" s="79"/>
      <c r="EJ119" s="79"/>
      <c r="EK119" s="81"/>
      <c r="EL119" s="79"/>
      <c r="EM119" s="79"/>
      <c r="EN119" s="79"/>
      <c r="EO119" s="60"/>
      <c r="EP119" s="79"/>
      <c r="EQ119" s="60"/>
      <c r="ER119" s="80"/>
      <c r="ES119" s="80"/>
      <c r="ET119" s="80"/>
      <c r="EU119" s="80"/>
      <c r="EV119" s="80"/>
      <c r="EW119" s="80"/>
      <c r="EX119" s="80"/>
      <c r="EY119" s="80"/>
      <c r="EZ119" s="80"/>
      <c r="FA119" s="80"/>
      <c r="FB119" s="80"/>
      <c r="FC119" s="80"/>
      <c r="FD119" s="80"/>
      <c r="FE119" s="80"/>
    </row>
    <row r="120" spans="1:161" x14ac:dyDescent="0.25">
      <c r="A120" s="63">
        <v>1281</v>
      </c>
      <c r="B120" s="64" t="s">
        <v>182</v>
      </c>
      <c r="C120" s="195">
        <v>30152788.100000001</v>
      </c>
      <c r="D120" s="195"/>
      <c r="E120" s="302">
        <v>127316</v>
      </c>
      <c r="F120" s="302">
        <v>128378</v>
      </c>
      <c r="G120" s="302">
        <v>129083</v>
      </c>
      <c r="H120" s="302">
        <v>129752</v>
      </c>
      <c r="I120" s="195">
        <v>130378</v>
      </c>
      <c r="J120" s="195">
        <v>130985</v>
      </c>
      <c r="K120" s="202">
        <v>21.24</v>
      </c>
      <c r="L120" s="202">
        <v>21.24</v>
      </c>
      <c r="M120" s="202"/>
      <c r="N120" s="189">
        <v>19.7</v>
      </c>
      <c r="O120" s="189">
        <v>17.63</v>
      </c>
      <c r="P120" s="202"/>
      <c r="Q120" s="191">
        <v>-5418</v>
      </c>
      <c r="R120" s="191"/>
      <c r="S120" s="309">
        <v>191.35792376430101</v>
      </c>
      <c r="T120" s="309"/>
      <c r="U120" s="189">
        <v>127376</v>
      </c>
      <c r="V120" s="189"/>
      <c r="W120" s="189">
        <v>6185</v>
      </c>
      <c r="X120" s="189">
        <v>10364</v>
      </c>
      <c r="Y120" s="189">
        <v>1402</v>
      </c>
      <c r="Z120" s="189">
        <v>13355</v>
      </c>
      <c r="AA120" s="189">
        <v>4126</v>
      </c>
      <c r="AB120" s="189">
        <v>16209</v>
      </c>
      <c r="AC120" s="189">
        <v>4560</v>
      </c>
      <c r="AD120" s="189">
        <v>1040</v>
      </c>
      <c r="AE120" s="189"/>
      <c r="AF120" s="189"/>
      <c r="AG120" s="189"/>
      <c r="AH120" s="189"/>
      <c r="AI120" s="189"/>
      <c r="AJ120" s="189"/>
      <c r="AK120" s="189"/>
      <c r="AL120" s="189"/>
      <c r="AM120" s="189">
        <v>111666</v>
      </c>
      <c r="AN120" s="189">
        <v>112950</v>
      </c>
      <c r="AO120" s="189">
        <v>114291</v>
      </c>
      <c r="AP120" s="189">
        <v>115968</v>
      </c>
      <c r="AQ120" s="189">
        <v>116834</v>
      </c>
      <c r="AR120" s="189">
        <v>118542</v>
      </c>
      <c r="AS120" s="189">
        <v>118542</v>
      </c>
      <c r="AT120" s="189">
        <v>121274</v>
      </c>
      <c r="AU120" s="189">
        <v>122948</v>
      </c>
      <c r="AV120" s="189">
        <v>124935</v>
      </c>
      <c r="AW120" s="189">
        <v>125941</v>
      </c>
      <c r="AX120" s="189">
        <v>127376</v>
      </c>
      <c r="AY120" s="189">
        <v>13222</v>
      </c>
      <c r="AZ120" s="189">
        <v>13802</v>
      </c>
      <c r="BA120" s="189">
        <v>14241</v>
      </c>
      <c r="BB120" s="189">
        <v>14505</v>
      </c>
      <c r="BC120" s="189">
        <v>14635</v>
      </c>
      <c r="BD120" s="189">
        <v>14757</v>
      </c>
      <c r="BE120" s="189">
        <v>6622</v>
      </c>
      <c r="BF120" s="189">
        <v>6860</v>
      </c>
      <c r="BG120" s="189">
        <v>6724</v>
      </c>
      <c r="BH120" s="189">
        <v>6664</v>
      </c>
      <c r="BI120" s="189">
        <v>6373</v>
      </c>
      <c r="BJ120" s="189">
        <v>6185</v>
      </c>
      <c r="BK120" s="189">
        <v>121164</v>
      </c>
      <c r="BL120" s="189">
        <v>122949</v>
      </c>
      <c r="BM120" s="189">
        <v>124878</v>
      </c>
      <c r="BN120" s="189">
        <v>126042</v>
      </c>
      <c r="BO120" s="189">
        <v>127316</v>
      </c>
      <c r="BP120" s="189"/>
      <c r="BQ120" s="195">
        <v>138754.58945907632</v>
      </c>
      <c r="BR120" s="195">
        <v>24605.541954744444</v>
      </c>
      <c r="BS120" s="195">
        <v>68999.142060057638</v>
      </c>
      <c r="BT120" s="195">
        <v>120304.97549139819</v>
      </c>
      <c r="BU120" s="195">
        <v>130607.06027654055</v>
      </c>
      <c r="BV120" s="195">
        <v>23694.244392000001</v>
      </c>
      <c r="BW120" s="195">
        <v>128522.6033</v>
      </c>
      <c r="BX120" s="195">
        <v>332582.10356800002</v>
      </c>
      <c r="BY120" s="195">
        <v>0</v>
      </c>
      <c r="BZ120" s="195"/>
      <c r="CA120" s="195"/>
      <c r="CB120" s="195"/>
      <c r="CC120" s="195"/>
      <c r="CD120" s="195"/>
      <c r="CE120" s="195"/>
      <c r="CF120" s="195"/>
      <c r="CG120" s="195"/>
      <c r="CH120" s="261">
        <v>19.7</v>
      </c>
      <c r="CI120" s="261">
        <v>17.63</v>
      </c>
      <c r="CJ120" s="191">
        <v>84004.951647689799</v>
      </c>
      <c r="CK120" s="191">
        <v>9739.4570000000003</v>
      </c>
      <c r="CL120" s="191">
        <v>4068.819</v>
      </c>
      <c r="CM120" s="191"/>
      <c r="CN120" s="189">
        <v>105199</v>
      </c>
      <c r="CO120" s="159">
        <v>3299</v>
      </c>
      <c r="CP120" s="159">
        <v>3478</v>
      </c>
      <c r="CQ120" s="57">
        <v>3737</v>
      </c>
      <c r="CR120" s="57">
        <v>3910</v>
      </c>
      <c r="CS120" s="159">
        <v>4073</v>
      </c>
      <c r="CT120" s="159">
        <v>4126</v>
      </c>
      <c r="CU120" s="257"/>
      <c r="CV120" s="191">
        <v>0</v>
      </c>
      <c r="CW120" s="189">
        <v>0</v>
      </c>
      <c r="CX120" s="189">
        <v>0</v>
      </c>
      <c r="CY120" s="189">
        <v>0</v>
      </c>
      <c r="CZ120" s="189"/>
      <c r="DA120" s="189"/>
      <c r="DB120" s="189"/>
      <c r="DC120" s="189"/>
      <c r="DD120" s="189"/>
      <c r="DE120" s="189"/>
      <c r="DF120" s="189"/>
      <c r="DG120" s="171"/>
      <c r="DH120" s="171"/>
      <c r="DI120" s="171"/>
      <c r="DJ120" s="171"/>
      <c r="DK120" s="171"/>
      <c r="DL120" s="171"/>
      <c r="DM120" s="168"/>
      <c r="DN120" s="168"/>
      <c r="DO120" s="168"/>
      <c r="DP120" s="168"/>
      <c r="DQ120" s="168"/>
      <c r="DR120" s="168"/>
      <c r="DS120" s="168"/>
      <c r="DT120" s="167"/>
      <c r="DU120" s="168"/>
      <c r="DV120" s="83"/>
      <c r="DW120" s="156"/>
      <c r="DX120" s="192"/>
      <c r="DY120" s="186"/>
      <c r="DZ120" s="83"/>
      <c r="EA120" s="83"/>
      <c r="EB120" s="185"/>
      <c r="EC120" s="58"/>
      <c r="ED120" s="58"/>
      <c r="EE120" s="58"/>
      <c r="EF120" s="58"/>
      <c r="EG120" s="58"/>
      <c r="EH120" s="58"/>
      <c r="EI120" s="79"/>
      <c r="EJ120" s="79"/>
      <c r="EK120" s="81"/>
      <c r="EL120" s="79"/>
      <c r="EM120" s="79"/>
      <c r="EN120" s="79"/>
      <c r="EO120" s="60"/>
      <c r="EP120" s="79"/>
      <c r="EQ120" s="60"/>
      <c r="ER120" s="80"/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</row>
    <row r="121" spans="1:161" x14ac:dyDescent="0.25">
      <c r="A121" s="63">
        <v>1282</v>
      </c>
      <c r="B121" s="64" t="s">
        <v>165</v>
      </c>
      <c r="C121" s="195">
        <v>9531453.0999999996</v>
      </c>
      <c r="D121" s="195"/>
      <c r="E121" s="302">
        <v>46402</v>
      </c>
      <c r="F121" s="302">
        <v>46956</v>
      </c>
      <c r="G121" s="302">
        <v>47214</v>
      </c>
      <c r="H121" s="302">
        <v>47459</v>
      </c>
      <c r="I121" s="195">
        <v>47688</v>
      </c>
      <c r="J121" s="195">
        <v>47910</v>
      </c>
      <c r="K121" s="202">
        <v>20.239999999999998</v>
      </c>
      <c r="L121" s="202">
        <v>20.239999999999998</v>
      </c>
      <c r="M121" s="202"/>
      <c r="N121" s="189">
        <v>19.7</v>
      </c>
      <c r="O121" s="189">
        <v>17.63</v>
      </c>
      <c r="P121" s="202"/>
      <c r="Q121" s="191">
        <v>1486</v>
      </c>
      <c r="R121" s="191"/>
      <c r="S121" s="309">
        <v>-378.09792372688099</v>
      </c>
      <c r="T121" s="309"/>
      <c r="U121" s="189">
        <v>46488</v>
      </c>
      <c r="V121" s="189"/>
      <c r="W121" s="189">
        <v>2927</v>
      </c>
      <c r="X121" s="189">
        <v>4157</v>
      </c>
      <c r="Y121" s="189">
        <v>596</v>
      </c>
      <c r="Z121" s="189">
        <v>5189</v>
      </c>
      <c r="AA121" s="189">
        <v>1503</v>
      </c>
      <c r="AB121" s="189">
        <v>7251</v>
      </c>
      <c r="AC121" s="189">
        <v>1984</v>
      </c>
      <c r="AD121" s="189">
        <v>421</v>
      </c>
      <c r="AE121" s="189"/>
      <c r="AF121" s="189"/>
      <c r="AG121" s="189"/>
      <c r="AH121" s="189"/>
      <c r="AI121" s="189"/>
      <c r="AJ121" s="189"/>
      <c r="AK121" s="189"/>
      <c r="AL121" s="189"/>
      <c r="AM121" s="189">
        <v>42189</v>
      </c>
      <c r="AN121" s="189">
        <v>42560</v>
      </c>
      <c r="AO121" s="189">
        <v>43073</v>
      </c>
      <c r="AP121" s="189">
        <v>43574</v>
      </c>
      <c r="AQ121" s="189">
        <v>43961</v>
      </c>
      <c r="AR121" s="189">
        <v>44611</v>
      </c>
      <c r="AS121" s="189">
        <v>44611</v>
      </c>
      <c r="AT121" s="189">
        <v>45286</v>
      </c>
      <c r="AU121" s="189">
        <v>45775</v>
      </c>
      <c r="AV121" s="189">
        <v>46090</v>
      </c>
      <c r="AW121" s="189">
        <v>46305</v>
      </c>
      <c r="AX121" s="189">
        <v>46488</v>
      </c>
      <c r="AY121" s="189">
        <v>5086</v>
      </c>
      <c r="AZ121" s="189">
        <v>5286</v>
      </c>
      <c r="BA121" s="189">
        <v>5414</v>
      </c>
      <c r="BB121" s="189">
        <v>5526</v>
      </c>
      <c r="BC121" s="189">
        <v>5649</v>
      </c>
      <c r="BD121" s="189">
        <v>5785</v>
      </c>
      <c r="BE121" s="189">
        <v>2952</v>
      </c>
      <c r="BF121" s="189">
        <v>3011</v>
      </c>
      <c r="BG121" s="189">
        <v>3050</v>
      </c>
      <c r="BH121" s="189">
        <v>2975</v>
      </c>
      <c r="BI121" s="189">
        <v>2978</v>
      </c>
      <c r="BJ121" s="189">
        <v>2927</v>
      </c>
      <c r="BK121" s="189">
        <v>45225</v>
      </c>
      <c r="BL121" s="189">
        <v>45671</v>
      </c>
      <c r="BM121" s="189">
        <v>46005</v>
      </c>
      <c r="BN121" s="189">
        <v>46317</v>
      </c>
      <c r="BO121" s="189">
        <v>46402</v>
      </c>
      <c r="BP121" s="189"/>
      <c r="BQ121" s="195">
        <v>139027.76119684463</v>
      </c>
      <c r="BR121" s="195">
        <v>20179.226145001303</v>
      </c>
      <c r="BS121" s="195">
        <v>69366.013881482228</v>
      </c>
      <c r="BT121" s="195">
        <v>123083.85960575842</v>
      </c>
      <c r="BU121" s="195">
        <v>141651.13504107264</v>
      </c>
      <c r="BV121" s="195">
        <v>24651.140436000002</v>
      </c>
      <c r="BW121" s="195">
        <v>136050.63955600001</v>
      </c>
      <c r="BX121" s="195">
        <v>350985.60957199999</v>
      </c>
      <c r="BY121" s="195">
        <v>0</v>
      </c>
      <c r="BZ121" s="195"/>
      <c r="CA121" s="195"/>
      <c r="CB121" s="195"/>
      <c r="CC121" s="195"/>
      <c r="CD121" s="195"/>
      <c r="CE121" s="195"/>
      <c r="CF121" s="195"/>
      <c r="CG121" s="195"/>
      <c r="CH121" s="261">
        <v>19.7</v>
      </c>
      <c r="CI121" s="261">
        <v>17.63</v>
      </c>
      <c r="CJ121" s="191">
        <v>35298.794133085881</v>
      </c>
      <c r="CK121" s="191">
        <v>3752.8180000000002</v>
      </c>
      <c r="CL121" s="191">
        <v>1554.5630000000001</v>
      </c>
      <c r="CM121" s="191"/>
      <c r="CN121" s="189">
        <v>40321</v>
      </c>
      <c r="CO121" s="159">
        <v>1505</v>
      </c>
      <c r="CP121" s="159">
        <v>1502</v>
      </c>
      <c r="CQ121" s="57">
        <v>1536</v>
      </c>
      <c r="CR121" s="57">
        <v>1547</v>
      </c>
      <c r="CS121" s="159">
        <v>1549</v>
      </c>
      <c r="CT121" s="159">
        <v>1503</v>
      </c>
      <c r="CU121" s="257"/>
      <c r="CV121" s="191">
        <v>0</v>
      </c>
      <c r="CW121" s="189">
        <v>0</v>
      </c>
      <c r="CX121" s="189">
        <v>0</v>
      </c>
      <c r="CY121" s="189">
        <v>0</v>
      </c>
      <c r="CZ121" s="189"/>
      <c r="DA121" s="189"/>
      <c r="DB121" s="189"/>
      <c r="DC121" s="189"/>
      <c r="DD121" s="189"/>
      <c r="DE121" s="189"/>
      <c r="DF121" s="189"/>
      <c r="DG121" s="171"/>
      <c r="DH121" s="171"/>
      <c r="DI121" s="171"/>
      <c r="DJ121" s="171"/>
      <c r="DK121" s="171"/>
      <c r="DL121" s="171"/>
      <c r="DM121" s="168"/>
      <c r="DN121" s="168"/>
      <c r="DO121" s="168"/>
      <c r="DP121" s="168"/>
      <c r="DQ121" s="168"/>
      <c r="DR121" s="168"/>
      <c r="DS121" s="168"/>
      <c r="DT121" s="167"/>
      <c r="DU121" s="168"/>
      <c r="DV121" s="83"/>
      <c r="DW121" s="156"/>
      <c r="DX121" s="192"/>
      <c r="DY121" s="186"/>
      <c r="DZ121" s="83"/>
      <c r="EA121" s="83"/>
      <c r="EB121" s="185"/>
      <c r="EC121" s="58"/>
      <c r="ED121" s="58"/>
      <c r="EE121" s="58"/>
      <c r="EF121" s="58"/>
      <c r="EG121" s="58"/>
      <c r="EH121" s="58"/>
      <c r="EI121" s="79"/>
      <c r="EJ121" s="79"/>
      <c r="EK121" s="81"/>
      <c r="EL121" s="79"/>
      <c r="EM121" s="79"/>
      <c r="EN121" s="79"/>
      <c r="EO121" s="60"/>
      <c r="EP121" s="79"/>
      <c r="EQ121" s="60"/>
      <c r="ER121" s="80"/>
      <c r="ES121" s="80"/>
      <c r="ET121" s="80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0"/>
    </row>
    <row r="122" spans="1:161" x14ac:dyDescent="0.25">
      <c r="A122" s="63">
        <v>1283</v>
      </c>
      <c r="B122" s="64" t="s">
        <v>121</v>
      </c>
      <c r="C122" s="195">
        <v>34552821</v>
      </c>
      <c r="D122" s="195"/>
      <c r="E122" s="302">
        <v>150187</v>
      </c>
      <c r="F122" s="302">
        <v>150728</v>
      </c>
      <c r="G122" s="302">
        <v>151556</v>
      </c>
      <c r="H122" s="302">
        <v>152341</v>
      </c>
      <c r="I122" s="195">
        <v>153076</v>
      </c>
      <c r="J122" s="195">
        <v>153788</v>
      </c>
      <c r="K122" s="202">
        <v>20.21</v>
      </c>
      <c r="L122" s="202">
        <v>20.21</v>
      </c>
      <c r="M122" s="202"/>
      <c r="N122" s="189">
        <v>19.7</v>
      </c>
      <c r="O122" s="189">
        <v>17.63</v>
      </c>
      <c r="P122" s="202"/>
      <c r="Q122" s="191">
        <v>686</v>
      </c>
      <c r="R122" s="191"/>
      <c r="S122" s="309">
        <v>-1144.1556992303699</v>
      </c>
      <c r="T122" s="309"/>
      <c r="U122" s="189">
        <v>150109</v>
      </c>
      <c r="V122" s="189"/>
      <c r="W122" s="189">
        <v>8845</v>
      </c>
      <c r="X122" s="189">
        <v>12801</v>
      </c>
      <c r="Y122" s="189">
        <v>1768</v>
      </c>
      <c r="Z122" s="189">
        <v>16334</v>
      </c>
      <c r="AA122" s="189">
        <v>5140</v>
      </c>
      <c r="AB122" s="189">
        <v>20768</v>
      </c>
      <c r="AC122" s="189">
        <v>6112</v>
      </c>
      <c r="AD122" s="189">
        <v>1410</v>
      </c>
      <c r="AE122" s="189"/>
      <c r="AF122" s="189"/>
      <c r="AG122" s="189"/>
      <c r="AH122" s="189"/>
      <c r="AI122" s="189"/>
      <c r="AJ122" s="189"/>
      <c r="AK122" s="189"/>
      <c r="AL122" s="189"/>
      <c r="AM122" s="189">
        <v>130626</v>
      </c>
      <c r="AN122" s="189">
        <v>132011</v>
      </c>
      <c r="AO122" s="189">
        <v>132989</v>
      </c>
      <c r="AP122" s="189">
        <v>135344</v>
      </c>
      <c r="AQ122" s="189">
        <v>137909</v>
      </c>
      <c r="AR122" s="189">
        <v>140547</v>
      </c>
      <c r="AS122" s="189">
        <v>140547</v>
      </c>
      <c r="AT122" s="189">
        <v>143304</v>
      </c>
      <c r="AU122" s="189">
        <v>145415</v>
      </c>
      <c r="AV122" s="189">
        <v>147734</v>
      </c>
      <c r="AW122" s="189">
        <v>149280</v>
      </c>
      <c r="AX122" s="189">
        <v>150109</v>
      </c>
      <c r="AY122" s="189">
        <v>15931</v>
      </c>
      <c r="AZ122" s="189">
        <v>16527</v>
      </c>
      <c r="BA122" s="189">
        <v>17091</v>
      </c>
      <c r="BB122" s="189">
        <v>17530</v>
      </c>
      <c r="BC122" s="189">
        <v>17889</v>
      </c>
      <c r="BD122" s="189">
        <v>18102</v>
      </c>
      <c r="BE122" s="189">
        <v>8526</v>
      </c>
      <c r="BF122" s="189">
        <v>8726</v>
      </c>
      <c r="BG122" s="189">
        <v>8774</v>
      </c>
      <c r="BH122" s="189">
        <v>8900</v>
      </c>
      <c r="BI122" s="189">
        <v>8924</v>
      </c>
      <c r="BJ122" s="189">
        <v>8845</v>
      </c>
      <c r="BK122" s="189">
        <v>143089</v>
      </c>
      <c r="BL122" s="189">
        <v>145231</v>
      </c>
      <c r="BM122" s="189">
        <v>147445</v>
      </c>
      <c r="BN122" s="189">
        <v>149290</v>
      </c>
      <c r="BO122" s="189">
        <v>150187</v>
      </c>
      <c r="BP122" s="189"/>
      <c r="BQ122" s="195">
        <v>138748.03211919541</v>
      </c>
      <c r="BR122" s="195">
        <v>21486.709688898929</v>
      </c>
      <c r="BS122" s="195">
        <v>69288.994808415169</v>
      </c>
      <c r="BT122" s="195">
        <v>122632.23080498428</v>
      </c>
      <c r="BU122" s="195">
        <v>137233.28697175719</v>
      </c>
      <c r="BV122" s="195">
        <v>25186.911412000001</v>
      </c>
      <c r="BW122" s="195">
        <v>137480.87563600001</v>
      </c>
      <c r="BX122" s="195">
        <v>348963.98222399998</v>
      </c>
      <c r="BY122" s="195">
        <v>0</v>
      </c>
      <c r="BZ122" s="195"/>
      <c r="CA122" s="195"/>
      <c r="CB122" s="195"/>
      <c r="CC122" s="195"/>
      <c r="CD122" s="195"/>
      <c r="CE122" s="195"/>
      <c r="CF122" s="195"/>
      <c r="CG122" s="195"/>
      <c r="CH122" s="261">
        <v>19.7</v>
      </c>
      <c r="CI122" s="261">
        <v>17.63</v>
      </c>
      <c r="CJ122" s="191">
        <v>93752.906347426775</v>
      </c>
      <c r="CK122" s="191">
        <v>11201.674000000001</v>
      </c>
      <c r="CL122" s="191">
        <v>4711.1099999999997</v>
      </c>
      <c r="CM122" s="191"/>
      <c r="CN122" s="189">
        <v>124751</v>
      </c>
      <c r="CO122" s="159">
        <v>4466</v>
      </c>
      <c r="CP122" s="159">
        <v>4723</v>
      </c>
      <c r="CQ122" s="57">
        <v>4812</v>
      </c>
      <c r="CR122" s="57">
        <v>4924</v>
      </c>
      <c r="CS122" s="159">
        <v>4999</v>
      </c>
      <c r="CT122" s="159">
        <v>5140</v>
      </c>
      <c r="CU122" s="257"/>
      <c r="CV122" s="191">
        <v>0</v>
      </c>
      <c r="CW122" s="189">
        <v>0</v>
      </c>
      <c r="CX122" s="189">
        <v>0</v>
      </c>
      <c r="CY122" s="189">
        <v>0</v>
      </c>
      <c r="CZ122" s="189"/>
      <c r="DA122" s="189"/>
      <c r="DB122" s="189"/>
      <c r="DC122" s="189"/>
      <c r="DD122" s="189"/>
      <c r="DE122" s="189"/>
      <c r="DF122" s="189"/>
      <c r="DG122" s="171"/>
      <c r="DH122" s="171"/>
      <c r="DI122" s="171"/>
      <c r="DJ122" s="171"/>
      <c r="DK122" s="171"/>
      <c r="DL122" s="171"/>
      <c r="DM122" s="168"/>
      <c r="DN122" s="168"/>
      <c r="DO122" s="168"/>
      <c r="DP122" s="168"/>
      <c r="DQ122" s="168"/>
      <c r="DR122" s="168"/>
      <c r="DS122" s="168"/>
      <c r="DT122" s="167"/>
      <c r="DU122" s="168"/>
      <c r="DV122" s="83"/>
      <c r="DW122" s="156"/>
      <c r="DX122" s="192"/>
      <c r="DY122" s="186"/>
      <c r="DZ122" s="83"/>
      <c r="EA122" s="83"/>
      <c r="EB122" s="185"/>
      <c r="EC122" s="58"/>
      <c r="ED122" s="58"/>
      <c r="EE122" s="58"/>
      <c r="EF122" s="58"/>
      <c r="EG122" s="58"/>
      <c r="EH122" s="58"/>
      <c r="EI122" s="79"/>
      <c r="EJ122" s="79"/>
      <c r="EK122" s="81"/>
      <c r="EL122" s="79"/>
      <c r="EM122" s="79"/>
      <c r="EN122" s="79"/>
      <c r="EO122" s="60"/>
      <c r="EP122" s="79"/>
      <c r="EQ122" s="60"/>
      <c r="ER122" s="80"/>
      <c r="ES122" s="80"/>
      <c r="ET122" s="80"/>
      <c r="EU122" s="80"/>
      <c r="EV122" s="80"/>
      <c r="EW122" s="80"/>
      <c r="EX122" s="80"/>
      <c r="EY122" s="80"/>
      <c r="EZ122" s="80"/>
      <c r="FA122" s="80"/>
      <c r="FB122" s="80"/>
      <c r="FC122" s="80"/>
      <c r="FD122" s="80"/>
      <c r="FE122" s="80"/>
    </row>
    <row r="123" spans="1:161" x14ac:dyDescent="0.25">
      <c r="A123" s="63">
        <v>1284</v>
      </c>
      <c r="B123" s="64" t="s">
        <v>135</v>
      </c>
      <c r="C123" s="195">
        <v>6682848.2999999998</v>
      </c>
      <c r="D123" s="195"/>
      <c r="E123" s="302">
        <v>27435</v>
      </c>
      <c r="F123" s="302">
        <v>28106</v>
      </c>
      <c r="G123" s="302">
        <v>28260</v>
      </c>
      <c r="H123" s="302">
        <v>28406</v>
      </c>
      <c r="I123" s="195">
        <v>28543</v>
      </c>
      <c r="J123" s="195">
        <v>28676</v>
      </c>
      <c r="K123" s="202">
        <v>19.73</v>
      </c>
      <c r="L123" s="202">
        <v>19.73</v>
      </c>
      <c r="M123" s="202"/>
      <c r="N123" s="189">
        <v>19.7</v>
      </c>
      <c r="O123" s="189">
        <v>17.63</v>
      </c>
      <c r="P123" s="202"/>
      <c r="Q123" s="191">
        <v>620</v>
      </c>
      <c r="R123" s="191"/>
      <c r="S123" s="309">
        <v>-1378.34054514183</v>
      </c>
      <c r="T123" s="309"/>
      <c r="U123" s="189">
        <v>27589</v>
      </c>
      <c r="V123" s="189"/>
      <c r="W123" s="189">
        <v>1409</v>
      </c>
      <c r="X123" s="189">
        <v>2355</v>
      </c>
      <c r="Y123" s="189">
        <v>317</v>
      </c>
      <c r="Z123" s="189">
        <v>3116</v>
      </c>
      <c r="AA123" s="189">
        <v>1040</v>
      </c>
      <c r="AB123" s="189">
        <v>5515</v>
      </c>
      <c r="AC123" s="189">
        <v>1650</v>
      </c>
      <c r="AD123" s="189">
        <v>345</v>
      </c>
      <c r="AE123" s="189"/>
      <c r="AF123" s="189"/>
      <c r="AG123" s="189"/>
      <c r="AH123" s="189"/>
      <c r="AI123" s="189"/>
      <c r="AJ123" s="189"/>
      <c r="AK123" s="189"/>
      <c r="AL123" s="189"/>
      <c r="AM123" s="189">
        <v>24698</v>
      </c>
      <c r="AN123" s="189">
        <v>24863</v>
      </c>
      <c r="AO123" s="189">
        <v>25084</v>
      </c>
      <c r="AP123" s="189">
        <v>25298</v>
      </c>
      <c r="AQ123" s="189">
        <v>25610</v>
      </c>
      <c r="AR123" s="189">
        <v>25847</v>
      </c>
      <c r="AS123" s="189">
        <v>25847</v>
      </c>
      <c r="AT123" s="189">
        <v>26193</v>
      </c>
      <c r="AU123" s="189">
        <v>26566</v>
      </c>
      <c r="AV123" s="189">
        <v>26942</v>
      </c>
      <c r="AW123" s="189">
        <v>27168</v>
      </c>
      <c r="AX123" s="189">
        <v>27589</v>
      </c>
      <c r="AY123" s="189">
        <v>3163</v>
      </c>
      <c r="AZ123" s="189">
        <v>3289</v>
      </c>
      <c r="BA123" s="189">
        <v>3379</v>
      </c>
      <c r="BB123" s="189">
        <v>3420</v>
      </c>
      <c r="BC123" s="189">
        <v>3430</v>
      </c>
      <c r="BD123" s="189">
        <v>3433</v>
      </c>
      <c r="BE123" s="189">
        <v>1437</v>
      </c>
      <c r="BF123" s="189">
        <v>1422</v>
      </c>
      <c r="BG123" s="189">
        <v>1425</v>
      </c>
      <c r="BH123" s="189">
        <v>1383</v>
      </c>
      <c r="BI123" s="189">
        <v>1385</v>
      </c>
      <c r="BJ123" s="189">
        <v>1409</v>
      </c>
      <c r="BK123" s="189">
        <v>26087</v>
      </c>
      <c r="BL123" s="189">
        <v>26473</v>
      </c>
      <c r="BM123" s="189">
        <v>26869</v>
      </c>
      <c r="BN123" s="189">
        <v>27100</v>
      </c>
      <c r="BO123" s="189">
        <v>27435</v>
      </c>
      <c r="BP123" s="189"/>
      <c r="BQ123" s="195">
        <v>136779.81877961889</v>
      </c>
      <c r="BR123" s="195">
        <v>22937.66410805874</v>
      </c>
      <c r="BS123" s="195">
        <v>69811.624295484842</v>
      </c>
      <c r="BT123" s="195">
        <v>120529.20583868684</v>
      </c>
      <c r="BU123" s="195">
        <v>134876.30590780225</v>
      </c>
      <c r="BV123" s="195">
        <v>20609.020848</v>
      </c>
      <c r="BW123" s="195">
        <v>123872.065824</v>
      </c>
      <c r="BX123" s="195">
        <v>334072.50037199998</v>
      </c>
      <c r="BY123" s="195">
        <v>722</v>
      </c>
      <c r="BZ123" s="195"/>
      <c r="CA123" s="195"/>
      <c r="CB123" s="195"/>
      <c r="CC123" s="195"/>
      <c r="CD123" s="195"/>
      <c r="CE123" s="195"/>
      <c r="CF123" s="195"/>
      <c r="CG123" s="195"/>
      <c r="CH123" s="261">
        <v>19.7</v>
      </c>
      <c r="CI123" s="261">
        <v>17.63</v>
      </c>
      <c r="CJ123" s="191">
        <v>35694.392786398384</v>
      </c>
      <c r="CK123" s="191">
        <v>4092.0569999999998</v>
      </c>
      <c r="CL123" s="191">
        <v>1717.7560000000001</v>
      </c>
      <c r="CM123" s="191"/>
      <c r="CN123" s="189">
        <v>24100</v>
      </c>
      <c r="CO123" s="159">
        <v>897</v>
      </c>
      <c r="CP123" s="159">
        <v>911</v>
      </c>
      <c r="CQ123" s="57">
        <v>892</v>
      </c>
      <c r="CR123" s="57">
        <v>939</v>
      </c>
      <c r="CS123" s="159">
        <v>959</v>
      </c>
      <c r="CT123" s="159">
        <v>1040</v>
      </c>
      <c r="CU123" s="257"/>
      <c r="CV123" s="191">
        <v>0</v>
      </c>
      <c r="CW123" s="189">
        <v>0</v>
      </c>
      <c r="CX123" s="189">
        <v>0</v>
      </c>
      <c r="CY123" s="189">
        <v>0</v>
      </c>
      <c r="CZ123" s="189"/>
      <c r="DA123" s="189"/>
      <c r="DB123" s="189"/>
      <c r="DC123" s="189"/>
      <c r="DD123" s="189"/>
      <c r="DE123" s="189"/>
      <c r="DF123" s="189"/>
      <c r="DG123" s="171"/>
      <c r="DH123" s="171"/>
      <c r="DI123" s="171"/>
      <c r="DJ123" s="171"/>
      <c r="DK123" s="171"/>
      <c r="DL123" s="171"/>
      <c r="DM123" s="168"/>
      <c r="DN123" s="168"/>
      <c r="DO123" s="168"/>
      <c r="DP123" s="168"/>
      <c r="DQ123" s="168"/>
      <c r="DR123" s="168"/>
      <c r="DS123" s="168"/>
      <c r="DT123" s="167"/>
      <c r="DU123" s="168"/>
      <c r="DV123" s="83"/>
      <c r="DW123" s="156"/>
      <c r="DX123" s="192"/>
      <c r="DY123" s="186"/>
      <c r="DZ123" s="83"/>
      <c r="EA123" s="83"/>
      <c r="EB123" s="185"/>
      <c r="EC123" s="58"/>
      <c r="ED123" s="58"/>
      <c r="EE123" s="58"/>
      <c r="EF123" s="58"/>
      <c r="EG123" s="58"/>
      <c r="EH123" s="58"/>
      <c r="EI123" s="79"/>
      <c r="EJ123" s="79"/>
      <c r="EK123" s="81"/>
      <c r="EL123" s="79"/>
      <c r="EM123" s="79"/>
      <c r="EN123" s="79"/>
      <c r="EO123" s="60"/>
      <c r="EP123" s="79"/>
      <c r="EQ123" s="60"/>
      <c r="ER123" s="80"/>
      <c r="ES123" s="80"/>
      <c r="ET123" s="80"/>
      <c r="EU123" s="80"/>
      <c r="EV123" s="80"/>
      <c r="EW123" s="80"/>
      <c r="EX123" s="80"/>
      <c r="EY123" s="80"/>
      <c r="EZ123" s="80"/>
      <c r="FA123" s="80"/>
      <c r="FB123" s="80"/>
      <c r="FC123" s="80"/>
      <c r="FD123" s="80"/>
      <c r="FE123" s="80"/>
    </row>
    <row r="124" spans="1:161" x14ac:dyDescent="0.25">
      <c r="A124" s="63">
        <v>1285</v>
      </c>
      <c r="B124" s="64" t="s">
        <v>88</v>
      </c>
      <c r="C124" s="195">
        <v>7454524.0999999996</v>
      </c>
      <c r="D124" s="195"/>
      <c r="E124" s="302">
        <v>34536</v>
      </c>
      <c r="F124" s="302">
        <v>34699</v>
      </c>
      <c r="G124" s="302">
        <v>34890</v>
      </c>
      <c r="H124" s="302">
        <v>35071</v>
      </c>
      <c r="I124" s="195">
        <v>35240</v>
      </c>
      <c r="J124" s="195">
        <v>35404</v>
      </c>
      <c r="K124" s="202">
        <v>20.54</v>
      </c>
      <c r="L124" s="202">
        <v>20.54</v>
      </c>
      <c r="M124" s="202"/>
      <c r="N124" s="189">
        <v>19.7</v>
      </c>
      <c r="O124" s="189">
        <v>17.63</v>
      </c>
      <c r="P124" s="202"/>
      <c r="Q124" s="191">
        <v>1127</v>
      </c>
      <c r="R124" s="191"/>
      <c r="S124" s="309">
        <v>1861.44657795833</v>
      </c>
      <c r="T124" s="309"/>
      <c r="U124" s="189">
        <v>34593</v>
      </c>
      <c r="V124" s="189"/>
      <c r="W124" s="189">
        <v>2124</v>
      </c>
      <c r="X124" s="189">
        <v>3212</v>
      </c>
      <c r="Y124" s="189">
        <v>464</v>
      </c>
      <c r="Z124" s="189">
        <v>4115</v>
      </c>
      <c r="AA124" s="189">
        <v>1291</v>
      </c>
      <c r="AB124" s="189">
        <v>4716</v>
      </c>
      <c r="AC124" s="189">
        <v>1439</v>
      </c>
      <c r="AD124" s="189">
        <v>301</v>
      </c>
      <c r="AE124" s="189"/>
      <c r="AF124" s="189"/>
      <c r="AG124" s="189"/>
      <c r="AH124" s="189"/>
      <c r="AI124" s="189"/>
      <c r="AJ124" s="189"/>
      <c r="AK124" s="189"/>
      <c r="AL124" s="189"/>
      <c r="AM124" s="189">
        <v>31728</v>
      </c>
      <c r="AN124" s="189">
        <v>31744</v>
      </c>
      <c r="AO124" s="189">
        <v>31920</v>
      </c>
      <c r="AP124" s="189">
        <v>32179</v>
      </c>
      <c r="AQ124" s="189">
        <v>32438</v>
      </c>
      <c r="AR124" s="189">
        <v>32878</v>
      </c>
      <c r="AS124" s="189">
        <v>32878</v>
      </c>
      <c r="AT124" s="189">
        <v>33236</v>
      </c>
      <c r="AU124" s="189">
        <v>33557</v>
      </c>
      <c r="AV124" s="189">
        <v>33793</v>
      </c>
      <c r="AW124" s="189">
        <v>34123</v>
      </c>
      <c r="AX124" s="189">
        <v>34593</v>
      </c>
      <c r="AY124" s="189">
        <v>4134</v>
      </c>
      <c r="AZ124" s="189">
        <v>4228</v>
      </c>
      <c r="BA124" s="189">
        <v>4294</v>
      </c>
      <c r="BB124" s="189">
        <v>4412</v>
      </c>
      <c r="BC124" s="189">
        <v>4488</v>
      </c>
      <c r="BD124" s="189">
        <v>4579</v>
      </c>
      <c r="BE124" s="189">
        <v>2087</v>
      </c>
      <c r="BF124" s="189">
        <v>2106</v>
      </c>
      <c r="BG124" s="189">
        <v>2155</v>
      </c>
      <c r="BH124" s="189">
        <v>2119</v>
      </c>
      <c r="BI124" s="189">
        <v>2169</v>
      </c>
      <c r="BJ124" s="189">
        <v>2124</v>
      </c>
      <c r="BK124" s="189">
        <v>33118</v>
      </c>
      <c r="BL124" s="189">
        <v>33503</v>
      </c>
      <c r="BM124" s="189">
        <v>33789</v>
      </c>
      <c r="BN124" s="189">
        <v>34088</v>
      </c>
      <c r="BO124" s="189">
        <v>34536</v>
      </c>
      <c r="BP124" s="189"/>
      <c r="BQ124" s="195">
        <v>138842.22746037517</v>
      </c>
      <c r="BR124" s="195">
        <v>21647.704508150051</v>
      </c>
      <c r="BS124" s="195">
        <v>70498.868570441351</v>
      </c>
      <c r="BT124" s="195">
        <v>123540.37968440747</v>
      </c>
      <c r="BU124" s="195">
        <v>145919.82385130113</v>
      </c>
      <c r="BV124" s="195">
        <v>22752.104751999999</v>
      </c>
      <c r="BW124" s="195">
        <v>130052.728884</v>
      </c>
      <c r="BX124" s="195">
        <v>351216.03649600002</v>
      </c>
      <c r="BY124" s="195">
        <v>0</v>
      </c>
      <c r="BZ124" s="195"/>
      <c r="CA124" s="195"/>
      <c r="CB124" s="195"/>
      <c r="CC124" s="195"/>
      <c r="CD124" s="195"/>
      <c r="CE124" s="195"/>
      <c r="CF124" s="195"/>
      <c r="CG124" s="195"/>
      <c r="CH124" s="261">
        <v>19.7</v>
      </c>
      <c r="CI124" s="261">
        <v>17.63</v>
      </c>
      <c r="CJ124" s="191">
        <v>33129.342481845226</v>
      </c>
      <c r="CK124" s="191">
        <v>2857.8829999999998</v>
      </c>
      <c r="CL124" s="191">
        <v>1171.6669999999999</v>
      </c>
      <c r="CM124" s="191"/>
      <c r="CN124" s="189">
        <v>30653</v>
      </c>
      <c r="CO124" s="159">
        <v>1163</v>
      </c>
      <c r="CP124" s="159">
        <v>1174</v>
      </c>
      <c r="CQ124" s="57">
        <v>1211</v>
      </c>
      <c r="CR124" s="57">
        <v>1253</v>
      </c>
      <c r="CS124" s="159">
        <v>1280</v>
      </c>
      <c r="CT124" s="159">
        <v>1291</v>
      </c>
      <c r="CU124" s="257"/>
      <c r="CV124" s="191">
        <v>0</v>
      </c>
      <c r="CW124" s="189">
        <v>0</v>
      </c>
      <c r="CX124" s="189">
        <v>0</v>
      </c>
      <c r="CY124" s="189">
        <v>0</v>
      </c>
      <c r="CZ124" s="189"/>
      <c r="DA124" s="189"/>
      <c r="DB124" s="189"/>
      <c r="DC124" s="189"/>
      <c r="DD124" s="189"/>
      <c r="DE124" s="189"/>
      <c r="DF124" s="189"/>
      <c r="DG124" s="171"/>
      <c r="DH124" s="171"/>
      <c r="DI124" s="171"/>
      <c r="DJ124" s="171"/>
      <c r="DK124" s="171"/>
      <c r="DL124" s="171"/>
      <c r="DM124" s="168"/>
      <c r="DN124" s="168"/>
      <c r="DO124" s="168"/>
      <c r="DP124" s="168"/>
      <c r="DQ124" s="168"/>
      <c r="DR124" s="168"/>
      <c r="DS124" s="168"/>
      <c r="DT124" s="167"/>
      <c r="DU124" s="168"/>
      <c r="DV124" s="83"/>
      <c r="DW124" s="156"/>
      <c r="DX124" s="192"/>
      <c r="DY124" s="186"/>
      <c r="DZ124" s="83"/>
      <c r="EA124" s="83"/>
      <c r="EB124" s="185"/>
      <c r="EC124" s="58"/>
      <c r="ED124" s="58"/>
      <c r="EE124" s="58"/>
      <c r="EF124" s="58"/>
      <c r="EG124" s="58"/>
      <c r="EH124" s="58"/>
      <c r="EI124" s="79"/>
      <c r="EJ124" s="79"/>
      <c r="EK124" s="81"/>
      <c r="EL124" s="79"/>
      <c r="EM124" s="79"/>
      <c r="EN124" s="79"/>
      <c r="EO124" s="60"/>
      <c r="EP124" s="79"/>
      <c r="EQ124" s="60"/>
      <c r="ER124" s="80"/>
      <c r="ES124" s="80"/>
      <c r="ET124" s="80"/>
      <c r="EU124" s="80"/>
      <c r="EV124" s="80"/>
      <c r="EW124" s="80"/>
      <c r="EX124" s="80"/>
      <c r="EY124" s="80"/>
      <c r="EZ124" s="80"/>
      <c r="FA124" s="80"/>
      <c r="FB124" s="80"/>
      <c r="FC124" s="80"/>
      <c r="FD124" s="80"/>
      <c r="FE124" s="80"/>
    </row>
    <row r="125" spans="1:161" x14ac:dyDescent="0.25">
      <c r="A125" s="63">
        <v>1286</v>
      </c>
      <c r="B125" s="64" t="s">
        <v>316</v>
      </c>
      <c r="C125" s="195">
        <v>7231628</v>
      </c>
      <c r="D125" s="195"/>
      <c r="E125" s="302">
        <v>31526</v>
      </c>
      <c r="F125" s="302">
        <v>31631</v>
      </c>
      <c r="G125" s="302">
        <v>31805</v>
      </c>
      <c r="H125" s="302">
        <v>31970</v>
      </c>
      <c r="I125" s="195">
        <v>32124</v>
      </c>
      <c r="J125" s="195">
        <v>32273</v>
      </c>
      <c r="K125" s="202">
        <v>20.11</v>
      </c>
      <c r="L125" s="202">
        <v>20.11</v>
      </c>
      <c r="M125" s="202"/>
      <c r="N125" s="189">
        <v>19.7</v>
      </c>
      <c r="O125" s="189">
        <v>17.63</v>
      </c>
      <c r="P125" s="202"/>
      <c r="Q125" s="191">
        <v>-2173</v>
      </c>
      <c r="R125" s="191"/>
      <c r="S125" s="309">
        <v>187.78166003706599</v>
      </c>
      <c r="T125" s="309"/>
      <c r="U125" s="189">
        <v>31560</v>
      </c>
      <c r="V125" s="189"/>
      <c r="W125" s="189">
        <v>1496</v>
      </c>
      <c r="X125" s="189">
        <v>2344</v>
      </c>
      <c r="Y125" s="189">
        <v>345</v>
      </c>
      <c r="Z125" s="189">
        <v>3080</v>
      </c>
      <c r="AA125" s="189">
        <v>992</v>
      </c>
      <c r="AB125" s="189">
        <v>6530</v>
      </c>
      <c r="AC125" s="189">
        <v>1890</v>
      </c>
      <c r="AD125" s="189">
        <v>417</v>
      </c>
      <c r="AE125" s="189"/>
      <c r="AF125" s="189"/>
      <c r="AG125" s="189"/>
      <c r="AH125" s="189"/>
      <c r="AI125" s="189"/>
      <c r="AJ125" s="189"/>
      <c r="AK125" s="189"/>
      <c r="AL125" s="189"/>
      <c r="AM125" s="189">
        <v>28427</v>
      </c>
      <c r="AN125" s="189">
        <v>28558</v>
      </c>
      <c r="AO125" s="189">
        <v>28623</v>
      </c>
      <c r="AP125" s="189">
        <v>28771</v>
      </c>
      <c r="AQ125" s="189">
        <v>28985</v>
      </c>
      <c r="AR125" s="189">
        <v>29448</v>
      </c>
      <c r="AS125" s="189">
        <v>29448</v>
      </c>
      <c r="AT125" s="189">
        <v>29848</v>
      </c>
      <c r="AU125" s="189">
        <v>30226</v>
      </c>
      <c r="AV125" s="189">
        <v>30541</v>
      </c>
      <c r="AW125" s="189">
        <v>30970</v>
      </c>
      <c r="AX125" s="189">
        <v>31560</v>
      </c>
      <c r="AY125" s="189">
        <v>3030</v>
      </c>
      <c r="AZ125" s="189">
        <v>3114</v>
      </c>
      <c r="BA125" s="189">
        <v>3221</v>
      </c>
      <c r="BB125" s="189">
        <v>3282</v>
      </c>
      <c r="BC125" s="189">
        <v>3298</v>
      </c>
      <c r="BD125" s="189">
        <v>3425</v>
      </c>
      <c r="BE125" s="189">
        <v>1449</v>
      </c>
      <c r="BF125" s="189">
        <v>1515</v>
      </c>
      <c r="BG125" s="189">
        <v>1509</v>
      </c>
      <c r="BH125" s="189">
        <v>1489</v>
      </c>
      <c r="BI125" s="189">
        <v>1489</v>
      </c>
      <c r="BJ125" s="189">
        <v>1496</v>
      </c>
      <c r="BK125" s="189">
        <v>29783</v>
      </c>
      <c r="BL125" s="189">
        <v>30177</v>
      </c>
      <c r="BM125" s="189">
        <v>30512</v>
      </c>
      <c r="BN125" s="189">
        <v>30914</v>
      </c>
      <c r="BO125" s="189">
        <v>31526</v>
      </c>
      <c r="BP125" s="189"/>
      <c r="BQ125" s="195">
        <v>133277.77813831714</v>
      </c>
      <c r="BR125" s="195">
        <v>21700.577718555705</v>
      </c>
      <c r="BS125" s="195">
        <v>70336.449080767881</v>
      </c>
      <c r="BT125" s="195">
        <v>120775.93795762508</v>
      </c>
      <c r="BU125" s="195">
        <v>138442.10431114802</v>
      </c>
      <c r="BV125" s="195">
        <v>22612.486467999999</v>
      </c>
      <c r="BW125" s="195">
        <v>131039.137736</v>
      </c>
      <c r="BX125" s="195">
        <v>339967.11621599999</v>
      </c>
      <c r="BY125" s="195">
        <v>0</v>
      </c>
      <c r="BZ125" s="195"/>
      <c r="CA125" s="195"/>
      <c r="CB125" s="195"/>
      <c r="CC125" s="195"/>
      <c r="CD125" s="195"/>
      <c r="CE125" s="195"/>
      <c r="CF125" s="195"/>
      <c r="CG125" s="195"/>
      <c r="CH125" s="261">
        <v>19.7</v>
      </c>
      <c r="CI125" s="261">
        <v>17.63</v>
      </c>
      <c r="CJ125" s="191">
        <v>40665.956303827625</v>
      </c>
      <c r="CK125" s="191">
        <v>3730.3</v>
      </c>
      <c r="CL125" s="191">
        <v>1538.9570000000001</v>
      </c>
      <c r="CM125" s="191"/>
      <c r="CN125" s="189">
        <v>27611</v>
      </c>
      <c r="CO125" s="159">
        <v>867</v>
      </c>
      <c r="CP125" s="159">
        <v>908</v>
      </c>
      <c r="CQ125" s="57">
        <v>917</v>
      </c>
      <c r="CR125" s="57">
        <v>912</v>
      </c>
      <c r="CS125" s="159">
        <v>973</v>
      </c>
      <c r="CT125" s="159">
        <v>992</v>
      </c>
      <c r="CU125" s="257"/>
      <c r="CV125" s="191">
        <v>0</v>
      </c>
      <c r="CW125" s="189">
        <v>0</v>
      </c>
      <c r="CX125" s="189">
        <v>0</v>
      </c>
      <c r="CY125" s="189">
        <v>0</v>
      </c>
      <c r="CZ125" s="189"/>
      <c r="DA125" s="189"/>
      <c r="DB125" s="189"/>
      <c r="DC125" s="189"/>
      <c r="DD125" s="189"/>
      <c r="DE125" s="189"/>
      <c r="DF125" s="189"/>
      <c r="DG125" s="171"/>
      <c r="DH125" s="171"/>
      <c r="DI125" s="171"/>
      <c r="DJ125" s="171"/>
      <c r="DK125" s="171"/>
      <c r="DL125" s="171"/>
      <c r="DM125" s="168"/>
      <c r="DN125" s="168"/>
      <c r="DO125" s="168"/>
      <c r="DP125" s="168"/>
      <c r="DQ125" s="168"/>
      <c r="DR125" s="168"/>
      <c r="DS125" s="168"/>
      <c r="DT125" s="167"/>
      <c r="DU125" s="168"/>
      <c r="DV125" s="83"/>
      <c r="DW125" s="156"/>
      <c r="DX125" s="192"/>
      <c r="DY125" s="186"/>
      <c r="DZ125" s="83"/>
      <c r="EA125" s="83"/>
      <c r="EB125" s="185"/>
      <c r="EC125" s="58"/>
      <c r="ED125" s="58"/>
      <c r="EE125" s="58"/>
      <c r="EF125" s="58"/>
      <c r="EG125" s="58"/>
      <c r="EH125" s="58"/>
      <c r="EI125" s="79"/>
      <c r="EJ125" s="79"/>
      <c r="EK125" s="81"/>
      <c r="EL125" s="79"/>
      <c r="EM125" s="79"/>
      <c r="EN125" s="79"/>
      <c r="EO125" s="60"/>
      <c r="EP125" s="79"/>
      <c r="EQ125" s="60"/>
      <c r="ER125" s="80"/>
      <c r="ES125" s="80"/>
      <c r="ET125" s="80"/>
      <c r="EU125" s="80"/>
      <c r="EV125" s="80"/>
      <c r="EW125" s="80"/>
      <c r="EX125" s="80"/>
      <c r="EY125" s="80"/>
      <c r="EZ125" s="80"/>
      <c r="FA125" s="80"/>
      <c r="FB125" s="80"/>
      <c r="FC125" s="80"/>
      <c r="FD125" s="80"/>
      <c r="FE125" s="80"/>
    </row>
    <row r="126" spans="1:161" x14ac:dyDescent="0.25">
      <c r="A126" s="63">
        <v>1287</v>
      </c>
      <c r="B126" s="64" t="s">
        <v>280</v>
      </c>
      <c r="C126" s="195">
        <v>10031863</v>
      </c>
      <c r="D126" s="195"/>
      <c r="E126" s="302">
        <v>46243</v>
      </c>
      <c r="F126" s="302">
        <v>46593</v>
      </c>
      <c r="G126" s="302">
        <v>46849</v>
      </c>
      <c r="H126" s="302">
        <v>47092</v>
      </c>
      <c r="I126" s="195">
        <v>47319</v>
      </c>
      <c r="J126" s="195">
        <v>47539</v>
      </c>
      <c r="K126" s="202">
        <v>20.399999999999999</v>
      </c>
      <c r="L126" s="202">
        <v>20.399999999999999</v>
      </c>
      <c r="M126" s="202"/>
      <c r="N126" s="189">
        <v>19.7</v>
      </c>
      <c r="O126" s="189">
        <v>17.63</v>
      </c>
      <c r="P126" s="202"/>
      <c r="Q126" s="191">
        <v>-35</v>
      </c>
      <c r="R126" s="191"/>
      <c r="S126" s="309">
        <v>-679.11493942936704</v>
      </c>
      <c r="T126" s="309"/>
      <c r="U126" s="189">
        <v>46231</v>
      </c>
      <c r="V126" s="189"/>
      <c r="W126" s="189">
        <v>2758</v>
      </c>
      <c r="X126" s="189">
        <v>3860</v>
      </c>
      <c r="Y126" s="189">
        <v>516</v>
      </c>
      <c r="Z126" s="189">
        <v>5017</v>
      </c>
      <c r="AA126" s="189">
        <v>1628</v>
      </c>
      <c r="AB126" s="189">
        <v>7267</v>
      </c>
      <c r="AC126" s="189">
        <v>2223</v>
      </c>
      <c r="AD126" s="189">
        <v>442</v>
      </c>
      <c r="AE126" s="189"/>
      <c r="AF126" s="189"/>
      <c r="AG126" s="189"/>
      <c r="AH126" s="189"/>
      <c r="AI126" s="189"/>
      <c r="AJ126" s="189"/>
      <c r="AK126" s="189"/>
      <c r="AL126" s="189"/>
      <c r="AM126" s="189">
        <v>42542</v>
      </c>
      <c r="AN126" s="189">
        <v>42605</v>
      </c>
      <c r="AO126" s="189">
        <v>42837</v>
      </c>
      <c r="AP126" s="189">
        <v>42973</v>
      </c>
      <c r="AQ126" s="189">
        <v>43359</v>
      </c>
      <c r="AR126" s="189">
        <v>43913</v>
      </c>
      <c r="AS126" s="189">
        <v>43913</v>
      </c>
      <c r="AT126" s="189">
        <v>44595</v>
      </c>
      <c r="AU126" s="189">
        <v>44902</v>
      </c>
      <c r="AV126" s="189">
        <v>45440</v>
      </c>
      <c r="AW126" s="189">
        <v>45877</v>
      </c>
      <c r="AX126" s="189">
        <v>46231</v>
      </c>
      <c r="AY126" s="189">
        <v>5179</v>
      </c>
      <c r="AZ126" s="189">
        <v>5316</v>
      </c>
      <c r="BA126" s="189">
        <v>5350</v>
      </c>
      <c r="BB126" s="189">
        <v>5414</v>
      </c>
      <c r="BC126" s="189">
        <v>5496</v>
      </c>
      <c r="BD126" s="189">
        <v>5533</v>
      </c>
      <c r="BE126" s="189">
        <v>2509</v>
      </c>
      <c r="BF126" s="189">
        <v>2592</v>
      </c>
      <c r="BG126" s="189">
        <v>2629</v>
      </c>
      <c r="BH126" s="189">
        <v>2685</v>
      </c>
      <c r="BI126" s="189">
        <v>2724</v>
      </c>
      <c r="BJ126" s="189">
        <v>2758</v>
      </c>
      <c r="BK126" s="189">
        <v>44543</v>
      </c>
      <c r="BL126" s="189">
        <v>44820</v>
      </c>
      <c r="BM126" s="189">
        <v>45386</v>
      </c>
      <c r="BN126" s="189">
        <v>45855</v>
      </c>
      <c r="BO126" s="189">
        <v>46243</v>
      </c>
      <c r="BP126" s="189"/>
      <c r="BQ126" s="195">
        <v>136280.94188720244</v>
      </c>
      <c r="BR126" s="195">
        <v>21275.552043548636</v>
      </c>
      <c r="BS126" s="195">
        <v>70013.891466220681</v>
      </c>
      <c r="BT126" s="195">
        <v>121651.15442596769</v>
      </c>
      <c r="BU126" s="195">
        <v>138241.71271430916</v>
      </c>
      <c r="BV126" s="195">
        <v>23113.069095999999</v>
      </c>
      <c r="BW126" s="195">
        <v>132795.14981199999</v>
      </c>
      <c r="BX126" s="195">
        <v>345861.73206000001</v>
      </c>
      <c r="BY126" s="195">
        <v>0</v>
      </c>
      <c r="BZ126" s="195"/>
      <c r="CA126" s="195"/>
      <c r="CB126" s="195"/>
      <c r="CC126" s="195"/>
      <c r="CD126" s="195"/>
      <c r="CE126" s="195"/>
      <c r="CF126" s="195"/>
      <c r="CG126" s="195"/>
      <c r="CH126" s="261">
        <v>19.7</v>
      </c>
      <c r="CI126" s="261">
        <v>17.63</v>
      </c>
      <c r="CJ126" s="191">
        <v>49239.183298979377</v>
      </c>
      <c r="CK126" s="191">
        <v>5248.8890000000001</v>
      </c>
      <c r="CL126" s="191">
        <v>2189.0830000000001</v>
      </c>
      <c r="CM126" s="191"/>
      <c r="CN126" s="189">
        <v>40892</v>
      </c>
      <c r="CO126" s="159">
        <v>1340</v>
      </c>
      <c r="CP126" s="159">
        <v>1415</v>
      </c>
      <c r="CQ126" s="57">
        <v>1471</v>
      </c>
      <c r="CR126" s="57">
        <v>1540</v>
      </c>
      <c r="CS126" s="159">
        <v>1576</v>
      </c>
      <c r="CT126" s="159">
        <v>1628</v>
      </c>
      <c r="CU126" s="257"/>
      <c r="CV126" s="191">
        <v>0</v>
      </c>
      <c r="CW126" s="189">
        <v>0</v>
      </c>
      <c r="CX126" s="189">
        <v>0</v>
      </c>
      <c r="CY126" s="189">
        <v>0</v>
      </c>
      <c r="CZ126" s="189"/>
      <c r="DA126" s="189"/>
      <c r="DB126" s="189"/>
      <c r="DC126" s="189"/>
      <c r="DD126" s="189"/>
      <c r="DE126" s="189"/>
      <c r="DF126" s="189"/>
      <c r="DG126" s="171"/>
      <c r="DH126" s="171"/>
      <c r="DI126" s="171"/>
      <c r="DJ126" s="171"/>
      <c r="DK126" s="171"/>
      <c r="DL126" s="171"/>
      <c r="DM126" s="168"/>
      <c r="DN126" s="168"/>
      <c r="DO126" s="168"/>
      <c r="DP126" s="168"/>
      <c r="DQ126" s="168"/>
      <c r="DR126" s="168"/>
      <c r="DS126" s="168"/>
      <c r="DT126" s="167"/>
      <c r="DU126" s="168"/>
      <c r="DV126" s="83"/>
      <c r="DW126" s="156"/>
      <c r="DX126" s="192"/>
      <c r="DY126" s="186"/>
      <c r="DZ126" s="83"/>
      <c r="EA126" s="83"/>
      <c r="EB126" s="185"/>
      <c r="EC126" s="58"/>
      <c r="ED126" s="58"/>
      <c r="EE126" s="58"/>
      <c r="EF126" s="58"/>
      <c r="EG126" s="58"/>
      <c r="EH126" s="58"/>
      <c r="EI126" s="79"/>
      <c r="EJ126" s="79"/>
      <c r="EK126" s="81"/>
      <c r="EL126" s="79"/>
      <c r="EM126" s="79"/>
      <c r="EN126" s="79"/>
      <c r="EO126" s="60"/>
      <c r="EP126" s="79"/>
      <c r="EQ126" s="60"/>
      <c r="ER126" s="80"/>
      <c r="ES126" s="80"/>
      <c r="ET126" s="80"/>
      <c r="EU126" s="80"/>
      <c r="EV126" s="80"/>
      <c r="EW126" s="80"/>
      <c r="EX126" s="80"/>
      <c r="EY126" s="80"/>
      <c r="EZ126" s="80"/>
      <c r="FA126" s="80"/>
      <c r="FB126" s="80"/>
      <c r="FC126" s="80"/>
      <c r="FD126" s="80"/>
      <c r="FE126" s="80"/>
    </row>
    <row r="127" spans="1:161" x14ac:dyDescent="0.25">
      <c r="A127" s="63">
        <v>1290</v>
      </c>
      <c r="B127" s="64" t="s">
        <v>155</v>
      </c>
      <c r="C127" s="195">
        <v>18487225.800000001</v>
      </c>
      <c r="D127" s="195"/>
      <c r="E127" s="302">
        <v>86707</v>
      </c>
      <c r="F127" s="302">
        <v>86751</v>
      </c>
      <c r="G127" s="302">
        <v>87228</v>
      </c>
      <c r="H127" s="302">
        <v>87680</v>
      </c>
      <c r="I127" s="195">
        <v>88103</v>
      </c>
      <c r="J127" s="195">
        <v>88513</v>
      </c>
      <c r="K127" s="202">
        <v>21.46</v>
      </c>
      <c r="L127" s="202">
        <v>21.46</v>
      </c>
      <c r="M127" s="202"/>
      <c r="N127" s="189">
        <v>19.7</v>
      </c>
      <c r="O127" s="189">
        <v>17.63</v>
      </c>
      <c r="P127" s="202"/>
      <c r="Q127" s="191">
        <v>1555</v>
      </c>
      <c r="R127" s="191"/>
      <c r="S127" s="309">
        <v>1212.89477711579</v>
      </c>
      <c r="T127" s="309"/>
      <c r="U127" s="189">
        <v>86641</v>
      </c>
      <c r="V127" s="189"/>
      <c r="W127" s="189">
        <v>4927</v>
      </c>
      <c r="X127" s="189">
        <v>7316</v>
      </c>
      <c r="Y127" s="189">
        <v>1041</v>
      </c>
      <c r="Z127" s="189">
        <v>9470</v>
      </c>
      <c r="AA127" s="189">
        <v>3050</v>
      </c>
      <c r="AB127" s="189">
        <v>13731</v>
      </c>
      <c r="AC127" s="189">
        <v>4317</v>
      </c>
      <c r="AD127" s="189">
        <v>981</v>
      </c>
      <c r="AE127" s="189"/>
      <c r="AF127" s="189"/>
      <c r="AG127" s="189"/>
      <c r="AH127" s="189"/>
      <c r="AI127" s="189"/>
      <c r="AJ127" s="189"/>
      <c r="AK127" s="189"/>
      <c r="AL127" s="189"/>
      <c r="AM127" s="189">
        <v>79930</v>
      </c>
      <c r="AN127" s="189">
        <v>80507</v>
      </c>
      <c r="AO127" s="189">
        <v>81009</v>
      </c>
      <c r="AP127" s="189">
        <v>81826</v>
      </c>
      <c r="AQ127" s="189">
        <v>82510</v>
      </c>
      <c r="AR127" s="189">
        <v>83191</v>
      </c>
      <c r="AS127" s="189">
        <v>83191</v>
      </c>
      <c r="AT127" s="189">
        <v>84151</v>
      </c>
      <c r="AU127" s="189">
        <v>84908</v>
      </c>
      <c r="AV127" s="189">
        <v>85747</v>
      </c>
      <c r="AW127" s="189">
        <v>86217</v>
      </c>
      <c r="AX127" s="189">
        <v>86641</v>
      </c>
      <c r="AY127" s="189">
        <v>9697</v>
      </c>
      <c r="AZ127" s="189">
        <v>9884</v>
      </c>
      <c r="BA127" s="189">
        <v>10106</v>
      </c>
      <c r="BB127" s="189">
        <v>10257</v>
      </c>
      <c r="BC127" s="189">
        <v>10429</v>
      </c>
      <c r="BD127" s="189">
        <v>10511</v>
      </c>
      <c r="BE127" s="189">
        <v>4782</v>
      </c>
      <c r="BF127" s="189">
        <v>4836</v>
      </c>
      <c r="BG127" s="189">
        <v>4881</v>
      </c>
      <c r="BH127" s="189">
        <v>4979</v>
      </c>
      <c r="BI127" s="189">
        <v>4952</v>
      </c>
      <c r="BJ127" s="189">
        <v>4927</v>
      </c>
      <c r="BK127" s="189">
        <v>84096</v>
      </c>
      <c r="BL127" s="189">
        <v>84818</v>
      </c>
      <c r="BM127" s="189">
        <v>85640</v>
      </c>
      <c r="BN127" s="189">
        <v>86235</v>
      </c>
      <c r="BO127" s="189">
        <v>86707</v>
      </c>
      <c r="BP127" s="189"/>
      <c r="BQ127" s="195">
        <v>136013.33419172949</v>
      </c>
      <c r="BR127" s="195">
        <v>21048.182021749039</v>
      </c>
      <c r="BS127" s="195">
        <v>70343.832519871823</v>
      </c>
      <c r="BT127" s="195">
        <v>123636.42686221996</v>
      </c>
      <c r="BU127" s="195">
        <v>145969.20573668956</v>
      </c>
      <c r="BV127" s="195">
        <v>22352.546736</v>
      </c>
      <c r="BW127" s="195">
        <v>130866.60132</v>
      </c>
      <c r="BX127" s="195">
        <v>340427.97006399999</v>
      </c>
      <c r="BY127" s="195">
        <v>0</v>
      </c>
      <c r="BZ127" s="195"/>
      <c r="CA127" s="195"/>
      <c r="CB127" s="195"/>
      <c r="CC127" s="195"/>
      <c r="CD127" s="195"/>
      <c r="CE127" s="195"/>
      <c r="CF127" s="195"/>
      <c r="CG127" s="195"/>
      <c r="CH127" s="261">
        <v>19.7</v>
      </c>
      <c r="CI127" s="261">
        <v>17.63</v>
      </c>
      <c r="CJ127" s="191">
        <v>95393.850748742509</v>
      </c>
      <c r="CK127" s="191">
        <v>7364.192</v>
      </c>
      <c r="CL127" s="191">
        <v>3013.0770000000002</v>
      </c>
      <c r="CM127" s="191"/>
      <c r="CN127" s="189">
        <v>77131</v>
      </c>
      <c r="CO127" s="159">
        <v>2743</v>
      </c>
      <c r="CP127" s="159">
        <v>2932</v>
      </c>
      <c r="CQ127" s="57">
        <v>2967</v>
      </c>
      <c r="CR127" s="57">
        <v>2977</v>
      </c>
      <c r="CS127" s="159">
        <v>2970</v>
      </c>
      <c r="CT127" s="159">
        <v>3050</v>
      </c>
      <c r="CU127" s="257"/>
      <c r="CV127" s="191">
        <v>0</v>
      </c>
      <c r="CW127" s="189">
        <v>0</v>
      </c>
      <c r="CX127" s="189">
        <v>0</v>
      </c>
      <c r="CY127" s="189">
        <v>0</v>
      </c>
      <c r="CZ127" s="189"/>
      <c r="DA127" s="189"/>
      <c r="DB127" s="189"/>
      <c r="DC127" s="189"/>
      <c r="DD127" s="189"/>
      <c r="DE127" s="189"/>
      <c r="DF127" s="189"/>
      <c r="DG127" s="171"/>
      <c r="DH127" s="171"/>
      <c r="DI127" s="171"/>
      <c r="DJ127" s="171"/>
      <c r="DK127" s="171"/>
      <c r="DL127" s="171"/>
      <c r="DM127" s="168"/>
      <c r="DN127" s="168"/>
      <c r="DO127" s="168"/>
      <c r="DP127" s="168"/>
      <c r="DQ127" s="168"/>
      <c r="DR127" s="168"/>
      <c r="DS127" s="168"/>
      <c r="DT127" s="167"/>
      <c r="DU127" s="168"/>
      <c r="DV127" s="83"/>
      <c r="DW127" s="156"/>
      <c r="DX127" s="192"/>
      <c r="DY127" s="186"/>
      <c r="DZ127" s="83"/>
      <c r="EA127" s="83"/>
      <c r="EB127" s="185"/>
      <c r="EC127" s="58"/>
      <c r="ED127" s="58"/>
      <c r="EE127" s="58"/>
      <c r="EF127" s="58"/>
      <c r="EG127" s="58"/>
      <c r="EH127" s="58"/>
      <c r="EI127" s="79"/>
      <c r="EJ127" s="79"/>
      <c r="EK127" s="81"/>
      <c r="EL127" s="79"/>
      <c r="EM127" s="79"/>
      <c r="EN127" s="79"/>
      <c r="EO127" s="60"/>
      <c r="EP127" s="79"/>
      <c r="EQ127" s="60"/>
      <c r="ER127" s="80"/>
      <c r="ES127" s="80"/>
      <c r="ET127" s="80"/>
      <c r="EU127" s="80"/>
      <c r="EV127" s="80"/>
      <c r="EW127" s="80"/>
      <c r="EX127" s="80"/>
      <c r="EY127" s="80"/>
      <c r="EZ127" s="80"/>
      <c r="FA127" s="80"/>
      <c r="FB127" s="80"/>
      <c r="FC127" s="80"/>
      <c r="FD127" s="80"/>
      <c r="FE127" s="80"/>
    </row>
    <row r="128" spans="1:161" x14ac:dyDescent="0.25">
      <c r="A128" s="63">
        <v>1291</v>
      </c>
      <c r="B128" s="64" t="s">
        <v>233</v>
      </c>
      <c r="C128" s="195">
        <v>4064941.9</v>
      </c>
      <c r="D128" s="195"/>
      <c r="E128" s="302">
        <v>19298</v>
      </c>
      <c r="F128" s="302">
        <v>19104</v>
      </c>
      <c r="G128" s="302">
        <v>19209</v>
      </c>
      <c r="H128" s="302">
        <v>19309</v>
      </c>
      <c r="I128" s="195">
        <v>19402</v>
      </c>
      <c r="J128" s="195">
        <v>19492</v>
      </c>
      <c r="K128" s="202">
        <v>20.51</v>
      </c>
      <c r="L128" s="202">
        <v>20.51</v>
      </c>
      <c r="M128" s="202"/>
      <c r="N128" s="189">
        <v>19.7</v>
      </c>
      <c r="O128" s="189">
        <v>17.63</v>
      </c>
      <c r="P128" s="202"/>
      <c r="Q128" s="191">
        <v>87</v>
      </c>
      <c r="R128" s="191"/>
      <c r="S128" s="309">
        <v>317.985526902316</v>
      </c>
      <c r="T128" s="309"/>
      <c r="U128" s="189">
        <v>19267</v>
      </c>
      <c r="V128" s="189"/>
      <c r="W128" s="189">
        <v>792</v>
      </c>
      <c r="X128" s="189">
        <v>1211</v>
      </c>
      <c r="Y128" s="189">
        <v>175</v>
      </c>
      <c r="Z128" s="189">
        <v>1584</v>
      </c>
      <c r="AA128" s="189">
        <v>526</v>
      </c>
      <c r="AB128" s="189">
        <v>4992</v>
      </c>
      <c r="AC128" s="189">
        <v>1434</v>
      </c>
      <c r="AD128" s="189">
        <v>303</v>
      </c>
      <c r="AE128" s="189"/>
      <c r="AF128" s="189"/>
      <c r="AG128" s="189"/>
      <c r="AH128" s="189"/>
      <c r="AI128" s="189"/>
      <c r="AJ128" s="189"/>
      <c r="AK128" s="189"/>
      <c r="AL128" s="189"/>
      <c r="AM128" s="189">
        <v>19147</v>
      </c>
      <c r="AN128" s="189">
        <v>18997</v>
      </c>
      <c r="AO128" s="189">
        <v>18951</v>
      </c>
      <c r="AP128" s="189">
        <v>18905</v>
      </c>
      <c r="AQ128" s="189">
        <v>19065</v>
      </c>
      <c r="AR128" s="189">
        <v>19485</v>
      </c>
      <c r="AS128" s="189">
        <v>19485</v>
      </c>
      <c r="AT128" s="189">
        <v>19376</v>
      </c>
      <c r="AU128" s="189">
        <v>19278</v>
      </c>
      <c r="AV128" s="189">
        <v>19174</v>
      </c>
      <c r="AW128" s="189">
        <v>19227</v>
      </c>
      <c r="AX128" s="189">
        <v>19267</v>
      </c>
      <c r="AY128" s="189">
        <v>1809</v>
      </c>
      <c r="AZ128" s="189">
        <v>1776</v>
      </c>
      <c r="BA128" s="189">
        <v>1757</v>
      </c>
      <c r="BB128" s="189">
        <v>1751</v>
      </c>
      <c r="BC128" s="189">
        <v>1770</v>
      </c>
      <c r="BD128" s="189">
        <v>1759</v>
      </c>
      <c r="BE128" s="189">
        <v>789</v>
      </c>
      <c r="BF128" s="189">
        <v>788</v>
      </c>
      <c r="BG128" s="189">
        <v>801</v>
      </c>
      <c r="BH128" s="189">
        <v>790</v>
      </c>
      <c r="BI128" s="189">
        <v>795</v>
      </c>
      <c r="BJ128" s="189">
        <v>792</v>
      </c>
      <c r="BK128" s="189">
        <v>19354</v>
      </c>
      <c r="BL128" s="189">
        <v>19317</v>
      </c>
      <c r="BM128" s="189">
        <v>19218</v>
      </c>
      <c r="BN128" s="189">
        <v>19228</v>
      </c>
      <c r="BO128" s="189">
        <v>19298</v>
      </c>
      <c r="BP128" s="189"/>
      <c r="BQ128" s="195">
        <v>131422.14003315728</v>
      </c>
      <c r="BR128" s="195">
        <v>20377.224272502419</v>
      </c>
      <c r="BS128" s="195">
        <v>72425.008256947767</v>
      </c>
      <c r="BT128" s="195">
        <v>124659.55887931168</v>
      </c>
      <c r="BU128" s="195">
        <v>146951.30650334651</v>
      </c>
      <c r="BV128" s="195">
        <v>22677.187623999998</v>
      </c>
      <c r="BW128" s="195">
        <v>134610.187504</v>
      </c>
      <c r="BX128" s="195">
        <v>348316.97066400002</v>
      </c>
      <c r="BY128" s="195">
        <v>0</v>
      </c>
      <c r="BZ128" s="195"/>
      <c r="CA128" s="195"/>
      <c r="CB128" s="195"/>
      <c r="CC128" s="195"/>
      <c r="CD128" s="195"/>
      <c r="CE128" s="195"/>
      <c r="CF128" s="195"/>
      <c r="CG128" s="195"/>
      <c r="CH128" s="261">
        <v>19.7</v>
      </c>
      <c r="CI128" s="261">
        <v>17.63</v>
      </c>
      <c r="CJ128" s="191">
        <v>40306.567046773263</v>
      </c>
      <c r="CK128" s="191">
        <v>3404.8110000000001</v>
      </c>
      <c r="CL128" s="191">
        <v>1401.913</v>
      </c>
      <c r="CM128" s="191"/>
      <c r="CN128" s="189">
        <v>19348</v>
      </c>
      <c r="CO128" s="159">
        <v>612</v>
      </c>
      <c r="CP128" s="159">
        <v>582</v>
      </c>
      <c r="CQ128" s="57">
        <v>584</v>
      </c>
      <c r="CR128" s="57">
        <v>569</v>
      </c>
      <c r="CS128" s="159">
        <v>539</v>
      </c>
      <c r="CT128" s="159">
        <v>526</v>
      </c>
      <c r="CU128" s="257"/>
      <c r="CV128" s="191">
        <v>0</v>
      </c>
      <c r="CW128" s="189">
        <v>0</v>
      </c>
      <c r="CX128" s="189">
        <v>0</v>
      </c>
      <c r="CY128" s="189">
        <v>0</v>
      </c>
      <c r="CZ128" s="189"/>
      <c r="DA128" s="189"/>
      <c r="DB128" s="189"/>
      <c r="DC128" s="189"/>
      <c r="DD128" s="189"/>
      <c r="DE128" s="189"/>
      <c r="DF128" s="189"/>
      <c r="DG128" s="171"/>
      <c r="DH128" s="171"/>
      <c r="DI128" s="171"/>
      <c r="DJ128" s="171"/>
      <c r="DK128" s="171"/>
      <c r="DL128" s="171"/>
      <c r="DM128" s="168"/>
      <c r="DN128" s="168"/>
      <c r="DO128" s="168"/>
      <c r="DP128" s="168"/>
      <c r="DQ128" s="168"/>
      <c r="DR128" s="168"/>
      <c r="DS128" s="168"/>
      <c r="DT128" s="167"/>
      <c r="DU128" s="168"/>
      <c r="DV128" s="83"/>
      <c r="DW128" s="156"/>
      <c r="DX128" s="192"/>
      <c r="DY128" s="186"/>
      <c r="DZ128" s="83"/>
      <c r="EA128" s="83"/>
      <c r="EB128" s="185"/>
      <c r="EC128" s="58"/>
      <c r="ED128" s="58"/>
      <c r="EE128" s="58"/>
      <c r="EF128" s="58"/>
      <c r="EG128" s="58"/>
      <c r="EH128" s="58"/>
      <c r="EI128" s="79"/>
      <c r="EJ128" s="79"/>
      <c r="EK128" s="81"/>
      <c r="EL128" s="79"/>
      <c r="EM128" s="79"/>
      <c r="EN128" s="79"/>
      <c r="EO128" s="60"/>
      <c r="EP128" s="79"/>
      <c r="EQ128" s="60"/>
      <c r="ER128" s="80"/>
      <c r="ES128" s="80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0"/>
    </row>
    <row r="129" spans="1:161" x14ac:dyDescent="0.25">
      <c r="A129" s="63">
        <v>1292</v>
      </c>
      <c r="B129" s="64" t="s">
        <v>328</v>
      </c>
      <c r="C129" s="195">
        <v>10210047.4</v>
      </c>
      <c r="D129" s="195"/>
      <c r="E129" s="302">
        <v>43543</v>
      </c>
      <c r="F129" s="302">
        <v>44196</v>
      </c>
      <c r="G129" s="302">
        <v>44439</v>
      </c>
      <c r="H129" s="302">
        <v>44669</v>
      </c>
      <c r="I129" s="195">
        <v>44884</v>
      </c>
      <c r="J129" s="195">
        <v>45093</v>
      </c>
      <c r="K129" s="202">
        <v>20.29</v>
      </c>
      <c r="L129" s="202">
        <v>20.29</v>
      </c>
      <c r="M129" s="202"/>
      <c r="N129" s="189">
        <v>19.7</v>
      </c>
      <c r="O129" s="189">
        <v>17.63</v>
      </c>
      <c r="P129" s="202"/>
      <c r="Q129" s="191">
        <v>139</v>
      </c>
      <c r="R129" s="191"/>
      <c r="S129" s="309">
        <v>-204.48775481921399</v>
      </c>
      <c r="T129" s="309"/>
      <c r="U129" s="189">
        <v>43633</v>
      </c>
      <c r="V129" s="189"/>
      <c r="W129" s="189">
        <v>2510</v>
      </c>
      <c r="X129" s="189">
        <v>3560</v>
      </c>
      <c r="Y129" s="189">
        <v>486</v>
      </c>
      <c r="Z129" s="189">
        <v>4619</v>
      </c>
      <c r="AA129" s="189">
        <v>1519</v>
      </c>
      <c r="AB129" s="189">
        <v>7534</v>
      </c>
      <c r="AC129" s="189">
        <v>2338</v>
      </c>
      <c r="AD129" s="189">
        <v>602</v>
      </c>
      <c r="AE129" s="189"/>
      <c r="AF129" s="189"/>
      <c r="AG129" s="189"/>
      <c r="AH129" s="189"/>
      <c r="AI129" s="189"/>
      <c r="AJ129" s="189"/>
      <c r="AK129" s="189"/>
      <c r="AL129" s="189"/>
      <c r="AM129" s="189">
        <v>39626</v>
      </c>
      <c r="AN129" s="189">
        <v>39742</v>
      </c>
      <c r="AO129" s="189">
        <v>39866</v>
      </c>
      <c r="AP129" s="189">
        <v>40229</v>
      </c>
      <c r="AQ129" s="189">
        <v>40732</v>
      </c>
      <c r="AR129" s="189">
        <v>41336</v>
      </c>
      <c r="AS129" s="189">
        <v>41336</v>
      </c>
      <c r="AT129" s="189">
        <v>41786</v>
      </c>
      <c r="AU129" s="189">
        <v>42131</v>
      </c>
      <c r="AV129" s="189">
        <v>42476</v>
      </c>
      <c r="AW129" s="189">
        <v>42910</v>
      </c>
      <c r="AX129" s="189">
        <v>43633</v>
      </c>
      <c r="AY129" s="189">
        <v>4614</v>
      </c>
      <c r="AZ129" s="189">
        <v>4783</v>
      </c>
      <c r="BA129" s="189">
        <v>4894</v>
      </c>
      <c r="BB129" s="189">
        <v>4932</v>
      </c>
      <c r="BC129" s="189">
        <v>5065</v>
      </c>
      <c r="BD129" s="189">
        <v>5105</v>
      </c>
      <c r="BE129" s="189">
        <v>2268</v>
      </c>
      <c r="BF129" s="189">
        <v>2346</v>
      </c>
      <c r="BG129" s="189">
        <v>2396</v>
      </c>
      <c r="BH129" s="189">
        <v>2447</v>
      </c>
      <c r="BI129" s="189">
        <v>2442</v>
      </c>
      <c r="BJ129" s="189">
        <v>2510</v>
      </c>
      <c r="BK129" s="189">
        <v>41782</v>
      </c>
      <c r="BL129" s="189">
        <v>42094</v>
      </c>
      <c r="BM129" s="189">
        <v>42458</v>
      </c>
      <c r="BN129" s="189">
        <v>42868</v>
      </c>
      <c r="BO129" s="189">
        <v>43543</v>
      </c>
      <c r="BP129" s="189"/>
      <c r="BQ129" s="195">
        <v>135068.5233580796</v>
      </c>
      <c r="BR129" s="195">
        <v>21971.269844378538</v>
      </c>
      <c r="BS129" s="195">
        <v>70527.98610966366</v>
      </c>
      <c r="BT129" s="195">
        <v>121821.77314877912</v>
      </c>
      <c r="BU129" s="195">
        <v>140973.32299193679</v>
      </c>
      <c r="BV129" s="195">
        <v>22023.365416000001</v>
      </c>
      <c r="BW129" s="195">
        <v>133355.89316400001</v>
      </c>
      <c r="BX129" s="195">
        <v>341186.22220800002</v>
      </c>
      <c r="BY129" s="195">
        <v>0</v>
      </c>
      <c r="BZ129" s="195"/>
      <c r="CA129" s="195"/>
      <c r="CB129" s="195"/>
      <c r="CC129" s="195"/>
      <c r="CD129" s="195"/>
      <c r="CE129" s="195"/>
      <c r="CF129" s="195"/>
      <c r="CG129" s="195"/>
      <c r="CH129" s="261">
        <v>19.7</v>
      </c>
      <c r="CI129" s="261">
        <v>17.63</v>
      </c>
      <c r="CJ129" s="191">
        <v>48550.19493524979</v>
      </c>
      <c r="CK129" s="191">
        <v>4562.5810000000001</v>
      </c>
      <c r="CL129" s="191">
        <v>1878.5619999999999</v>
      </c>
      <c r="CM129" s="191"/>
      <c r="CN129" s="189">
        <v>38766</v>
      </c>
      <c r="CO129" s="159">
        <v>1296</v>
      </c>
      <c r="CP129" s="159">
        <v>1286</v>
      </c>
      <c r="CQ129" s="57">
        <v>1306</v>
      </c>
      <c r="CR129" s="57">
        <v>1378</v>
      </c>
      <c r="CS129" s="159">
        <v>1446</v>
      </c>
      <c r="CT129" s="159">
        <v>1519</v>
      </c>
      <c r="CU129" s="257"/>
      <c r="CV129" s="191">
        <v>0</v>
      </c>
      <c r="CW129" s="189">
        <v>0</v>
      </c>
      <c r="CX129" s="189">
        <v>0</v>
      </c>
      <c r="CY129" s="189">
        <v>0</v>
      </c>
      <c r="CZ129" s="189"/>
      <c r="DA129" s="189"/>
      <c r="DB129" s="189"/>
      <c r="DC129" s="189"/>
      <c r="DD129" s="189"/>
      <c r="DE129" s="189"/>
      <c r="DF129" s="189"/>
      <c r="DG129" s="171"/>
      <c r="DH129" s="171"/>
      <c r="DI129" s="171"/>
      <c r="DJ129" s="171"/>
      <c r="DK129" s="171"/>
      <c r="DL129" s="171"/>
      <c r="DM129" s="168"/>
      <c r="DN129" s="168"/>
      <c r="DO129" s="168"/>
      <c r="DP129" s="168"/>
      <c r="DQ129" s="168"/>
      <c r="DR129" s="168"/>
      <c r="DS129" s="168"/>
      <c r="DT129" s="167"/>
      <c r="DU129" s="168"/>
      <c r="DV129" s="83"/>
      <c r="DW129" s="156"/>
      <c r="DX129" s="192"/>
      <c r="DY129" s="186"/>
      <c r="DZ129" s="83"/>
      <c r="EA129" s="83"/>
      <c r="EB129" s="185"/>
      <c r="EC129" s="58"/>
      <c r="ED129" s="58"/>
      <c r="EE129" s="58"/>
      <c r="EF129" s="58"/>
      <c r="EG129" s="58"/>
      <c r="EH129" s="58"/>
      <c r="EI129" s="79"/>
      <c r="EJ129" s="79"/>
      <c r="EK129" s="81"/>
      <c r="EL129" s="79"/>
      <c r="EM129" s="79"/>
      <c r="EN129" s="79"/>
      <c r="EO129" s="60"/>
      <c r="EP129" s="79"/>
      <c r="EQ129" s="60"/>
      <c r="ER129" s="80"/>
      <c r="ES129" s="80"/>
      <c r="ET129" s="80"/>
      <c r="EU129" s="80"/>
      <c r="EV129" s="80"/>
      <c r="EW129" s="80"/>
      <c r="EX129" s="80"/>
      <c r="EY129" s="80"/>
      <c r="EZ129" s="80"/>
      <c r="FA129" s="80"/>
      <c r="FB129" s="80"/>
      <c r="FC129" s="80"/>
      <c r="FD129" s="80"/>
      <c r="FE129" s="80"/>
    </row>
    <row r="130" spans="1:161" x14ac:dyDescent="0.25">
      <c r="A130" s="63">
        <v>1293</v>
      </c>
      <c r="B130" s="64" t="s">
        <v>134</v>
      </c>
      <c r="C130" s="195">
        <v>10703452.300000001</v>
      </c>
      <c r="D130" s="195"/>
      <c r="E130" s="302">
        <v>52290</v>
      </c>
      <c r="F130" s="302">
        <v>52366</v>
      </c>
      <c r="G130" s="302">
        <v>52654</v>
      </c>
      <c r="H130" s="302">
        <v>52927</v>
      </c>
      <c r="I130" s="195">
        <v>53182</v>
      </c>
      <c r="J130" s="195">
        <v>53429</v>
      </c>
      <c r="K130" s="202">
        <v>21.2</v>
      </c>
      <c r="L130" s="202">
        <v>21.2</v>
      </c>
      <c r="M130" s="202"/>
      <c r="N130" s="189">
        <v>19.7</v>
      </c>
      <c r="O130" s="189">
        <v>17.63</v>
      </c>
      <c r="P130" s="202"/>
      <c r="Q130" s="191">
        <v>1435</v>
      </c>
      <c r="R130" s="191"/>
      <c r="S130" s="309">
        <v>1128.90714784802</v>
      </c>
      <c r="T130" s="309"/>
      <c r="U130" s="189">
        <v>52309</v>
      </c>
      <c r="V130" s="189"/>
      <c r="W130" s="189">
        <v>2871</v>
      </c>
      <c r="X130" s="189">
        <v>4254</v>
      </c>
      <c r="Y130" s="189">
        <v>635</v>
      </c>
      <c r="Z130" s="189">
        <v>5437</v>
      </c>
      <c r="AA130" s="189">
        <v>1784</v>
      </c>
      <c r="AB130" s="189">
        <v>8687</v>
      </c>
      <c r="AC130" s="189">
        <v>2888</v>
      </c>
      <c r="AD130" s="189">
        <v>723</v>
      </c>
      <c r="AE130" s="189"/>
      <c r="AF130" s="189"/>
      <c r="AG130" s="189"/>
      <c r="AH130" s="189"/>
      <c r="AI130" s="189"/>
      <c r="AJ130" s="189"/>
      <c r="AK130" s="189"/>
      <c r="AL130" s="189"/>
      <c r="AM130" s="189">
        <v>50164</v>
      </c>
      <c r="AN130" s="189">
        <v>50163</v>
      </c>
      <c r="AO130" s="189">
        <v>50227</v>
      </c>
      <c r="AP130" s="189">
        <v>50565</v>
      </c>
      <c r="AQ130" s="189">
        <v>51048</v>
      </c>
      <c r="AR130" s="189">
        <v>51667</v>
      </c>
      <c r="AS130" s="189">
        <v>51667</v>
      </c>
      <c r="AT130" s="189">
        <v>52003</v>
      </c>
      <c r="AU130" s="189">
        <v>52121</v>
      </c>
      <c r="AV130" s="189">
        <v>52145</v>
      </c>
      <c r="AW130" s="189">
        <v>52010</v>
      </c>
      <c r="AX130" s="189">
        <v>52309</v>
      </c>
      <c r="AY130" s="189">
        <v>5744</v>
      </c>
      <c r="AZ130" s="189">
        <v>5864</v>
      </c>
      <c r="BA130" s="189">
        <v>5940</v>
      </c>
      <c r="BB130" s="189">
        <v>5936</v>
      </c>
      <c r="BC130" s="189">
        <v>5977</v>
      </c>
      <c r="BD130" s="189">
        <v>6072</v>
      </c>
      <c r="BE130" s="189">
        <v>2816</v>
      </c>
      <c r="BF130" s="189">
        <v>2877</v>
      </c>
      <c r="BG130" s="189">
        <v>2817</v>
      </c>
      <c r="BH130" s="189">
        <v>2861</v>
      </c>
      <c r="BI130" s="189">
        <v>2854</v>
      </c>
      <c r="BJ130" s="189">
        <v>2871</v>
      </c>
      <c r="BK130" s="189">
        <v>51962</v>
      </c>
      <c r="BL130" s="189">
        <v>52139</v>
      </c>
      <c r="BM130" s="189">
        <v>52171</v>
      </c>
      <c r="BN130" s="189">
        <v>52086</v>
      </c>
      <c r="BO130" s="189">
        <v>52290</v>
      </c>
      <c r="BP130" s="189"/>
      <c r="BQ130" s="195">
        <v>134367.92195398491</v>
      </c>
      <c r="BR130" s="195">
        <v>20339.274821467046</v>
      </c>
      <c r="BS130" s="195">
        <v>70724.026729410136</v>
      </c>
      <c r="BT130" s="195">
        <v>123202.75847738095</v>
      </c>
      <c r="BU130" s="195">
        <v>149089.38726130011</v>
      </c>
      <c r="BV130" s="195">
        <v>22872.426200000002</v>
      </c>
      <c r="BW130" s="195">
        <v>129313.77357600001</v>
      </c>
      <c r="BX130" s="195">
        <v>339896.73952</v>
      </c>
      <c r="BY130" s="195">
        <v>0</v>
      </c>
      <c r="BZ130" s="195"/>
      <c r="CA130" s="195"/>
      <c r="CB130" s="195"/>
      <c r="CC130" s="195"/>
      <c r="CD130" s="195"/>
      <c r="CE130" s="195"/>
      <c r="CF130" s="195"/>
      <c r="CG130" s="195"/>
      <c r="CH130" s="261">
        <v>19.7</v>
      </c>
      <c r="CI130" s="261">
        <v>17.63</v>
      </c>
      <c r="CJ130" s="191">
        <v>57325.716473829889</v>
      </c>
      <c r="CK130" s="191">
        <v>2555.152</v>
      </c>
      <c r="CL130" s="191">
        <v>1011.728</v>
      </c>
      <c r="CM130" s="191"/>
      <c r="CN130" s="189">
        <v>49722</v>
      </c>
      <c r="CO130" s="159">
        <v>1803</v>
      </c>
      <c r="CP130" s="159">
        <v>1819</v>
      </c>
      <c r="CQ130" s="57">
        <v>1826</v>
      </c>
      <c r="CR130" s="57">
        <v>1821</v>
      </c>
      <c r="CS130" s="159">
        <v>1789</v>
      </c>
      <c r="CT130" s="159">
        <v>1784</v>
      </c>
      <c r="CU130" s="257"/>
      <c r="CV130" s="191">
        <v>0</v>
      </c>
      <c r="CW130" s="189">
        <v>0</v>
      </c>
      <c r="CX130" s="189">
        <v>0</v>
      </c>
      <c r="CY130" s="189">
        <v>0</v>
      </c>
      <c r="CZ130" s="189"/>
      <c r="DA130" s="189"/>
      <c r="DB130" s="189"/>
      <c r="DC130" s="189"/>
      <c r="DD130" s="189"/>
      <c r="DE130" s="189"/>
      <c r="DF130" s="189"/>
      <c r="DG130" s="171"/>
      <c r="DH130" s="171"/>
      <c r="DI130" s="171"/>
      <c r="DJ130" s="171"/>
      <c r="DK130" s="171"/>
      <c r="DL130" s="171"/>
      <c r="DM130" s="168"/>
      <c r="DN130" s="168"/>
      <c r="DO130" s="168"/>
      <c r="DP130" s="168"/>
      <c r="DQ130" s="168"/>
      <c r="DR130" s="168"/>
      <c r="DS130" s="168"/>
      <c r="DT130" s="167"/>
      <c r="DU130" s="168"/>
      <c r="DV130" s="83"/>
      <c r="DW130" s="156"/>
      <c r="DX130" s="192"/>
      <c r="DY130" s="186"/>
      <c r="DZ130" s="83"/>
      <c r="EA130" s="83"/>
      <c r="EB130" s="185"/>
      <c r="EC130" s="58"/>
      <c r="ED130" s="58"/>
      <c r="EE130" s="58"/>
      <c r="EF130" s="58"/>
      <c r="EG130" s="58"/>
      <c r="EH130" s="58"/>
      <c r="EI130" s="79"/>
      <c r="EJ130" s="79"/>
      <c r="EK130" s="81"/>
      <c r="EL130" s="79"/>
      <c r="EM130" s="79"/>
      <c r="EN130" s="79"/>
      <c r="EO130" s="60"/>
      <c r="EP130" s="79"/>
      <c r="EQ130" s="60"/>
      <c r="ER130" s="80"/>
      <c r="ES130" s="80"/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0"/>
    </row>
    <row r="131" spans="1:161" x14ac:dyDescent="0.25">
      <c r="A131" s="63">
        <v>1315</v>
      </c>
      <c r="B131" s="64" t="s">
        <v>128</v>
      </c>
      <c r="C131" s="195">
        <v>2025063</v>
      </c>
      <c r="D131" s="195"/>
      <c r="E131" s="302">
        <v>10636</v>
      </c>
      <c r="F131" s="302">
        <v>10479</v>
      </c>
      <c r="G131" s="302">
        <v>10537</v>
      </c>
      <c r="H131" s="302">
        <v>10592</v>
      </c>
      <c r="I131" s="195">
        <v>10643</v>
      </c>
      <c r="J131" s="195">
        <v>10693</v>
      </c>
      <c r="K131" s="202">
        <v>21.45</v>
      </c>
      <c r="L131" s="202">
        <v>21.45</v>
      </c>
      <c r="M131" s="202"/>
      <c r="N131" s="189">
        <v>19.28</v>
      </c>
      <c r="O131" s="189">
        <v>17.21</v>
      </c>
      <c r="P131" s="202"/>
      <c r="Q131" s="191">
        <v>6101</v>
      </c>
      <c r="R131" s="191"/>
      <c r="S131" s="309">
        <v>-537.13795674214498</v>
      </c>
      <c r="T131" s="309"/>
      <c r="U131" s="189">
        <v>10619</v>
      </c>
      <c r="V131" s="189"/>
      <c r="W131" s="189">
        <v>641</v>
      </c>
      <c r="X131" s="189">
        <v>935</v>
      </c>
      <c r="Y131" s="189">
        <v>126</v>
      </c>
      <c r="Z131" s="189">
        <v>1264</v>
      </c>
      <c r="AA131" s="189">
        <v>395</v>
      </c>
      <c r="AB131" s="189">
        <v>1739</v>
      </c>
      <c r="AC131" s="189">
        <v>554</v>
      </c>
      <c r="AD131" s="189">
        <v>142</v>
      </c>
      <c r="AE131" s="189"/>
      <c r="AF131" s="189"/>
      <c r="AG131" s="189"/>
      <c r="AH131" s="189"/>
      <c r="AI131" s="189"/>
      <c r="AJ131" s="189"/>
      <c r="AK131" s="189"/>
      <c r="AL131" s="189"/>
      <c r="AM131" s="189">
        <v>10126</v>
      </c>
      <c r="AN131" s="189">
        <v>10032</v>
      </c>
      <c r="AO131" s="189">
        <v>10001</v>
      </c>
      <c r="AP131" s="189">
        <v>10278</v>
      </c>
      <c r="AQ131" s="189">
        <v>10514</v>
      </c>
      <c r="AR131" s="189">
        <v>10954</v>
      </c>
      <c r="AS131" s="189">
        <v>10954</v>
      </c>
      <c r="AT131" s="189">
        <v>10990</v>
      </c>
      <c r="AU131" s="189">
        <v>10914</v>
      </c>
      <c r="AV131" s="189">
        <v>10815</v>
      </c>
      <c r="AW131" s="189">
        <v>10649</v>
      </c>
      <c r="AX131" s="189">
        <v>10619</v>
      </c>
      <c r="AY131" s="189">
        <v>1437</v>
      </c>
      <c r="AZ131" s="189">
        <v>1436</v>
      </c>
      <c r="BA131" s="189">
        <v>1434</v>
      </c>
      <c r="BB131" s="189">
        <v>1417</v>
      </c>
      <c r="BC131" s="189">
        <v>1405</v>
      </c>
      <c r="BD131" s="189">
        <v>1390</v>
      </c>
      <c r="BE131" s="189">
        <v>711</v>
      </c>
      <c r="BF131" s="189">
        <v>714</v>
      </c>
      <c r="BG131" s="189">
        <v>683</v>
      </c>
      <c r="BH131" s="189">
        <v>671</v>
      </c>
      <c r="BI131" s="189">
        <v>642</v>
      </c>
      <c r="BJ131" s="189">
        <v>641</v>
      </c>
      <c r="BK131" s="189">
        <v>10994</v>
      </c>
      <c r="BL131" s="189">
        <v>10929</v>
      </c>
      <c r="BM131" s="189">
        <v>10821</v>
      </c>
      <c r="BN131" s="189">
        <v>10676</v>
      </c>
      <c r="BO131" s="189">
        <v>10636</v>
      </c>
      <c r="BP131" s="189"/>
      <c r="BQ131" s="195">
        <v>135831.50061684859</v>
      </c>
      <c r="BR131" s="195">
        <v>18829.646517278918</v>
      </c>
      <c r="BS131" s="195">
        <v>73650.282219111134</v>
      </c>
      <c r="BT131" s="195">
        <v>130276.0388614683</v>
      </c>
      <c r="BU131" s="195">
        <v>168032.54605976579</v>
      </c>
      <c r="BV131" s="195">
        <v>22237.900828000002</v>
      </c>
      <c r="BW131" s="195">
        <v>135052.87962399999</v>
      </c>
      <c r="BX131" s="195">
        <v>350603.07817599998</v>
      </c>
      <c r="BY131" s="195">
        <v>0</v>
      </c>
      <c r="BZ131" s="195"/>
      <c r="CA131" s="195"/>
      <c r="CB131" s="195"/>
      <c r="CC131" s="195"/>
      <c r="CD131" s="195"/>
      <c r="CE131" s="195"/>
      <c r="CF131" s="195"/>
      <c r="CG131" s="195"/>
      <c r="CH131" s="261">
        <v>19.28</v>
      </c>
      <c r="CI131" s="261">
        <v>17.21</v>
      </c>
      <c r="CJ131" s="191">
        <v>11361.866858229088</v>
      </c>
      <c r="CK131" s="191">
        <v>142.434</v>
      </c>
      <c r="CL131" s="191">
        <v>54.789000000000001</v>
      </c>
      <c r="CM131" s="191"/>
      <c r="CN131" s="189">
        <v>10284</v>
      </c>
      <c r="CO131" s="159">
        <v>388</v>
      </c>
      <c r="CP131" s="159">
        <v>410</v>
      </c>
      <c r="CQ131" s="57">
        <v>434</v>
      </c>
      <c r="CR131" s="57">
        <v>434</v>
      </c>
      <c r="CS131" s="159">
        <v>410</v>
      </c>
      <c r="CT131" s="159">
        <v>395</v>
      </c>
      <c r="CU131" s="257"/>
      <c r="CV131" s="191">
        <v>0</v>
      </c>
      <c r="CW131" s="189">
        <v>0</v>
      </c>
      <c r="CX131" s="189">
        <v>0</v>
      </c>
      <c r="CY131" s="189">
        <v>0</v>
      </c>
      <c r="CZ131" s="189"/>
      <c r="DA131" s="189"/>
      <c r="DB131" s="189"/>
      <c r="DC131" s="189"/>
      <c r="DD131" s="189"/>
      <c r="DE131" s="189"/>
      <c r="DF131" s="189"/>
      <c r="DG131" s="171"/>
      <c r="DH131" s="171"/>
      <c r="DI131" s="171"/>
      <c r="DJ131" s="171"/>
      <c r="DK131" s="171"/>
      <c r="DL131" s="171"/>
      <c r="DM131" s="168"/>
      <c r="DN131" s="168"/>
      <c r="DO131" s="168"/>
      <c r="DP131" s="168"/>
      <c r="DQ131" s="168"/>
      <c r="DR131" s="168"/>
      <c r="DS131" s="168"/>
      <c r="DT131" s="167"/>
      <c r="DU131" s="168"/>
      <c r="DV131" s="83"/>
      <c r="DW131" s="156"/>
      <c r="DX131" s="192"/>
      <c r="DY131" s="186"/>
      <c r="DZ131" s="83"/>
      <c r="EA131" s="83"/>
      <c r="EB131" s="185"/>
      <c r="EC131" s="58"/>
      <c r="ED131" s="58"/>
      <c r="EE131" s="58"/>
      <c r="EF131" s="58"/>
      <c r="EG131" s="58"/>
      <c r="EH131" s="58"/>
      <c r="EI131" s="79"/>
      <c r="EJ131" s="79"/>
      <c r="EK131" s="81"/>
      <c r="EL131" s="79"/>
      <c r="EM131" s="79"/>
      <c r="EN131" s="79"/>
      <c r="EO131" s="60"/>
      <c r="EP131" s="79"/>
      <c r="EQ131" s="60"/>
      <c r="ER131" s="80"/>
      <c r="ES131" s="80"/>
      <c r="ET131" s="80"/>
      <c r="EU131" s="80"/>
      <c r="EV131" s="80"/>
      <c r="EW131" s="80"/>
      <c r="EX131" s="80"/>
      <c r="EY131" s="80"/>
      <c r="EZ131" s="80"/>
      <c r="FA131" s="80"/>
      <c r="FB131" s="80"/>
      <c r="FC131" s="80"/>
      <c r="FD131" s="80"/>
      <c r="FE131" s="80"/>
    </row>
    <row r="132" spans="1:161" x14ac:dyDescent="0.25">
      <c r="A132" s="63">
        <v>1380</v>
      </c>
      <c r="B132" s="64" t="s">
        <v>115</v>
      </c>
      <c r="C132" s="195">
        <v>23256946.800000001</v>
      </c>
      <c r="D132" s="195"/>
      <c r="E132" s="302">
        <v>104484</v>
      </c>
      <c r="F132" s="302">
        <v>105173</v>
      </c>
      <c r="G132" s="302">
        <v>105751</v>
      </c>
      <c r="H132" s="302">
        <v>106299</v>
      </c>
      <c r="I132" s="195">
        <v>106812</v>
      </c>
      <c r="J132" s="195">
        <v>107309</v>
      </c>
      <c r="K132" s="202">
        <v>20.98</v>
      </c>
      <c r="L132" s="202">
        <v>20.98</v>
      </c>
      <c r="M132" s="202"/>
      <c r="N132" s="189">
        <v>19.28</v>
      </c>
      <c r="O132" s="189">
        <v>17.21</v>
      </c>
      <c r="P132" s="202"/>
      <c r="Q132" s="191">
        <v>-1682</v>
      </c>
      <c r="R132" s="191"/>
      <c r="S132" s="309">
        <v>-16.312658377408301</v>
      </c>
      <c r="T132" s="309"/>
      <c r="U132" s="189">
        <v>104573</v>
      </c>
      <c r="V132" s="189"/>
      <c r="W132" s="189">
        <v>6034</v>
      </c>
      <c r="X132" s="189">
        <v>8791</v>
      </c>
      <c r="Y132" s="189">
        <v>1203</v>
      </c>
      <c r="Z132" s="189">
        <v>11201</v>
      </c>
      <c r="AA132" s="189">
        <v>3538</v>
      </c>
      <c r="AB132" s="189">
        <v>15513</v>
      </c>
      <c r="AC132" s="189">
        <v>4948</v>
      </c>
      <c r="AD132" s="189">
        <v>1125</v>
      </c>
      <c r="AE132" s="189"/>
      <c r="AF132" s="189"/>
      <c r="AG132" s="189"/>
      <c r="AH132" s="189"/>
      <c r="AI132" s="189"/>
      <c r="AJ132" s="189"/>
      <c r="AK132" s="189"/>
      <c r="AL132" s="189"/>
      <c r="AM132" s="189">
        <v>92294</v>
      </c>
      <c r="AN132" s="189">
        <v>93231</v>
      </c>
      <c r="AO132" s="189">
        <v>94084</v>
      </c>
      <c r="AP132" s="189">
        <v>95532</v>
      </c>
      <c r="AQ132" s="189">
        <v>96952</v>
      </c>
      <c r="AR132" s="189">
        <v>98538</v>
      </c>
      <c r="AS132" s="189">
        <v>98538</v>
      </c>
      <c r="AT132" s="189">
        <v>99752</v>
      </c>
      <c r="AU132" s="189">
        <v>101268</v>
      </c>
      <c r="AV132" s="189">
        <v>102767</v>
      </c>
      <c r="AW132" s="189">
        <v>103754</v>
      </c>
      <c r="AX132" s="189">
        <v>104573</v>
      </c>
      <c r="AY132" s="189">
        <v>11022</v>
      </c>
      <c r="AZ132" s="189">
        <v>11453</v>
      </c>
      <c r="BA132" s="189">
        <v>11814</v>
      </c>
      <c r="BB132" s="189">
        <v>12087</v>
      </c>
      <c r="BC132" s="189">
        <v>12303</v>
      </c>
      <c r="BD132" s="189">
        <v>12404</v>
      </c>
      <c r="BE132" s="189">
        <v>5783</v>
      </c>
      <c r="BF132" s="189">
        <v>5830</v>
      </c>
      <c r="BG132" s="189">
        <v>5911</v>
      </c>
      <c r="BH132" s="189">
        <v>5981</v>
      </c>
      <c r="BI132" s="189">
        <v>6012</v>
      </c>
      <c r="BJ132" s="189">
        <v>6034</v>
      </c>
      <c r="BK132" s="189">
        <v>99533</v>
      </c>
      <c r="BL132" s="189">
        <v>101175</v>
      </c>
      <c r="BM132" s="189">
        <v>102636</v>
      </c>
      <c r="BN132" s="189">
        <v>103672</v>
      </c>
      <c r="BO132" s="189">
        <v>104484</v>
      </c>
      <c r="BP132" s="189"/>
      <c r="BQ132" s="195">
        <v>135760.73470348495</v>
      </c>
      <c r="BR132" s="195">
        <v>21372.300278724528</v>
      </c>
      <c r="BS132" s="195">
        <v>69541.68615841557</v>
      </c>
      <c r="BT132" s="195">
        <v>121448.98654297971</v>
      </c>
      <c r="BU132" s="195">
        <v>136974.77701162104</v>
      </c>
      <c r="BV132" s="195">
        <v>22954.153976000001</v>
      </c>
      <c r="BW132" s="195">
        <v>129816.62642</v>
      </c>
      <c r="BX132" s="195">
        <v>340025.00672399998</v>
      </c>
      <c r="BY132" s="195">
        <v>0</v>
      </c>
      <c r="BZ132" s="195"/>
      <c r="CA132" s="195"/>
      <c r="CB132" s="195"/>
      <c r="CC132" s="195"/>
      <c r="CD132" s="195"/>
      <c r="CE132" s="195"/>
      <c r="CF132" s="195"/>
      <c r="CG132" s="195"/>
      <c r="CH132" s="261">
        <v>19.28</v>
      </c>
      <c r="CI132" s="261">
        <v>17.21</v>
      </c>
      <c r="CJ132" s="191">
        <v>109365.57178957234</v>
      </c>
      <c r="CK132" s="191">
        <v>10495.384</v>
      </c>
      <c r="CL132" s="191">
        <v>4392.6059999999998</v>
      </c>
      <c r="CM132" s="191"/>
      <c r="CN132" s="189">
        <v>89659</v>
      </c>
      <c r="CO132" s="159">
        <v>3018</v>
      </c>
      <c r="CP132" s="159">
        <v>3075</v>
      </c>
      <c r="CQ132" s="57">
        <v>3117</v>
      </c>
      <c r="CR132" s="57">
        <v>3218</v>
      </c>
      <c r="CS132" s="159">
        <v>3377</v>
      </c>
      <c r="CT132" s="159">
        <v>3538</v>
      </c>
      <c r="CU132" s="257"/>
      <c r="CV132" s="191">
        <v>0</v>
      </c>
      <c r="CW132" s="189">
        <v>0</v>
      </c>
      <c r="CX132" s="189">
        <v>0</v>
      </c>
      <c r="CY132" s="189">
        <v>0</v>
      </c>
      <c r="CZ132" s="189"/>
      <c r="DA132" s="189"/>
      <c r="DB132" s="189"/>
      <c r="DC132" s="189"/>
      <c r="DD132" s="189"/>
      <c r="DE132" s="189"/>
      <c r="DF132" s="189"/>
      <c r="DG132" s="171"/>
      <c r="DH132" s="171"/>
      <c r="DI132" s="171"/>
      <c r="DJ132" s="171"/>
      <c r="DK132" s="171"/>
      <c r="DL132" s="171"/>
      <c r="DM132" s="168"/>
      <c r="DN132" s="168"/>
      <c r="DO132" s="168"/>
      <c r="DP132" s="168"/>
      <c r="DQ132" s="168"/>
      <c r="DR132" s="168"/>
      <c r="DS132" s="168"/>
      <c r="DT132" s="167"/>
      <c r="DU132" s="168"/>
      <c r="DV132" s="83"/>
      <c r="DW132" s="156"/>
      <c r="DX132" s="192"/>
      <c r="DY132" s="186"/>
      <c r="DZ132" s="83"/>
      <c r="EA132" s="83"/>
      <c r="EB132" s="185"/>
      <c r="EC132" s="58"/>
      <c r="ED132" s="58"/>
      <c r="EE132" s="58"/>
      <c r="EF132" s="58"/>
      <c r="EG132" s="58"/>
      <c r="EH132" s="58"/>
      <c r="EI132" s="79"/>
      <c r="EJ132" s="79"/>
      <c r="EK132" s="81"/>
      <c r="EL132" s="79"/>
      <c r="EM132" s="79"/>
      <c r="EN132" s="79"/>
      <c r="EO132" s="60"/>
      <c r="EP132" s="79"/>
      <c r="EQ132" s="60"/>
      <c r="ER132" s="80"/>
      <c r="ES132" s="80"/>
      <c r="ET132" s="80"/>
      <c r="EU132" s="80"/>
      <c r="EV132" s="80"/>
      <c r="EW132" s="80"/>
      <c r="EX132" s="80"/>
      <c r="EY132" s="80"/>
      <c r="EZ132" s="80"/>
      <c r="FA132" s="80"/>
      <c r="FB132" s="80"/>
      <c r="FC132" s="80"/>
      <c r="FD132" s="80"/>
      <c r="FE132" s="80"/>
    </row>
    <row r="133" spans="1:161" x14ac:dyDescent="0.25">
      <c r="A133" s="63">
        <v>1381</v>
      </c>
      <c r="B133" s="64" t="s">
        <v>164</v>
      </c>
      <c r="C133" s="195">
        <v>5457901.2000000002</v>
      </c>
      <c r="D133" s="195"/>
      <c r="E133" s="302">
        <v>26249</v>
      </c>
      <c r="F133" s="302">
        <v>26594</v>
      </c>
      <c r="G133" s="302">
        <v>26740</v>
      </c>
      <c r="H133" s="302">
        <v>26879</v>
      </c>
      <c r="I133" s="195">
        <v>27009</v>
      </c>
      <c r="J133" s="195">
        <v>27135</v>
      </c>
      <c r="K133" s="202">
        <v>20.58</v>
      </c>
      <c r="L133" s="202">
        <v>20.58</v>
      </c>
      <c r="M133" s="202"/>
      <c r="N133" s="189">
        <v>19.28</v>
      </c>
      <c r="O133" s="189">
        <v>17.21</v>
      </c>
      <c r="P133" s="202"/>
      <c r="Q133" s="191">
        <v>-1052</v>
      </c>
      <c r="R133" s="191"/>
      <c r="S133" s="309">
        <v>-453.60484168272899</v>
      </c>
      <c r="T133" s="309"/>
      <c r="U133" s="189">
        <v>26319</v>
      </c>
      <c r="V133" s="189"/>
      <c r="W133" s="189">
        <v>1536</v>
      </c>
      <c r="X133" s="189">
        <v>2087</v>
      </c>
      <c r="Y133" s="189">
        <v>295</v>
      </c>
      <c r="Z133" s="189">
        <v>2692</v>
      </c>
      <c r="AA133" s="189">
        <v>878</v>
      </c>
      <c r="AB133" s="189">
        <v>5066</v>
      </c>
      <c r="AC133" s="189">
        <v>1382</v>
      </c>
      <c r="AD133" s="189">
        <v>309</v>
      </c>
      <c r="AE133" s="189"/>
      <c r="AF133" s="189"/>
      <c r="AG133" s="189"/>
      <c r="AH133" s="189"/>
      <c r="AI133" s="189"/>
      <c r="AJ133" s="189"/>
      <c r="AK133" s="189"/>
      <c r="AL133" s="189"/>
      <c r="AM133" s="189">
        <v>23470</v>
      </c>
      <c r="AN133" s="189">
        <v>23458</v>
      </c>
      <c r="AO133" s="189">
        <v>23517</v>
      </c>
      <c r="AP133" s="189">
        <v>23781</v>
      </c>
      <c r="AQ133" s="189">
        <v>24195</v>
      </c>
      <c r="AR133" s="189">
        <v>24664</v>
      </c>
      <c r="AS133" s="189">
        <v>24664</v>
      </c>
      <c r="AT133" s="189">
        <v>25147</v>
      </c>
      <c r="AU133" s="189">
        <v>25491</v>
      </c>
      <c r="AV133" s="189">
        <v>25903</v>
      </c>
      <c r="AW133" s="189">
        <v>25967</v>
      </c>
      <c r="AX133" s="189">
        <v>26319</v>
      </c>
      <c r="AY133" s="189">
        <v>2807</v>
      </c>
      <c r="AZ133" s="189">
        <v>2874</v>
      </c>
      <c r="BA133" s="189">
        <v>2932</v>
      </c>
      <c r="BB133" s="189">
        <v>2988</v>
      </c>
      <c r="BC133" s="189">
        <v>2969</v>
      </c>
      <c r="BD133" s="189">
        <v>2987</v>
      </c>
      <c r="BE133" s="189">
        <v>1343</v>
      </c>
      <c r="BF133" s="189">
        <v>1451</v>
      </c>
      <c r="BG133" s="189">
        <v>1473</v>
      </c>
      <c r="BH133" s="189">
        <v>1504</v>
      </c>
      <c r="BI133" s="189">
        <v>1495</v>
      </c>
      <c r="BJ133" s="189">
        <v>1536</v>
      </c>
      <c r="BK133" s="189">
        <v>25101</v>
      </c>
      <c r="BL133" s="189">
        <v>25426</v>
      </c>
      <c r="BM133" s="189">
        <v>25849</v>
      </c>
      <c r="BN133" s="189">
        <v>25962</v>
      </c>
      <c r="BO133" s="189">
        <v>26249</v>
      </c>
      <c r="BP133" s="189"/>
      <c r="BQ133" s="195">
        <v>134619.49369866258</v>
      </c>
      <c r="BR133" s="195">
        <v>20156.400030670731</v>
      </c>
      <c r="BS133" s="195">
        <v>72523.129470067215</v>
      </c>
      <c r="BT133" s="195">
        <v>126109.60577747897</v>
      </c>
      <c r="BU133" s="195">
        <v>144422.12294645433</v>
      </c>
      <c r="BV133" s="195">
        <v>20999.498</v>
      </c>
      <c r="BW133" s="195">
        <v>128143.477228</v>
      </c>
      <c r="BX133" s="195">
        <v>345526.87520000001</v>
      </c>
      <c r="BY133" s="195">
        <v>0</v>
      </c>
      <c r="BZ133" s="195"/>
      <c r="CA133" s="195"/>
      <c r="CB133" s="195"/>
      <c r="CC133" s="195"/>
      <c r="CD133" s="195"/>
      <c r="CE133" s="195"/>
      <c r="CF133" s="195"/>
      <c r="CG133" s="195"/>
      <c r="CH133" s="261">
        <v>19.28</v>
      </c>
      <c r="CI133" s="261">
        <v>17.21</v>
      </c>
      <c r="CJ133" s="191">
        <v>48560.899355672402</v>
      </c>
      <c r="CK133" s="191">
        <v>2888.35</v>
      </c>
      <c r="CL133" s="191">
        <v>1180.9839999999999</v>
      </c>
      <c r="CM133" s="191"/>
      <c r="CN133" s="189">
        <v>23166</v>
      </c>
      <c r="CO133" s="159">
        <v>820</v>
      </c>
      <c r="CP133" s="159">
        <v>841</v>
      </c>
      <c r="CQ133" s="57">
        <v>910</v>
      </c>
      <c r="CR133" s="57">
        <v>898</v>
      </c>
      <c r="CS133" s="159">
        <v>915</v>
      </c>
      <c r="CT133" s="159">
        <v>878</v>
      </c>
      <c r="CU133" s="257"/>
      <c r="CV133" s="191">
        <v>0</v>
      </c>
      <c r="CW133" s="189">
        <v>0</v>
      </c>
      <c r="CX133" s="189">
        <v>0</v>
      </c>
      <c r="CY133" s="189">
        <v>0</v>
      </c>
      <c r="CZ133" s="189"/>
      <c r="DA133" s="189"/>
      <c r="DB133" s="189"/>
      <c r="DC133" s="189"/>
      <c r="DD133" s="189"/>
      <c r="DE133" s="189"/>
      <c r="DF133" s="189"/>
      <c r="DG133" s="171"/>
      <c r="DH133" s="171"/>
      <c r="DI133" s="171"/>
      <c r="DJ133" s="171"/>
      <c r="DK133" s="171"/>
      <c r="DL133" s="171"/>
      <c r="DM133" s="168"/>
      <c r="DN133" s="168"/>
      <c r="DO133" s="168"/>
      <c r="DP133" s="168"/>
      <c r="DQ133" s="168"/>
      <c r="DR133" s="168"/>
      <c r="DS133" s="168"/>
      <c r="DT133" s="167"/>
      <c r="DU133" s="168"/>
      <c r="DV133" s="83"/>
      <c r="DW133" s="156"/>
      <c r="DX133" s="192"/>
      <c r="DY133" s="186"/>
      <c r="DZ133" s="83"/>
      <c r="EA133" s="83"/>
      <c r="EB133" s="185"/>
      <c r="EC133" s="58"/>
      <c r="ED133" s="58"/>
      <c r="EE133" s="58"/>
      <c r="EF133" s="58"/>
      <c r="EG133" s="58"/>
      <c r="EH133" s="58"/>
      <c r="EI133" s="79"/>
      <c r="EJ133" s="79"/>
      <c r="EK133" s="81"/>
      <c r="EL133" s="79"/>
      <c r="EM133" s="79"/>
      <c r="EN133" s="79"/>
      <c r="EO133" s="60"/>
      <c r="EP133" s="79"/>
      <c r="EQ133" s="60"/>
      <c r="ER133" s="80"/>
      <c r="ES133" s="80"/>
      <c r="ET133" s="80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0"/>
    </row>
    <row r="134" spans="1:161" x14ac:dyDescent="0.25">
      <c r="A134" s="63">
        <v>1382</v>
      </c>
      <c r="B134" s="64" t="s">
        <v>91</v>
      </c>
      <c r="C134" s="195">
        <v>9831989</v>
      </c>
      <c r="D134" s="195"/>
      <c r="E134" s="302">
        <v>46755</v>
      </c>
      <c r="F134" s="302">
        <v>46961</v>
      </c>
      <c r="G134" s="302">
        <v>47219</v>
      </c>
      <c r="H134" s="302">
        <v>47464</v>
      </c>
      <c r="I134" s="195">
        <v>47693</v>
      </c>
      <c r="J134" s="195">
        <v>47915</v>
      </c>
      <c r="K134" s="202">
        <v>21.1</v>
      </c>
      <c r="L134" s="202">
        <v>21.1</v>
      </c>
      <c r="M134" s="202"/>
      <c r="N134" s="189">
        <v>19.28</v>
      </c>
      <c r="O134" s="189">
        <v>17.21</v>
      </c>
      <c r="P134" s="202"/>
      <c r="Q134" s="191">
        <v>-351</v>
      </c>
      <c r="R134" s="191"/>
      <c r="S134" s="309">
        <v>413.88542060488999</v>
      </c>
      <c r="T134" s="309"/>
      <c r="U134" s="189">
        <v>46773</v>
      </c>
      <c r="V134" s="189"/>
      <c r="W134" s="189">
        <v>2698</v>
      </c>
      <c r="X134" s="189">
        <v>3902</v>
      </c>
      <c r="Y134" s="189">
        <v>554</v>
      </c>
      <c r="Z134" s="189">
        <v>4955</v>
      </c>
      <c r="AA134" s="189">
        <v>1503</v>
      </c>
      <c r="AB134" s="189">
        <v>8320</v>
      </c>
      <c r="AC134" s="189">
        <v>2536</v>
      </c>
      <c r="AD134" s="189">
        <v>609</v>
      </c>
      <c r="AE134" s="189"/>
      <c r="AF134" s="189"/>
      <c r="AG134" s="189"/>
      <c r="AH134" s="189"/>
      <c r="AI134" s="189"/>
      <c r="AJ134" s="189"/>
      <c r="AK134" s="189"/>
      <c r="AL134" s="189"/>
      <c r="AM134" s="189">
        <v>41304</v>
      </c>
      <c r="AN134" s="189">
        <v>41423</v>
      </c>
      <c r="AO134" s="189">
        <v>41912</v>
      </c>
      <c r="AP134" s="189">
        <v>42433</v>
      </c>
      <c r="AQ134" s="189">
        <v>42949</v>
      </c>
      <c r="AR134" s="189">
        <v>43867</v>
      </c>
      <c r="AS134" s="189">
        <v>43867</v>
      </c>
      <c r="AT134" s="189">
        <v>44195</v>
      </c>
      <c r="AU134" s="189">
        <v>44701</v>
      </c>
      <c r="AV134" s="189">
        <v>45367</v>
      </c>
      <c r="AW134" s="189">
        <v>46051</v>
      </c>
      <c r="AX134" s="189">
        <v>46773</v>
      </c>
      <c r="AY134" s="189">
        <v>4862</v>
      </c>
      <c r="AZ134" s="189">
        <v>5025</v>
      </c>
      <c r="BA134" s="189">
        <v>5120</v>
      </c>
      <c r="BB134" s="189">
        <v>5204</v>
      </c>
      <c r="BC134" s="189">
        <v>5334</v>
      </c>
      <c r="BD134" s="189">
        <v>5509</v>
      </c>
      <c r="BE134" s="189">
        <v>2496</v>
      </c>
      <c r="BF134" s="189">
        <v>2501</v>
      </c>
      <c r="BG134" s="189">
        <v>2602</v>
      </c>
      <c r="BH134" s="189">
        <v>2625</v>
      </c>
      <c r="BI134" s="189">
        <v>2644</v>
      </c>
      <c r="BJ134" s="189">
        <v>2698</v>
      </c>
      <c r="BK134" s="189">
        <v>44123</v>
      </c>
      <c r="BL134" s="189">
        <v>44625</v>
      </c>
      <c r="BM134" s="189">
        <v>45275</v>
      </c>
      <c r="BN134" s="189">
        <v>46002</v>
      </c>
      <c r="BO134" s="189">
        <v>46755</v>
      </c>
      <c r="BP134" s="189"/>
      <c r="BQ134" s="195">
        <v>134362.55460157158</v>
      </c>
      <c r="BR134" s="195">
        <v>20234.885833535925</v>
      </c>
      <c r="BS134" s="195">
        <v>71973.623401020115</v>
      </c>
      <c r="BT134" s="195">
        <v>125232.59756338633</v>
      </c>
      <c r="BU134" s="195">
        <v>145896.19947231692</v>
      </c>
      <c r="BV134" s="195">
        <v>21050.577860000001</v>
      </c>
      <c r="BW134" s="195">
        <v>129460.202508</v>
      </c>
      <c r="BX134" s="195">
        <v>346711.927952</v>
      </c>
      <c r="BY134" s="195">
        <v>0</v>
      </c>
      <c r="BZ134" s="195"/>
      <c r="CA134" s="195"/>
      <c r="CB134" s="195"/>
      <c r="CC134" s="195"/>
      <c r="CD134" s="195"/>
      <c r="CE134" s="195"/>
      <c r="CF134" s="195"/>
      <c r="CG134" s="195"/>
      <c r="CH134" s="261">
        <v>19.28</v>
      </c>
      <c r="CI134" s="261">
        <v>17.21</v>
      </c>
      <c r="CJ134" s="191">
        <v>66348.662393363091</v>
      </c>
      <c r="CK134" s="191">
        <v>5328.6610000000001</v>
      </c>
      <c r="CL134" s="191">
        <v>2216.6370000000002</v>
      </c>
      <c r="CM134" s="191"/>
      <c r="CN134" s="189">
        <v>40168</v>
      </c>
      <c r="CO134" s="159">
        <v>1512</v>
      </c>
      <c r="CP134" s="159">
        <v>1483</v>
      </c>
      <c r="CQ134" s="57">
        <v>1477</v>
      </c>
      <c r="CR134" s="57">
        <v>1518</v>
      </c>
      <c r="CS134" s="159">
        <v>1501</v>
      </c>
      <c r="CT134" s="159">
        <v>1503</v>
      </c>
      <c r="CU134" s="257"/>
      <c r="CV134" s="191">
        <v>0</v>
      </c>
      <c r="CW134" s="189">
        <v>0</v>
      </c>
      <c r="CX134" s="189">
        <v>0</v>
      </c>
      <c r="CY134" s="189">
        <v>0</v>
      </c>
      <c r="CZ134" s="189"/>
      <c r="DA134" s="189"/>
      <c r="DB134" s="189"/>
      <c r="DC134" s="189"/>
      <c r="DD134" s="189"/>
      <c r="DE134" s="189"/>
      <c r="DF134" s="189"/>
      <c r="DG134" s="171"/>
      <c r="DH134" s="171"/>
      <c r="DI134" s="171"/>
      <c r="DJ134" s="171"/>
      <c r="DK134" s="171"/>
      <c r="DL134" s="171"/>
      <c r="DM134" s="168"/>
      <c r="DN134" s="168"/>
      <c r="DO134" s="168"/>
      <c r="DP134" s="168"/>
      <c r="DQ134" s="168"/>
      <c r="DR134" s="168"/>
      <c r="DS134" s="168"/>
      <c r="DT134" s="167"/>
      <c r="DU134" s="168"/>
      <c r="DV134" s="83"/>
      <c r="DW134" s="156"/>
      <c r="DX134" s="192"/>
      <c r="DY134" s="186"/>
      <c r="DZ134" s="83"/>
      <c r="EA134" s="83"/>
      <c r="EB134" s="185"/>
      <c r="EC134" s="58"/>
      <c r="ED134" s="58"/>
      <c r="EE134" s="58"/>
      <c r="EF134" s="58"/>
      <c r="EG134" s="58"/>
      <c r="EH134" s="58"/>
      <c r="EI134" s="79"/>
      <c r="EJ134" s="79"/>
      <c r="EK134" s="81"/>
      <c r="EL134" s="79"/>
      <c r="EM134" s="79"/>
      <c r="EN134" s="79"/>
      <c r="EO134" s="60"/>
      <c r="EP134" s="79"/>
      <c r="EQ134" s="60"/>
      <c r="ER134" s="80"/>
      <c r="ES134" s="80"/>
      <c r="ET134" s="80"/>
      <c r="EU134" s="80"/>
      <c r="EV134" s="80"/>
      <c r="EW134" s="80"/>
      <c r="EX134" s="80"/>
      <c r="EY134" s="80"/>
      <c r="EZ134" s="80"/>
      <c r="FA134" s="80"/>
      <c r="FB134" s="80"/>
      <c r="FC134" s="80"/>
      <c r="FD134" s="80"/>
      <c r="FE134" s="80"/>
    </row>
    <row r="135" spans="1:161" x14ac:dyDescent="0.25">
      <c r="A135" s="63">
        <v>1383</v>
      </c>
      <c r="B135" s="64" t="s">
        <v>299</v>
      </c>
      <c r="C135" s="195">
        <v>15512738.800000001</v>
      </c>
      <c r="D135" s="195"/>
      <c r="E135" s="302">
        <v>66533</v>
      </c>
      <c r="F135" s="302">
        <v>67713</v>
      </c>
      <c r="G135" s="302">
        <v>68085</v>
      </c>
      <c r="H135" s="302">
        <v>68438</v>
      </c>
      <c r="I135" s="195">
        <v>68768</v>
      </c>
      <c r="J135" s="195">
        <v>69088</v>
      </c>
      <c r="K135" s="202">
        <v>20.329999999999998</v>
      </c>
      <c r="L135" s="202">
        <v>20.329999999999998</v>
      </c>
      <c r="M135" s="202"/>
      <c r="N135" s="189">
        <v>19.28</v>
      </c>
      <c r="O135" s="189">
        <v>17.21</v>
      </c>
      <c r="P135" s="202"/>
      <c r="Q135" s="191">
        <v>-2030</v>
      </c>
      <c r="R135" s="191"/>
      <c r="S135" s="309">
        <v>-827.58897754261795</v>
      </c>
      <c r="T135" s="309"/>
      <c r="U135" s="189">
        <v>66658</v>
      </c>
      <c r="V135" s="189"/>
      <c r="W135" s="189">
        <v>3729</v>
      </c>
      <c r="X135" s="189">
        <v>5630</v>
      </c>
      <c r="Y135" s="189">
        <v>767</v>
      </c>
      <c r="Z135" s="189">
        <v>7162</v>
      </c>
      <c r="AA135" s="189">
        <v>2223</v>
      </c>
      <c r="AB135" s="189">
        <v>11958</v>
      </c>
      <c r="AC135" s="189">
        <v>3332</v>
      </c>
      <c r="AD135" s="189">
        <v>799</v>
      </c>
      <c r="AE135" s="189"/>
      <c r="AF135" s="189"/>
      <c r="AG135" s="189"/>
      <c r="AH135" s="189"/>
      <c r="AI135" s="189"/>
      <c r="AJ135" s="189"/>
      <c r="AK135" s="189"/>
      <c r="AL135" s="189"/>
      <c r="AM135" s="189">
        <v>58576</v>
      </c>
      <c r="AN135" s="189">
        <v>59186</v>
      </c>
      <c r="AO135" s="189">
        <v>59936</v>
      </c>
      <c r="AP135" s="189">
        <v>60422</v>
      </c>
      <c r="AQ135" s="189">
        <v>61030</v>
      </c>
      <c r="AR135" s="189">
        <v>61868</v>
      </c>
      <c r="AS135" s="189">
        <v>61868</v>
      </c>
      <c r="AT135" s="189">
        <v>62755</v>
      </c>
      <c r="AU135" s="189">
        <v>63630</v>
      </c>
      <c r="AV135" s="189">
        <v>64601</v>
      </c>
      <c r="AW135" s="189">
        <v>65397</v>
      </c>
      <c r="AX135" s="189">
        <v>66658</v>
      </c>
      <c r="AY135" s="189">
        <v>7171</v>
      </c>
      <c r="AZ135" s="189">
        <v>7365</v>
      </c>
      <c r="BA135" s="189">
        <v>7524</v>
      </c>
      <c r="BB135" s="189">
        <v>7715</v>
      </c>
      <c r="BC135" s="189">
        <v>7853</v>
      </c>
      <c r="BD135" s="189">
        <v>7929</v>
      </c>
      <c r="BE135" s="189">
        <v>3567</v>
      </c>
      <c r="BF135" s="189">
        <v>3595</v>
      </c>
      <c r="BG135" s="189">
        <v>3649</v>
      </c>
      <c r="BH135" s="189">
        <v>3629</v>
      </c>
      <c r="BI135" s="189">
        <v>3665</v>
      </c>
      <c r="BJ135" s="189">
        <v>3729</v>
      </c>
      <c r="BK135" s="189">
        <v>62651</v>
      </c>
      <c r="BL135" s="189">
        <v>63481</v>
      </c>
      <c r="BM135" s="189">
        <v>64464</v>
      </c>
      <c r="BN135" s="189">
        <v>65279</v>
      </c>
      <c r="BO135" s="189">
        <v>66533</v>
      </c>
      <c r="BP135" s="189"/>
      <c r="BQ135" s="195">
        <v>133973.74927638401</v>
      </c>
      <c r="BR135" s="195">
        <v>21781.626987502354</v>
      </c>
      <c r="BS135" s="195">
        <v>71028.083281399755</v>
      </c>
      <c r="BT135" s="195">
        <v>122280.69548937085</v>
      </c>
      <c r="BU135" s="195">
        <v>141111.17616933753</v>
      </c>
      <c r="BV135" s="195">
        <v>21359.327236000001</v>
      </c>
      <c r="BW135" s="195">
        <v>126739.34863199999</v>
      </c>
      <c r="BX135" s="195">
        <v>342102.25436399999</v>
      </c>
      <c r="BY135" s="195">
        <v>319</v>
      </c>
      <c r="BZ135" s="195"/>
      <c r="CA135" s="195"/>
      <c r="CB135" s="195"/>
      <c r="CC135" s="195"/>
      <c r="CD135" s="195"/>
      <c r="CE135" s="195"/>
      <c r="CF135" s="195"/>
      <c r="CG135" s="195"/>
      <c r="CH135" s="261">
        <v>19.28</v>
      </c>
      <c r="CI135" s="261">
        <v>17.21</v>
      </c>
      <c r="CJ135" s="191">
        <v>80144.201892264377</v>
      </c>
      <c r="CK135" s="191">
        <v>7601.42</v>
      </c>
      <c r="CL135" s="191">
        <v>3182.4679999999998</v>
      </c>
      <c r="CM135" s="191"/>
      <c r="CN135" s="189">
        <v>56069</v>
      </c>
      <c r="CO135" s="159">
        <v>1844</v>
      </c>
      <c r="CP135" s="159">
        <v>1951</v>
      </c>
      <c r="CQ135" s="57">
        <v>2019</v>
      </c>
      <c r="CR135" s="57">
        <v>2144</v>
      </c>
      <c r="CS135" s="159">
        <v>2169</v>
      </c>
      <c r="CT135" s="159">
        <v>2223</v>
      </c>
      <c r="CU135" s="257"/>
      <c r="CV135" s="191">
        <v>0</v>
      </c>
      <c r="CW135" s="189">
        <v>0</v>
      </c>
      <c r="CX135" s="189">
        <v>0</v>
      </c>
      <c r="CY135" s="189">
        <v>0</v>
      </c>
      <c r="CZ135" s="189"/>
      <c r="DA135" s="189"/>
      <c r="DB135" s="189"/>
      <c r="DC135" s="189"/>
      <c r="DD135" s="189"/>
      <c r="DE135" s="189"/>
      <c r="DF135" s="189"/>
      <c r="DG135" s="171"/>
      <c r="DH135" s="171"/>
      <c r="DI135" s="171"/>
      <c r="DJ135" s="171"/>
      <c r="DK135" s="171"/>
      <c r="DL135" s="171"/>
      <c r="DM135" s="168"/>
      <c r="DN135" s="168"/>
      <c r="DO135" s="168"/>
      <c r="DP135" s="168"/>
      <c r="DQ135" s="168"/>
      <c r="DR135" s="168"/>
      <c r="DS135" s="168"/>
      <c r="DT135" s="167"/>
      <c r="DU135" s="168"/>
      <c r="DV135" s="83"/>
      <c r="DW135" s="156"/>
      <c r="DX135" s="192"/>
      <c r="DY135" s="186"/>
      <c r="DZ135" s="83"/>
      <c r="EA135" s="83"/>
      <c r="EB135" s="185"/>
      <c r="EC135" s="58"/>
      <c r="ED135" s="58"/>
      <c r="EE135" s="58"/>
      <c r="EF135" s="58"/>
      <c r="EG135" s="58"/>
      <c r="EH135" s="58"/>
      <c r="EI135" s="79"/>
      <c r="EJ135" s="79"/>
      <c r="EK135" s="81"/>
      <c r="EL135" s="79"/>
      <c r="EM135" s="79"/>
      <c r="EN135" s="79"/>
      <c r="EO135" s="60"/>
      <c r="EP135" s="79"/>
      <c r="EQ135" s="60"/>
      <c r="ER135" s="80"/>
      <c r="ES135" s="80"/>
      <c r="ET135" s="80"/>
      <c r="EU135" s="80"/>
      <c r="EV135" s="80"/>
      <c r="EW135" s="80"/>
      <c r="EX135" s="80"/>
      <c r="EY135" s="80"/>
      <c r="EZ135" s="80"/>
      <c r="FA135" s="80"/>
      <c r="FB135" s="80"/>
      <c r="FC135" s="80"/>
      <c r="FD135" s="80"/>
      <c r="FE135" s="80"/>
    </row>
    <row r="136" spans="1:161" x14ac:dyDescent="0.25">
      <c r="A136" s="63">
        <v>1384</v>
      </c>
      <c r="B136" s="64" t="s">
        <v>159</v>
      </c>
      <c r="C136" s="195">
        <v>24049145.300000001</v>
      </c>
      <c r="D136" s="195"/>
      <c r="E136" s="302">
        <v>85246</v>
      </c>
      <c r="F136" s="302">
        <v>85738</v>
      </c>
      <c r="G136" s="302">
        <v>86209</v>
      </c>
      <c r="H136" s="302">
        <v>86656</v>
      </c>
      <c r="I136" s="195">
        <v>87074</v>
      </c>
      <c r="J136" s="195">
        <v>87479</v>
      </c>
      <c r="K136" s="202">
        <v>21.33</v>
      </c>
      <c r="L136" s="202">
        <v>21.33</v>
      </c>
      <c r="M136" s="202"/>
      <c r="N136" s="189">
        <v>19.28</v>
      </c>
      <c r="O136" s="189">
        <v>17.21</v>
      </c>
      <c r="P136" s="202"/>
      <c r="Q136" s="191">
        <v>-182</v>
      </c>
      <c r="R136" s="191"/>
      <c r="S136" s="309">
        <v>-86.334252326434594</v>
      </c>
      <c r="T136" s="309"/>
      <c r="U136" s="189">
        <v>85301</v>
      </c>
      <c r="V136" s="189"/>
      <c r="W136" s="189">
        <v>4963</v>
      </c>
      <c r="X136" s="189">
        <v>8364</v>
      </c>
      <c r="Y136" s="189">
        <v>1099</v>
      </c>
      <c r="Z136" s="189">
        <v>11044</v>
      </c>
      <c r="AA136" s="189">
        <v>3638</v>
      </c>
      <c r="AB136" s="189">
        <v>12481</v>
      </c>
      <c r="AC136" s="189">
        <v>3941</v>
      </c>
      <c r="AD136" s="189">
        <v>780</v>
      </c>
      <c r="AE136" s="189"/>
      <c r="AF136" s="189"/>
      <c r="AG136" s="189"/>
      <c r="AH136" s="189"/>
      <c r="AI136" s="189"/>
      <c r="AJ136" s="189"/>
      <c r="AK136" s="189"/>
      <c r="AL136" s="189"/>
      <c r="AM136" s="189">
        <v>75954</v>
      </c>
      <c r="AN136" s="189">
        <v>76786</v>
      </c>
      <c r="AO136" s="189">
        <v>77390</v>
      </c>
      <c r="AP136" s="189">
        <v>78219</v>
      </c>
      <c r="AQ136" s="189">
        <v>79144</v>
      </c>
      <c r="AR136" s="189">
        <v>80442</v>
      </c>
      <c r="AS136" s="189">
        <v>80442</v>
      </c>
      <c r="AT136" s="189">
        <v>81986</v>
      </c>
      <c r="AU136" s="189">
        <v>83348</v>
      </c>
      <c r="AV136" s="189">
        <v>84395</v>
      </c>
      <c r="AW136" s="189">
        <v>84930</v>
      </c>
      <c r="AX136" s="189">
        <v>85301</v>
      </c>
      <c r="AY136" s="189">
        <v>11657</v>
      </c>
      <c r="AZ136" s="189">
        <v>11958</v>
      </c>
      <c r="BA136" s="189">
        <v>12104</v>
      </c>
      <c r="BB136" s="189">
        <v>12137</v>
      </c>
      <c r="BC136" s="189">
        <v>12178</v>
      </c>
      <c r="BD136" s="189">
        <v>12143</v>
      </c>
      <c r="BE136" s="189">
        <v>4975</v>
      </c>
      <c r="BF136" s="189">
        <v>5043</v>
      </c>
      <c r="BG136" s="189">
        <v>5020</v>
      </c>
      <c r="BH136" s="189">
        <v>5083</v>
      </c>
      <c r="BI136" s="189">
        <v>5002</v>
      </c>
      <c r="BJ136" s="189">
        <v>4963</v>
      </c>
      <c r="BK136" s="189">
        <v>81683</v>
      </c>
      <c r="BL136" s="189">
        <v>83217</v>
      </c>
      <c r="BM136" s="189">
        <v>84157</v>
      </c>
      <c r="BN136" s="189">
        <v>84849</v>
      </c>
      <c r="BO136" s="189">
        <v>85246</v>
      </c>
      <c r="BP136" s="189"/>
      <c r="BQ136" s="195">
        <v>138803.35048000753</v>
      </c>
      <c r="BR136" s="195">
        <v>24097.693774993892</v>
      </c>
      <c r="BS136" s="195">
        <v>71495.430733801913</v>
      </c>
      <c r="BT136" s="195">
        <v>123175.95851954806</v>
      </c>
      <c r="BU136" s="195">
        <v>133807.55542529954</v>
      </c>
      <c r="BV136" s="195">
        <v>20149.302108</v>
      </c>
      <c r="BW136" s="195">
        <v>123559.91112400001</v>
      </c>
      <c r="BX136" s="195">
        <v>337190.64204800001</v>
      </c>
      <c r="BY136" s="195">
        <v>0</v>
      </c>
      <c r="BZ136" s="195"/>
      <c r="CA136" s="195"/>
      <c r="CB136" s="195"/>
      <c r="CC136" s="195"/>
      <c r="CD136" s="195"/>
      <c r="CE136" s="195"/>
      <c r="CF136" s="195"/>
      <c r="CG136" s="195"/>
      <c r="CH136" s="261">
        <v>19.28</v>
      </c>
      <c r="CI136" s="261">
        <v>17.21</v>
      </c>
      <c r="CJ136" s="191">
        <v>95698.885572294472</v>
      </c>
      <c r="CK136" s="191">
        <v>10864.456</v>
      </c>
      <c r="CL136" s="191">
        <v>4587.7129999999997</v>
      </c>
      <c r="CM136" s="191"/>
      <c r="CN136" s="189">
        <v>71852</v>
      </c>
      <c r="CO136" s="159">
        <v>2996</v>
      </c>
      <c r="CP136" s="159">
        <v>3123</v>
      </c>
      <c r="CQ136" s="57">
        <v>3319</v>
      </c>
      <c r="CR136" s="57">
        <v>3475</v>
      </c>
      <c r="CS136" s="159">
        <v>3573</v>
      </c>
      <c r="CT136" s="159">
        <v>3638</v>
      </c>
      <c r="CU136" s="257"/>
      <c r="CV136" s="191">
        <v>0</v>
      </c>
      <c r="CW136" s="189">
        <v>409</v>
      </c>
      <c r="CX136" s="189">
        <v>138</v>
      </c>
      <c r="CY136" s="189">
        <v>0</v>
      </c>
      <c r="CZ136" s="189"/>
      <c r="DA136" s="189"/>
      <c r="DB136" s="189"/>
      <c r="DC136" s="189"/>
      <c r="DD136" s="189"/>
      <c r="DE136" s="189"/>
      <c r="DF136" s="189"/>
      <c r="DG136" s="171"/>
      <c r="DH136" s="171"/>
      <c r="DI136" s="171"/>
      <c r="DJ136" s="171"/>
      <c r="DK136" s="171"/>
      <c r="DL136" s="171"/>
      <c r="DM136" s="168"/>
      <c r="DN136" s="168"/>
      <c r="DO136" s="168"/>
      <c r="DP136" s="168"/>
      <c r="DQ136" s="168"/>
      <c r="DR136" s="168"/>
      <c r="DS136" s="168"/>
      <c r="DT136" s="167"/>
      <c r="DU136" s="168"/>
      <c r="DV136" s="83"/>
      <c r="DW136" s="156"/>
      <c r="DX136" s="192"/>
      <c r="DY136" s="186"/>
      <c r="DZ136" s="83"/>
      <c r="EA136" s="83"/>
      <c r="EB136" s="185"/>
      <c r="EC136" s="58"/>
      <c r="ED136" s="58"/>
      <c r="EE136" s="58"/>
      <c r="EF136" s="58"/>
      <c r="EG136" s="58"/>
      <c r="EH136" s="58"/>
      <c r="EI136" s="79"/>
      <c r="EJ136" s="79"/>
      <c r="EK136" s="81"/>
      <c r="EL136" s="79"/>
      <c r="EM136" s="79"/>
      <c r="EN136" s="79"/>
      <c r="EO136" s="60"/>
      <c r="EP136" s="79"/>
      <c r="EQ136" s="6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</row>
    <row r="137" spans="1:161" x14ac:dyDescent="0.25">
      <c r="A137" s="63">
        <v>1401</v>
      </c>
      <c r="B137" s="64" t="s">
        <v>133</v>
      </c>
      <c r="C137" s="195">
        <v>10466805.300000001</v>
      </c>
      <c r="D137" s="195"/>
      <c r="E137" s="302">
        <v>38818</v>
      </c>
      <c r="F137" s="302">
        <v>39715</v>
      </c>
      <c r="G137" s="302">
        <v>39933</v>
      </c>
      <c r="H137" s="302">
        <v>40140</v>
      </c>
      <c r="I137" s="195">
        <v>40334</v>
      </c>
      <c r="J137" s="195">
        <v>40522</v>
      </c>
      <c r="K137" s="202">
        <v>20.5</v>
      </c>
      <c r="L137" s="202">
        <v>20.5</v>
      </c>
      <c r="M137" s="202"/>
      <c r="N137" s="189">
        <v>19.41</v>
      </c>
      <c r="O137" s="189">
        <v>17.34</v>
      </c>
      <c r="P137" s="202"/>
      <c r="Q137" s="191">
        <v>1246</v>
      </c>
      <c r="R137" s="191"/>
      <c r="S137" s="309">
        <v>-594.63930516554399</v>
      </c>
      <c r="T137" s="309"/>
      <c r="U137" s="189">
        <v>39006</v>
      </c>
      <c r="V137" s="189"/>
      <c r="W137" s="189">
        <v>2447</v>
      </c>
      <c r="X137" s="189">
        <v>4306</v>
      </c>
      <c r="Y137" s="189">
        <v>542</v>
      </c>
      <c r="Z137" s="189">
        <v>5657</v>
      </c>
      <c r="AA137" s="189">
        <v>1614</v>
      </c>
      <c r="AB137" s="189">
        <v>4736</v>
      </c>
      <c r="AC137" s="189">
        <v>1335</v>
      </c>
      <c r="AD137" s="189">
        <v>283</v>
      </c>
      <c r="AE137" s="189"/>
      <c r="AF137" s="189"/>
      <c r="AG137" s="189"/>
      <c r="AH137" s="189"/>
      <c r="AI137" s="189"/>
      <c r="AJ137" s="189"/>
      <c r="AK137" s="189"/>
      <c r="AL137" s="189"/>
      <c r="AM137" s="189">
        <v>34854</v>
      </c>
      <c r="AN137" s="189">
        <v>35223</v>
      </c>
      <c r="AO137" s="189">
        <v>35732</v>
      </c>
      <c r="AP137" s="189">
        <v>36291</v>
      </c>
      <c r="AQ137" s="189">
        <v>36651</v>
      </c>
      <c r="AR137" s="189">
        <v>37108</v>
      </c>
      <c r="AS137" s="189">
        <v>37108</v>
      </c>
      <c r="AT137" s="189">
        <v>37412</v>
      </c>
      <c r="AU137" s="189">
        <v>37802</v>
      </c>
      <c r="AV137" s="189">
        <v>37977</v>
      </c>
      <c r="AW137" s="189">
        <v>38246</v>
      </c>
      <c r="AX137" s="189">
        <v>39006</v>
      </c>
      <c r="AY137" s="189">
        <v>5638</v>
      </c>
      <c r="AZ137" s="189">
        <v>5794</v>
      </c>
      <c r="BA137" s="189">
        <v>5986</v>
      </c>
      <c r="BB137" s="189">
        <v>6090</v>
      </c>
      <c r="BC137" s="189">
        <v>6175</v>
      </c>
      <c r="BD137" s="189">
        <v>6199</v>
      </c>
      <c r="BE137" s="189">
        <v>2701</v>
      </c>
      <c r="BF137" s="189">
        <v>2698</v>
      </c>
      <c r="BG137" s="189">
        <v>2610</v>
      </c>
      <c r="BH137" s="189">
        <v>2496</v>
      </c>
      <c r="BI137" s="189">
        <v>2410</v>
      </c>
      <c r="BJ137" s="189">
        <v>2447</v>
      </c>
      <c r="BK137" s="189">
        <v>37356</v>
      </c>
      <c r="BL137" s="189">
        <v>37747</v>
      </c>
      <c r="BM137" s="189">
        <v>37969</v>
      </c>
      <c r="BN137" s="189">
        <v>38170</v>
      </c>
      <c r="BO137" s="189">
        <v>38818</v>
      </c>
      <c r="BP137" s="189"/>
      <c r="BQ137" s="195">
        <v>141157.62754719405</v>
      </c>
      <c r="BR137" s="195">
        <v>24692.853864769808</v>
      </c>
      <c r="BS137" s="195">
        <v>71138.22899589689</v>
      </c>
      <c r="BT137" s="195">
        <v>123006.80857331396</v>
      </c>
      <c r="BU137" s="195">
        <v>136847.01594363869</v>
      </c>
      <c r="BV137" s="195">
        <v>20914.3649</v>
      </c>
      <c r="BW137" s="195">
        <v>124717.721284</v>
      </c>
      <c r="BX137" s="195">
        <v>333138.30648799997</v>
      </c>
      <c r="BY137" s="195">
        <v>0</v>
      </c>
      <c r="BZ137" s="195"/>
      <c r="CA137" s="195"/>
      <c r="CB137" s="195"/>
      <c r="CC137" s="195"/>
      <c r="CD137" s="195"/>
      <c r="CE137" s="195"/>
      <c r="CF137" s="195"/>
      <c r="CG137" s="195"/>
      <c r="CH137" s="261">
        <v>19.41</v>
      </c>
      <c r="CI137" s="261">
        <v>17.34</v>
      </c>
      <c r="CJ137" s="191">
        <v>40439.028879059049</v>
      </c>
      <c r="CK137" s="191">
        <v>4508.9539999999997</v>
      </c>
      <c r="CL137" s="191">
        <v>1899.9939999999999</v>
      </c>
      <c r="CM137" s="191"/>
      <c r="CN137" s="189">
        <v>32840</v>
      </c>
      <c r="CO137" s="159">
        <v>1362</v>
      </c>
      <c r="CP137" s="159">
        <v>1363</v>
      </c>
      <c r="CQ137" s="57">
        <v>1364</v>
      </c>
      <c r="CR137" s="57">
        <v>1435</v>
      </c>
      <c r="CS137" s="159">
        <v>1543</v>
      </c>
      <c r="CT137" s="159">
        <v>1614</v>
      </c>
      <c r="CU137" s="257"/>
      <c r="CV137" s="191">
        <v>0</v>
      </c>
      <c r="CW137" s="189">
        <v>0</v>
      </c>
      <c r="CX137" s="189">
        <v>0</v>
      </c>
      <c r="CY137" s="189">
        <v>0</v>
      </c>
      <c r="CZ137" s="189"/>
      <c r="DA137" s="189"/>
      <c r="DB137" s="189"/>
      <c r="DC137" s="189"/>
      <c r="DD137" s="189"/>
      <c r="DE137" s="189"/>
      <c r="DF137" s="189"/>
      <c r="DG137" s="171"/>
      <c r="DH137" s="171"/>
      <c r="DI137" s="171"/>
      <c r="DJ137" s="171"/>
      <c r="DK137" s="171"/>
      <c r="DL137" s="171"/>
      <c r="DM137" s="168"/>
      <c r="DN137" s="168"/>
      <c r="DO137" s="168"/>
      <c r="DP137" s="168"/>
      <c r="DQ137" s="168"/>
      <c r="DR137" s="168"/>
      <c r="DS137" s="168"/>
      <c r="DT137" s="167"/>
      <c r="DU137" s="168"/>
      <c r="DV137" s="83"/>
      <c r="DW137" s="156"/>
      <c r="DX137" s="192"/>
      <c r="DY137" s="186"/>
      <c r="DZ137" s="83"/>
      <c r="EA137" s="83"/>
      <c r="EB137" s="185"/>
      <c r="EC137" s="58"/>
      <c r="ED137" s="58"/>
      <c r="EE137" s="58"/>
      <c r="EF137" s="58"/>
      <c r="EG137" s="58"/>
      <c r="EH137" s="58"/>
      <c r="EI137" s="79"/>
      <c r="EJ137" s="79"/>
      <c r="EK137" s="81"/>
      <c r="EL137" s="79"/>
      <c r="EM137" s="79"/>
      <c r="EN137" s="79"/>
      <c r="EO137" s="60"/>
      <c r="EP137" s="79"/>
      <c r="EQ137" s="6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</row>
    <row r="138" spans="1:161" x14ac:dyDescent="0.25">
      <c r="A138" s="63">
        <v>1402</v>
      </c>
      <c r="B138" s="64" t="s">
        <v>222</v>
      </c>
      <c r="C138" s="195">
        <v>10473230.1</v>
      </c>
      <c r="D138" s="195"/>
      <c r="E138" s="302">
        <v>39575</v>
      </c>
      <c r="F138" s="302">
        <v>39772</v>
      </c>
      <c r="G138" s="302">
        <v>39991</v>
      </c>
      <c r="H138" s="302">
        <v>40198</v>
      </c>
      <c r="I138" s="195">
        <v>40392</v>
      </c>
      <c r="J138" s="195">
        <v>40580</v>
      </c>
      <c r="K138" s="202">
        <v>19.96</v>
      </c>
      <c r="L138" s="202">
        <v>19.96</v>
      </c>
      <c r="M138" s="202"/>
      <c r="N138" s="189">
        <v>19.41</v>
      </c>
      <c r="O138" s="189">
        <v>17.34</v>
      </c>
      <c r="P138" s="202"/>
      <c r="Q138" s="191">
        <v>1004</v>
      </c>
      <c r="R138" s="191"/>
      <c r="S138" s="309">
        <v>-521.73232024131198</v>
      </c>
      <c r="T138" s="309"/>
      <c r="U138" s="189">
        <v>39529</v>
      </c>
      <c r="V138" s="189"/>
      <c r="W138" s="189">
        <v>2565</v>
      </c>
      <c r="X138" s="189">
        <v>4037</v>
      </c>
      <c r="Y138" s="189">
        <v>539</v>
      </c>
      <c r="Z138" s="189">
        <v>5110</v>
      </c>
      <c r="AA138" s="189">
        <v>1459</v>
      </c>
      <c r="AB138" s="189">
        <v>4893</v>
      </c>
      <c r="AC138" s="189">
        <v>1460</v>
      </c>
      <c r="AD138" s="189">
        <v>367</v>
      </c>
      <c r="AE138" s="189"/>
      <c r="AF138" s="189"/>
      <c r="AG138" s="189"/>
      <c r="AH138" s="189"/>
      <c r="AI138" s="189"/>
      <c r="AJ138" s="189"/>
      <c r="AK138" s="189"/>
      <c r="AL138" s="189"/>
      <c r="AM138" s="189">
        <v>35518</v>
      </c>
      <c r="AN138" s="189">
        <v>35837</v>
      </c>
      <c r="AO138" s="189">
        <v>36147</v>
      </c>
      <c r="AP138" s="189">
        <v>36528</v>
      </c>
      <c r="AQ138" s="189">
        <v>36977</v>
      </c>
      <c r="AR138" s="189">
        <v>37316</v>
      </c>
      <c r="AS138" s="189">
        <v>37316</v>
      </c>
      <c r="AT138" s="189">
        <v>37880</v>
      </c>
      <c r="AU138" s="189">
        <v>38443</v>
      </c>
      <c r="AV138" s="189">
        <v>39289</v>
      </c>
      <c r="AW138" s="189">
        <v>39512</v>
      </c>
      <c r="AX138" s="189">
        <v>39529</v>
      </c>
      <c r="AY138" s="189">
        <v>5082</v>
      </c>
      <c r="AZ138" s="189">
        <v>5225</v>
      </c>
      <c r="BA138" s="189">
        <v>5400</v>
      </c>
      <c r="BB138" s="189">
        <v>5523</v>
      </c>
      <c r="BC138" s="189">
        <v>5585</v>
      </c>
      <c r="BD138" s="189">
        <v>5649</v>
      </c>
      <c r="BE138" s="189">
        <v>2608</v>
      </c>
      <c r="BF138" s="189">
        <v>2619</v>
      </c>
      <c r="BG138" s="189">
        <v>2546</v>
      </c>
      <c r="BH138" s="189">
        <v>2508</v>
      </c>
      <c r="BI138" s="189">
        <v>2550</v>
      </c>
      <c r="BJ138" s="189">
        <v>2565</v>
      </c>
      <c r="BK138" s="189">
        <v>37826</v>
      </c>
      <c r="BL138" s="189">
        <v>38386</v>
      </c>
      <c r="BM138" s="189">
        <v>39220</v>
      </c>
      <c r="BN138" s="189">
        <v>39498</v>
      </c>
      <c r="BO138" s="189">
        <v>39575</v>
      </c>
      <c r="BP138" s="189"/>
      <c r="BQ138" s="195">
        <v>143588.98739178269</v>
      </c>
      <c r="BR138" s="195">
        <v>24799.531416645259</v>
      </c>
      <c r="BS138" s="195">
        <v>70404.9467355331</v>
      </c>
      <c r="BT138" s="195">
        <v>122550.43848231735</v>
      </c>
      <c r="BU138" s="195">
        <v>132295.57133082516</v>
      </c>
      <c r="BV138" s="195">
        <v>22038.12182</v>
      </c>
      <c r="BW138" s="195">
        <v>127989.10254000001</v>
      </c>
      <c r="BX138" s="195">
        <v>340809.36635199998</v>
      </c>
      <c r="BY138" s="195">
        <v>0</v>
      </c>
      <c r="BZ138" s="195"/>
      <c r="CA138" s="195"/>
      <c r="CB138" s="195"/>
      <c r="CC138" s="195"/>
      <c r="CD138" s="195"/>
      <c r="CE138" s="195"/>
      <c r="CF138" s="195"/>
      <c r="CG138" s="195"/>
      <c r="CH138" s="261">
        <v>19.41</v>
      </c>
      <c r="CI138" s="261">
        <v>17.34</v>
      </c>
      <c r="CJ138" s="191">
        <v>24865.811498524552</v>
      </c>
      <c r="CK138" s="191">
        <v>3405.9830000000002</v>
      </c>
      <c r="CL138" s="191">
        <v>1442.48</v>
      </c>
      <c r="CM138" s="191"/>
      <c r="CN138" s="189">
        <v>33640</v>
      </c>
      <c r="CO138" s="159">
        <v>1321</v>
      </c>
      <c r="CP138" s="159">
        <v>1349</v>
      </c>
      <c r="CQ138" s="57">
        <v>1404</v>
      </c>
      <c r="CR138" s="57">
        <v>1423</v>
      </c>
      <c r="CS138" s="159">
        <v>1477</v>
      </c>
      <c r="CT138" s="159">
        <v>1459</v>
      </c>
      <c r="CU138" s="257"/>
      <c r="CV138" s="191">
        <v>0</v>
      </c>
      <c r="CW138" s="189">
        <v>0</v>
      </c>
      <c r="CX138" s="189">
        <v>0</v>
      </c>
      <c r="CY138" s="189">
        <v>0</v>
      </c>
      <c r="CZ138" s="189"/>
      <c r="DA138" s="189"/>
      <c r="DB138" s="189"/>
      <c r="DC138" s="189"/>
      <c r="DD138" s="189"/>
      <c r="DE138" s="189"/>
      <c r="DF138" s="189"/>
      <c r="DG138" s="171"/>
      <c r="DH138" s="171"/>
      <c r="DI138" s="171"/>
      <c r="DJ138" s="171"/>
      <c r="DK138" s="171"/>
      <c r="DL138" s="171"/>
      <c r="DM138" s="168"/>
      <c r="DN138" s="168"/>
      <c r="DO138" s="168"/>
      <c r="DP138" s="168"/>
      <c r="DQ138" s="168"/>
      <c r="DR138" s="168"/>
      <c r="DS138" s="168"/>
      <c r="DT138" s="167"/>
      <c r="DU138" s="168"/>
      <c r="DV138" s="83"/>
      <c r="DW138" s="156"/>
      <c r="DX138" s="192"/>
      <c r="DY138" s="186"/>
      <c r="DZ138" s="83"/>
      <c r="EA138" s="83"/>
      <c r="EB138" s="185"/>
      <c r="EC138" s="58"/>
      <c r="ED138" s="58"/>
      <c r="EE138" s="58"/>
      <c r="EF138" s="58"/>
      <c r="EG138" s="58"/>
      <c r="EH138" s="58"/>
      <c r="EI138" s="79"/>
      <c r="EJ138" s="79"/>
      <c r="EK138" s="81"/>
      <c r="EL138" s="79"/>
      <c r="EM138" s="79"/>
      <c r="EN138" s="79"/>
      <c r="EO138" s="60"/>
      <c r="EP138" s="79"/>
      <c r="EQ138" s="6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</row>
    <row r="139" spans="1:161" x14ac:dyDescent="0.25">
      <c r="A139" s="63">
        <v>1407</v>
      </c>
      <c r="B139" s="64" t="s">
        <v>329</v>
      </c>
      <c r="C139" s="195">
        <v>3366080.2</v>
      </c>
      <c r="D139" s="195"/>
      <c r="E139" s="302">
        <v>12934</v>
      </c>
      <c r="F139" s="302">
        <v>12825</v>
      </c>
      <c r="G139" s="302">
        <v>12895</v>
      </c>
      <c r="H139" s="302">
        <v>12962</v>
      </c>
      <c r="I139" s="195">
        <v>13025</v>
      </c>
      <c r="J139" s="195">
        <v>13086</v>
      </c>
      <c r="K139" s="202">
        <v>21.56</v>
      </c>
      <c r="L139" s="202">
        <v>21.56</v>
      </c>
      <c r="M139" s="202"/>
      <c r="N139" s="189">
        <v>19.41</v>
      </c>
      <c r="O139" s="189">
        <v>17.34</v>
      </c>
      <c r="P139" s="202"/>
      <c r="Q139" s="191">
        <v>-1856</v>
      </c>
      <c r="R139" s="191"/>
      <c r="S139" s="309">
        <v>569.65204775320296</v>
      </c>
      <c r="T139" s="309"/>
      <c r="U139" s="189">
        <v>12902</v>
      </c>
      <c r="V139" s="189"/>
      <c r="W139" s="189">
        <v>595</v>
      </c>
      <c r="X139" s="189">
        <v>1029</v>
      </c>
      <c r="Y139" s="189">
        <v>133</v>
      </c>
      <c r="Z139" s="189">
        <v>1422</v>
      </c>
      <c r="AA139" s="189">
        <v>509</v>
      </c>
      <c r="AB139" s="189">
        <v>2547</v>
      </c>
      <c r="AC139" s="189">
        <v>708</v>
      </c>
      <c r="AD139" s="189">
        <v>140</v>
      </c>
      <c r="AE139" s="189"/>
      <c r="AF139" s="189"/>
      <c r="AG139" s="189"/>
      <c r="AH139" s="189"/>
      <c r="AI139" s="189"/>
      <c r="AJ139" s="189"/>
      <c r="AK139" s="189"/>
      <c r="AL139" s="189"/>
      <c r="AM139" s="189">
        <v>12487</v>
      </c>
      <c r="AN139" s="189">
        <v>12539</v>
      </c>
      <c r="AO139" s="189">
        <v>12574</v>
      </c>
      <c r="AP139" s="189">
        <v>12645</v>
      </c>
      <c r="AQ139" s="189">
        <v>12682</v>
      </c>
      <c r="AR139" s="189">
        <v>12773</v>
      </c>
      <c r="AS139" s="189">
        <v>12773</v>
      </c>
      <c r="AT139" s="189">
        <v>12923</v>
      </c>
      <c r="AU139" s="189">
        <v>12945</v>
      </c>
      <c r="AV139" s="189">
        <v>12916</v>
      </c>
      <c r="AW139" s="189">
        <v>12934</v>
      </c>
      <c r="AX139" s="189">
        <v>12902</v>
      </c>
      <c r="AY139" s="189">
        <v>1650</v>
      </c>
      <c r="AZ139" s="189">
        <v>1656</v>
      </c>
      <c r="BA139" s="189">
        <v>1626</v>
      </c>
      <c r="BB139" s="189">
        <v>1614</v>
      </c>
      <c r="BC139" s="189">
        <v>1582</v>
      </c>
      <c r="BD139" s="189">
        <v>1555</v>
      </c>
      <c r="BE139" s="189">
        <v>649</v>
      </c>
      <c r="BF139" s="189">
        <v>654</v>
      </c>
      <c r="BG139" s="189">
        <v>660</v>
      </c>
      <c r="BH139" s="189">
        <v>627</v>
      </c>
      <c r="BI139" s="189">
        <v>622</v>
      </c>
      <c r="BJ139" s="189">
        <v>595</v>
      </c>
      <c r="BK139" s="189">
        <v>12903</v>
      </c>
      <c r="BL139" s="189">
        <v>12956</v>
      </c>
      <c r="BM139" s="189">
        <v>12905</v>
      </c>
      <c r="BN139" s="189">
        <v>12948</v>
      </c>
      <c r="BO139" s="189">
        <v>12934</v>
      </c>
      <c r="BP139" s="189"/>
      <c r="BQ139" s="195">
        <v>133654.46447939816</v>
      </c>
      <c r="BR139" s="195">
        <v>22883.538095700551</v>
      </c>
      <c r="BS139" s="195">
        <v>72106.647455367842</v>
      </c>
      <c r="BT139" s="195">
        <v>123532.286518521</v>
      </c>
      <c r="BU139" s="195">
        <v>140650.93581059185</v>
      </c>
      <c r="BV139" s="195">
        <v>20602.210200000001</v>
      </c>
      <c r="BW139" s="195">
        <v>129670.19748800001</v>
      </c>
      <c r="BX139" s="195">
        <v>346484.90635200002</v>
      </c>
      <c r="BY139" s="195">
        <v>0</v>
      </c>
      <c r="BZ139" s="195"/>
      <c r="CA139" s="195"/>
      <c r="CB139" s="195"/>
      <c r="CC139" s="195"/>
      <c r="CD139" s="195"/>
      <c r="CE139" s="195"/>
      <c r="CF139" s="195"/>
      <c r="CG139" s="195"/>
      <c r="CH139" s="261">
        <v>19.41</v>
      </c>
      <c r="CI139" s="261">
        <v>17.34</v>
      </c>
      <c r="CJ139" s="191">
        <v>16635.635482235895</v>
      </c>
      <c r="CK139" s="191">
        <v>2059.6080000000002</v>
      </c>
      <c r="CL139" s="191">
        <v>871.12599999999998</v>
      </c>
      <c r="CM139" s="191"/>
      <c r="CN139" s="189">
        <v>12257</v>
      </c>
      <c r="CO139" s="159">
        <v>458</v>
      </c>
      <c r="CP139" s="159">
        <v>479</v>
      </c>
      <c r="CQ139" s="57">
        <v>490</v>
      </c>
      <c r="CR139" s="57">
        <v>506</v>
      </c>
      <c r="CS139" s="159">
        <v>508</v>
      </c>
      <c r="CT139" s="159">
        <v>509</v>
      </c>
      <c r="CU139" s="257"/>
      <c r="CV139" s="191">
        <v>0</v>
      </c>
      <c r="CW139" s="189">
        <v>400</v>
      </c>
      <c r="CX139" s="189">
        <v>129</v>
      </c>
      <c r="CY139" s="189">
        <v>0</v>
      </c>
      <c r="CZ139" s="189"/>
      <c r="DA139" s="189"/>
      <c r="DB139" s="189"/>
      <c r="DC139" s="189"/>
      <c r="DD139" s="189"/>
      <c r="DE139" s="189"/>
      <c r="DF139" s="189"/>
      <c r="DG139" s="171"/>
      <c r="DH139" s="171"/>
      <c r="DI139" s="171"/>
      <c r="DJ139" s="171"/>
      <c r="DK139" s="171"/>
      <c r="DL139" s="171"/>
      <c r="DM139" s="168"/>
      <c r="DN139" s="168"/>
      <c r="DO139" s="168"/>
      <c r="DP139" s="168"/>
      <c r="DQ139" s="168"/>
      <c r="DR139" s="168"/>
      <c r="DS139" s="168"/>
      <c r="DT139" s="167"/>
      <c r="DU139" s="168"/>
      <c r="DV139" s="83"/>
      <c r="DW139" s="156"/>
      <c r="DX139" s="192"/>
      <c r="DY139" s="186"/>
      <c r="DZ139" s="83"/>
      <c r="EA139" s="83"/>
      <c r="EB139" s="185"/>
      <c r="EC139" s="58"/>
      <c r="ED139" s="58"/>
      <c r="EE139" s="58"/>
      <c r="EF139" s="58"/>
      <c r="EG139" s="58"/>
      <c r="EH139" s="58"/>
      <c r="EI139" s="79"/>
      <c r="EJ139" s="79"/>
      <c r="EK139" s="81"/>
      <c r="EL139" s="79"/>
      <c r="EM139" s="79"/>
      <c r="EN139" s="79"/>
      <c r="EO139" s="60"/>
      <c r="EP139" s="79"/>
      <c r="EQ139" s="6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</row>
    <row r="140" spans="1:161" x14ac:dyDescent="0.25">
      <c r="A140" s="63">
        <v>1415</v>
      </c>
      <c r="B140" s="64" t="s">
        <v>247</v>
      </c>
      <c r="C140" s="195">
        <v>7081281.5999999996</v>
      </c>
      <c r="D140" s="195"/>
      <c r="E140" s="302">
        <v>27439</v>
      </c>
      <c r="F140" s="302">
        <v>27842</v>
      </c>
      <c r="G140" s="302">
        <v>27995</v>
      </c>
      <c r="H140" s="302">
        <v>28140</v>
      </c>
      <c r="I140" s="195">
        <v>28276</v>
      </c>
      <c r="J140" s="195">
        <v>28408</v>
      </c>
      <c r="K140" s="202">
        <v>21.64</v>
      </c>
      <c r="L140" s="202">
        <v>21.64</v>
      </c>
      <c r="M140" s="202"/>
      <c r="N140" s="189">
        <v>19.41</v>
      </c>
      <c r="O140" s="189">
        <v>17.34</v>
      </c>
      <c r="P140" s="202"/>
      <c r="Q140" s="191">
        <v>-474</v>
      </c>
      <c r="R140" s="191"/>
      <c r="S140" s="309">
        <v>62.499856294242797</v>
      </c>
      <c r="T140" s="309"/>
      <c r="U140" s="189">
        <v>27556</v>
      </c>
      <c r="V140" s="189"/>
      <c r="W140" s="189">
        <v>1596</v>
      </c>
      <c r="X140" s="189">
        <v>2476</v>
      </c>
      <c r="Y140" s="189">
        <v>339</v>
      </c>
      <c r="Z140" s="189">
        <v>3262</v>
      </c>
      <c r="AA140" s="189">
        <v>1121</v>
      </c>
      <c r="AB140" s="189">
        <v>3983</v>
      </c>
      <c r="AC140" s="189">
        <v>1321</v>
      </c>
      <c r="AD140" s="189">
        <v>234</v>
      </c>
      <c r="AE140" s="189"/>
      <c r="AF140" s="189"/>
      <c r="AG140" s="189"/>
      <c r="AH140" s="189"/>
      <c r="AI140" s="189"/>
      <c r="AJ140" s="189"/>
      <c r="AK140" s="189"/>
      <c r="AL140" s="189"/>
      <c r="AM140" s="189">
        <v>24601</v>
      </c>
      <c r="AN140" s="189">
        <v>24868</v>
      </c>
      <c r="AO140" s="189">
        <v>24932</v>
      </c>
      <c r="AP140" s="189">
        <v>25275</v>
      </c>
      <c r="AQ140" s="189">
        <v>25508</v>
      </c>
      <c r="AR140" s="189">
        <v>25815</v>
      </c>
      <c r="AS140" s="189">
        <v>25815</v>
      </c>
      <c r="AT140" s="189">
        <v>26224</v>
      </c>
      <c r="AU140" s="189">
        <v>26503</v>
      </c>
      <c r="AV140" s="189">
        <v>26777</v>
      </c>
      <c r="AW140" s="189">
        <v>27044</v>
      </c>
      <c r="AX140" s="189">
        <v>27556</v>
      </c>
      <c r="AY140" s="189">
        <v>3448</v>
      </c>
      <c r="AZ140" s="189">
        <v>3544</v>
      </c>
      <c r="BA140" s="189">
        <v>3588</v>
      </c>
      <c r="BB140" s="189">
        <v>3612</v>
      </c>
      <c r="BC140" s="189">
        <v>3626</v>
      </c>
      <c r="BD140" s="189">
        <v>3601</v>
      </c>
      <c r="BE140" s="189">
        <v>1569</v>
      </c>
      <c r="BF140" s="189">
        <v>1594</v>
      </c>
      <c r="BG140" s="189">
        <v>1578</v>
      </c>
      <c r="BH140" s="189">
        <v>1587</v>
      </c>
      <c r="BI140" s="189">
        <v>1555</v>
      </c>
      <c r="BJ140" s="189">
        <v>1596</v>
      </c>
      <c r="BK140" s="189">
        <v>26180</v>
      </c>
      <c r="BL140" s="189">
        <v>26502</v>
      </c>
      <c r="BM140" s="189">
        <v>26749</v>
      </c>
      <c r="BN140" s="189">
        <v>26977</v>
      </c>
      <c r="BO140" s="189">
        <v>27439</v>
      </c>
      <c r="BP140" s="189"/>
      <c r="BQ140" s="195">
        <v>136508.88760344195</v>
      </c>
      <c r="BR140" s="195">
        <v>22931.152044690589</v>
      </c>
      <c r="BS140" s="195">
        <v>71082.290957623831</v>
      </c>
      <c r="BT140" s="195">
        <v>122628.05165993172</v>
      </c>
      <c r="BU140" s="195">
        <v>143983.29009231695</v>
      </c>
      <c r="BV140" s="195">
        <v>21838.342811999999</v>
      </c>
      <c r="BW140" s="195">
        <v>125802.884532</v>
      </c>
      <c r="BX140" s="195">
        <v>343169.25588399998</v>
      </c>
      <c r="BY140" s="195">
        <v>0</v>
      </c>
      <c r="BZ140" s="195"/>
      <c r="CA140" s="195"/>
      <c r="CB140" s="195"/>
      <c r="CC140" s="195"/>
      <c r="CD140" s="195"/>
      <c r="CE140" s="195"/>
      <c r="CF140" s="195"/>
      <c r="CG140" s="195"/>
      <c r="CH140" s="261">
        <v>19.41</v>
      </c>
      <c r="CI140" s="261">
        <v>17.34</v>
      </c>
      <c r="CJ140" s="191">
        <v>31286.175704222471</v>
      </c>
      <c r="CK140" s="191">
        <v>3194.0360000000001</v>
      </c>
      <c r="CL140" s="191">
        <v>1339.079</v>
      </c>
      <c r="CM140" s="191"/>
      <c r="CN140" s="189">
        <v>23353</v>
      </c>
      <c r="CO140" s="159">
        <v>911</v>
      </c>
      <c r="CP140" s="159">
        <v>916</v>
      </c>
      <c r="CQ140" s="57">
        <v>962</v>
      </c>
      <c r="CR140" s="57">
        <v>993</v>
      </c>
      <c r="CS140" s="159">
        <v>1059</v>
      </c>
      <c r="CT140" s="159">
        <v>1121</v>
      </c>
      <c r="CU140" s="257"/>
      <c r="CV140" s="191">
        <v>0</v>
      </c>
      <c r="CW140" s="189">
        <v>0</v>
      </c>
      <c r="CX140" s="189">
        <v>0</v>
      </c>
      <c r="CY140" s="189">
        <v>0</v>
      </c>
      <c r="CZ140" s="189"/>
      <c r="DA140" s="189"/>
      <c r="DB140" s="189"/>
      <c r="DC140" s="189"/>
      <c r="DD140" s="189"/>
      <c r="DE140" s="189"/>
      <c r="DF140" s="189"/>
      <c r="DG140" s="171"/>
      <c r="DH140" s="171"/>
      <c r="DI140" s="171"/>
      <c r="DJ140" s="171"/>
      <c r="DK140" s="171"/>
      <c r="DL140" s="171"/>
      <c r="DM140" s="168"/>
      <c r="DN140" s="168"/>
      <c r="DO140" s="168"/>
      <c r="DP140" s="168"/>
      <c r="DQ140" s="168"/>
      <c r="DR140" s="168"/>
      <c r="DS140" s="168"/>
      <c r="DT140" s="167"/>
      <c r="DU140" s="168"/>
      <c r="DV140" s="83"/>
      <c r="DW140" s="156"/>
      <c r="DX140" s="192"/>
      <c r="DY140" s="186"/>
      <c r="DZ140" s="83"/>
      <c r="EA140" s="83"/>
      <c r="EB140" s="185"/>
      <c r="EC140" s="58"/>
      <c r="ED140" s="58"/>
      <c r="EE140" s="58"/>
      <c r="EF140" s="58"/>
      <c r="EG140" s="58"/>
      <c r="EH140" s="58"/>
      <c r="EI140" s="79"/>
      <c r="EJ140" s="79"/>
      <c r="EK140" s="81"/>
      <c r="EL140" s="79"/>
      <c r="EM140" s="79"/>
      <c r="EN140" s="79"/>
      <c r="EO140" s="60"/>
      <c r="EP140" s="79"/>
      <c r="EQ140" s="60"/>
      <c r="ER140" s="80"/>
      <c r="ES140" s="80"/>
      <c r="ET140" s="80"/>
      <c r="EU140" s="80"/>
      <c r="EV140" s="80"/>
      <c r="EW140" s="80"/>
      <c r="EX140" s="80"/>
      <c r="EY140" s="80"/>
      <c r="EZ140" s="80"/>
      <c r="FA140" s="80"/>
      <c r="FB140" s="80"/>
      <c r="FC140" s="80"/>
      <c r="FD140" s="80"/>
      <c r="FE140" s="80"/>
    </row>
    <row r="141" spans="1:161" x14ac:dyDescent="0.25">
      <c r="A141" s="63">
        <v>1419</v>
      </c>
      <c r="B141" s="64" t="s">
        <v>274</v>
      </c>
      <c r="C141" s="195">
        <v>4159708.8</v>
      </c>
      <c r="D141" s="195"/>
      <c r="E141" s="302">
        <v>16303</v>
      </c>
      <c r="F141" s="302">
        <v>16268</v>
      </c>
      <c r="G141" s="302">
        <v>16357</v>
      </c>
      <c r="H141" s="302">
        <v>16442</v>
      </c>
      <c r="I141" s="195">
        <v>16521</v>
      </c>
      <c r="J141" s="195">
        <v>16598</v>
      </c>
      <c r="K141" s="202">
        <v>21.71</v>
      </c>
      <c r="L141" s="202">
        <v>21.71</v>
      </c>
      <c r="M141" s="202"/>
      <c r="N141" s="189">
        <v>19.41</v>
      </c>
      <c r="O141" s="189">
        <v>17.34</v>
      </c>
      <c r="P141" s="202"/>
      <c r="Q141" s="191">
        <v>-1913</v>
      </c>
      <c r="R141" s="191"/>
      <c r="S141" s="309">
        <v>-209.99505356823201</v>
      </c>
      <c r="T141" s="309"/>
      <c r="U141" s="189">
        <v>16312</v>
      </c>
      <c r="V141" s="189"/>
      <c r="W141" s="189">
        <v>892</v>
      </c>
      <c r="X141" s="189">
        <v>1243</v>
      </c>
      <c r="Y141" s="189">
        <v>181</v>
      </c>
      <c r="Z141" s="189">
        <v>1652</v>
      </c>
      <c r="AA141" s="189">
        <v>506</v>
      </c>
      <c r="AB141" s="189">
        <v>3486</v>
      </c>
      <c r="AC141" s="189">
        <v>936</v>
      </c>
      <c r="AD141" s="189">
        <v>182</v>
      </c>
      <c r="AE141" s="189"/>
      <c r="AF141" s="189"/>
      <c r="AG141" s="189"/>
      <c r="AH141" s="189"/>
      <c r="AI141" s="189"/>
      <c r="AJ141" s="189"/>
      <c r="AK141" s="189"/>
      <c r="AL141" s="189"/>
      <c r="AM141" s="189">
        <v>14959</v>
      </c>
      <c r="AN141" s="189">
        <v>14974</v>
      </c>
      <c r="AO141" s="189">
        <v>15050</v>
      </c>
      <c r="AP141" s="189">
        <v>15135</v>
      </c>
      <c r="AQ141" s="189">
        <v>15315</v>
      </c>
      <c r="AR141" s="189">
        <v>15584</v>
      </c>
      <c r="AS141" s="189">
        <v>15584</v>
      </c>
      <c r="AT141" s="189">
        <v>15790</v>
      </c>
      <c r="AU141" s="189">
        <v>15922</v>
      </c>
      <c r="AV141" s="189">
        <v>16016</v>
      </c>
      <c r="AW141" s="189">
        <v>16147</v>
      </c>
      <c r="AX141" s="189">
        <v>16312</v>
      </c>
      <c r="AY141" s="189">
        <v>1662</v>
      </c>
      <c r="AZ141" s="189">
        <v>1703</v>
      </c>
      <c r="BA141" s="189">
        <v>1739</v>
      </c>
      <c r="BB141" s="189">
        <v>1745</v>
      </c>
      <c r="BC141" s="189">
        <v>1785</v>
      </c>
      <c r="BD141" s="189">
        <v>1833</v>
      </c>
      <c r="BE141" s="189">
        <v>787</v>
      </c>
      <c r="BF141" s="189">
        <v>842</v>
      </c>
      <c r="BG141" s="189">
        <v>892</v>
      </c>
      <c r="BH141" s="189">
        <v>885</v>
      </c>
      <c r="BI141" s="189">
        <v>894</v>
      </c>
      <c r="BJ141" s="189">
        <v>892</v>
      </c>
      <c r="BK141" s="189">
        <v>15761</v>
      </c>
      <c r="BL141" s="189">
        <v>15891</v>
      </c>
      <c r="BM141" s="189">
        <v>16023</v>
      </c>
      <c r="BN141" s="189">
        <v>16145</v>
      </c>
      <c r="BO141" s="189">
        <v>16303</v>
      </c>
      <c r="BP141" s="189"/>
      <c r="BQ141" s="195">
        <v>136010.47370042882</v>
      </c>
      <c r="BR141" s="195">
        <v>22145.195941289563</v>
      </c>
      <c r="BS141" s="195">
        <v>72221.499927020326</v>
      </c>
      <c r="BT141" s="195">
        <v>124047.34127714847</v>
      </c>
      <c r="BU141" s="195">
        <v>149790.11376642171</v>
      </c>
      <c r="BV141" s="195">
        <v>20414.917379999999</v>
      </c>
      <c r="BW141" s="195">
        <v>128560.061864</v>
      </c>
      <c r="BX141" s="195">
        <v>347624.55478399998</v>
      </c>
      <c r="BY141" s="195">
        <v>0</v>
      </c>
      <c r="BZ141" s="195"/>
      <c r="CA141" s="195"/>
      <c r="CB141" s="195"/>
      <c r="CC141" s="195"/>
      <c r="CD141" s="195"/>
      <c r="CE141" s="195"/>
      <c r="CF141" s="195"/>
      <c r="CG141" s="195"/>
      <c r="CH141" s="261">
        <v>19.41</v>
      </c>
      <c r="CI141" s="261">
        <v>17.34</v>
      </c>
      <c r="CJ141" s="191">
        <v>33661.248091007365</v>
      </c>
      <c r="CK141" s="191">
        <v>3760.9850000000001</v>
      </c>
      <c r="CL141" s="191">
        <v>1580.9580000000001</v>
      </c>
      <c r="CM141" s="191"/>
      <c r="CN141" s="189">
        <v>14919</v>
      </c>
      <c r="CO141" s="159">
        <v>489</v>
      </c>
      <c r="CP141" s="159">
        <v>483</v>
      </c>
      <c r="CQ141" s="57">
        <v>482</v>
      </c>
      <c r="CR141" s="57">
        <v>486</v>
      </c>
      <c r="CS141" s="159">
        <v>496</v>
      </c>
      <c r="CT141" s="159">
        <v>506</v>
      </c>
      <c r="CU141" s="257"/>
      <c r="CV141" s="191">
        <v>0</v>
      </c>
      <c r="CW141" s="189">
        <v>22</v>
      </c>
      <c r="CX141" s="189">
        <v>0</v>
      </c>
      <c r="CY141" s="189">
        <v>0</v>
      </c>
      <c r="CZ141" s="189"/>
      <c r="DA141" s="189"/>
      <c r="DB141" s="189"/>
      <c r="DC141" s="189"/>
      <c r="DD141" s="189"/>
      <c r="DE141" s="189"/>
      <c r="DF141" s="189"/>
      <c r="DG141" s="171"/>
      <c r="DH141" s="171"/>
      <c r="DI141" s="171"/>
      <c r="DJ141" s="171"/>
      <c r="DK141" s="171"/>
      <c r="DL141" s="171"/>
      <c r="DM141" s="168"/>
      <c r="DN141" s="168"/>
      <c r="DO141" s="168"/>
      <c r="DP141" s="168"/>
      <c r="DQ141" s="168"/>
      <c r="DR141" s="168"/>
      <c r="DS141" s="168"/>
      <c r="DT141" s="167"/>
      <c r="DU141" s="168"/>
      <c r="DV141" s="83"/>
      <c r="DW141" s="156"/>
      <c r="DX141" s="192"/>
      <c r="DY141" s="186"/>
      <c r="DZ141" s="83"/>
      <c r="EA141" s="83"/>
      <c r="EB141" s="185"/>
      <c r="EC141" s="58"/>
      <c r="ED141" s="58"/>
      <c r="EE141" s="58"/>
      <c r="EF141" s="58"/>
      <c r="EG141" s="58"/>
      <c r="EH141" s="58"/>
      <c r="EI141" s="79"/>
      <c r="EJ141" s="79"/>
      <c r="EK141" s="81"/>
      <c r="EL141" s="79"/>
      <c r="EM141" s="79"/>
      <c r="EN141" s="79"/>
      <c r="EO141" s="60"/>
      <c r="EP141" s="79"/>
      <c r="EQ141" s="6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</row>
    <row r="142" spans="1:161" x14ac:dyDescent="0.25">
      <c r="A142" s="63">
        <v>1421</v>
      </c>
      <c r="B142" s="64" t="s">
        <v>216</v>
      </c>
      <c r="C142" s="195">
        <v>3512826.4</v>
      </c>
      <c r="D142" s="195"/>
      <c r="E142" s="302">
        <v>15354</v>
      </c>
      <c r="F142" s="302">
        <v>15405</v>
      </c>
      <c r="G142" s="302">
        <v>15490</v>
      </c>
      <c r="H142" s="302">
        <v>15570</v>
      </c>
      <c r="I142" s="195">
        <v>15645</v>
      </c>
      <c r="J142" s="195">
        <v>15718</v>
      </c>
      <c r="K142" s="202">
        <v>22.61</v>
      </c>
      <c r="L142" s="202">
        <v>22.51</v>
      </c>
      <c r="M142" s="202"/>
      <c r="N142" s="189">
        <v>19.41</v>
      </c>
      <c r="O142" s="189">
        <v>17.34</v>
      </c>
      <c r="P142" s="202"/>
      <c r="Q142" s="191">
        <v>-2469</v>
      </c>
      <c r="R142" s="191"/>
      <c r="S142" s="309">
        <v>-289.96534430928801</v>
      </c>
      <c r="T142" s="309"/>
      <c r="U142" s="189">
        <v>15345</v>
      </c>
      <c r="V142" s="189"/>
      <c r="W142" s="189">
        <v>661</v>
      </c>
      <c r="X142" s="189">
        <v>1075</v>
      </c>
      <c r="Y142" s="189">
        <v>147</v>
      </c>
      <c r="Z142" s="189">
        <v>1425</v>
      </c>
      <c r="AA142" s="189">
        <v>432</v>
      </c>
      <c r="AB142" s="189">
        <v>3567</v>
      </c>
      <c r="AC142" s="189">
        <v>974</v>
      </c>
      <c r="AD142" s="189">
        <v>191</v>
      </c>
      <c r="AE142" s="189"/>
      <c r="AF142" s="189"/>
      <c r="AG142" s="189"/>
      <c r="AH142" s="189"/>
      <c r="AI142" s="189"/>
      <c r="AJ142" s="189"/>
      <c r="AK142" s="189"/>
      <c r="AL142" s="189"/>
      <c r="AM142" s="189">
        <v>15129</v>
      </c>
      <c r="AN142" s="189">
        <v>15083</v>
      </c>
      <c r="AO142" s="189">
        <v>15036</v>
      </c>
      <c r="AP142" s="189">
        <v>15054</v>
      </c>
      <c r="AQ142" s="189">
        <v>15010</v>
      </c>
      <c r="AR142" s="189">
        <v>15093</v>
      </c>
      <c r="AS142" s="189">
        <v>15093</v>
      </c>
      <c r="AT142" s="189">
        <v>15108</v>
      </c>
      <c r="AU142" s="189">
        <v>15110</v>
      </c>
      <c r="AV142" s="189">
        <v>15218</v>
      </c>
      <c r="AW142" s="189">
        <v>15315</v>
      </c>
      <c r="AX142" s="189">
        <v>15345</v>
      </c>
      <c r="AY142" s="189">
        <v>1489</v>
      </c>
      <c r="AZ142" s="189">
        <v>1475</v>
      </c>
      <c r="BA142" s="189">
        <v>1497</v>
      </c>
      <c r="BB142" s="189">
        <v>1548</v>
      </c>
      <c r="BC142" s="189">
        <v>1562</v>
      </c>
      <c r="BD142" s="189">
        <v>1572</v>
      </c>
      <c r="BE142" s="189">
        <v>683</v>
      </c>
      <c r="BF142" s="189">
        <v>702</v>
      </c>
      <c r="BG142" s="189">
        <v>673</v>
      </c>
      <c r="BH142" s="189">
        <v>675</v>
      </c>
      <c r="BI142" s="189">
        <v>670</v>
      </c>
      <c r="BJ142" s="189">
        <v>661</v>
      </c>
      <c r="BK142" s="189">
        <v>15068</v>
      </c>
      <c r="BL142" s="189">
        <v>15059</v>
      </c>
      <c r="BM142" s="189">
        <v>15187</v>
      </c>
      <c r="BN142" s="189">
        <v>15255</v>
      </c>
      <c r="BO142" s="189">
        <v>15354</v>
      </c>
      <c r="BP142" s="189"/>
      <c r="BQ142" s="195">
        <v>130573.41319661716</v>
      </c>
      <c r="BR142" s="195">
        <v>21161.264132191325</v>
      </c>
      <c r="BS142" s="195">
        <v>74758.2456113097</v>
      </c>
      <c r="BT142" s="195">
        <v>128156.86492237529</v>
      </c>
      <c r="BU142" s="195">
        <v>150951.64251484672</v>
      </c>
      <c r="BV142" s="195">
        <v>22594.32474</v>
      </c>
      <c r="BW142" s="195">
        <v>127688.29892</v>
      </c>
      <c r="BX142" s="195">
        <v>341151.03386000003</v>
      </c>
      <c r="BY142" s="195">
        <v>0</v>
      </c>
      <c r="BZ142" s="195"/>
      <c r="CA142" s="195"/>
      <c r="CB142" s="195"/>
      <c r="CC142" s="195"/>
      <c r="CD142" s="195"/>
      <c r="CE142" s="195"/>
      <c r="CF142" s="195"/>
      <c r="CG142" s="195"/>
      <c r="CH142" s="261">
        <v>19.41</v>
      </c>
      <c r="CI142" s="261">
        <v>17.34</v>
      </c>
      <c r="CJ142" s="191">
        <v>42846.437765275419</v>
      </c>
      <c r="CK142" s="191">
        <v>3638.585</v>
      </c>
      <c r="CL142" s="191">
        <v>1506.2729999999999</v>
      </c>
      <c r="CM142" s="191"/>
      <c r="CN142" s="189">
        <v>15341</v>
      </c>
      <c r="CO142" s="159">
        <v>513</v>
      </c>
      <c r="CP142" s="159">
        <v>489</v>
      </c>
      <c r="CQ142" s="57">
        <v>484</v>
      </c>
      <c r="CR142" s="57">
        <v>455</v>
      </c>
      <c r="CS142" s="159">
        <v>445</v>
      </c>
      <c r="CT142" s="159">
        <v>432</v>
      </c>
      <c r="CU142" s="257"/>
      <c r="CV142" s="191">
        <v>0</v>
      </c>
      <c r="CW142" s="189">
        <v>0</v>
      </c>
      <c r="CX142" s="189">
        <v>0</v>
      </c>
      <c r="CY142" s="189">
        <v>0</v>
      </c>
      <c r="CZ142" s="189"/>
      <c r="DA142" s="189"/>
      <c r="DB142" s="189"/>
      <c r="DC142" s="189"/>
      <c r="DD142" s="189"/>
      <c r="DE142" s="189"/>
      <c r="DF142" s="189"/>
      <c r="DG142" s="171"/>
      <c r="DH142" s="171"/>
      <c r="DI142" s="171"/>
      <c r="DJ142" s="171"/>
      <c r="DK142" s="171"/>
      <c r="DL142" s="171"/>
      <c r="DM142" s="168"/>
      <c r="DN142" s="168"/>
      <c r="DO142" s="168"/>
      <c r="DP142" s="168"/>
      <c r="DQ142" s="168"/>
      <c r="DR142" s="168"/>
      <c r="DS142" s="168"/>
      <c r="DT142" s="167"/>
      <c r="DU142" s="168"/>
      <c r="DV142" s="83"/>
      <c r="DW142" s="156"/>
      <c r="DX142" s="192"/>
      <c r="DY142" s="186"/>
      <c r="DZ142" s="83"/>
      <c r="EA142" s="83"/>
      <c r="EB142" s="185"/>
      <c r="EC142" s="58"/>
      <c r="ED142" s="58"/>
      <c r="EE142" s="58"/>
      <c r="EF142" s="58"/>
      <c r="EG142" s="58"/>
      <c r="EH142" s="58"/>
      <c r="EI142" s="79"/>
      <c r="EJ142" s="79"/>
      <c r="EK142" s="81"/>
      <c r="EL142" s="79"/>
      <c r="EM142" s="79"/>
      <c r="EN142" s="79"/>
      <c r="EO142" s="60"/>
      <c r="EP142" s="79"/>
      <c r="EQ142" s="60"/>
      <c r="ER142" s="80"/>
      <c r="ES142" s="80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0"/>
    </row>
    <row r="143" spans="1:161" x14ac:dyDescent="0.25">
      <c r="A143" s="63">
        <v>1427</v>
      </c>
      <c r="B143" s="64" t="s">
        <v>245</v>
      </c>
      <c r="C143" s="195">
        <v>2202401</v>
      </c>
      <c r="D143" s="195"/>
      <c r="E143" s="302">
        <v>9130</v>
      </c>
      <c r="F143" s="302">
        <v>9157</v>
      </c>
      <c r="G143" s="302">
        <v>9207</v>
      </c>
      <c r="H143" s="302">
        <v>9255</v>
      </c>
      <c r="I143" s="195">
        <v>9300</v>
      </c>
      <c r="J143" s="195">
        <v>9343</v>
      </c>
      <c r="K143" s="202">
        <v>21.99</v>
      </c>
      <c r="L143" s="202">
        <v>21.99</v>
      </c>
      <c r="M143" s="202"/>
      <c r="N143" s="189">
        <v>19.41</v>
      </c>
      <c r="O143" s="189">
        <v>17.34</v>
      </c>
      <c r="P143" s="202"/>
      <c r="Q143" s="191">
        <v>-4123</v>
      </c>
      <c r="R143" s="191"/>
      <c r="S143" s="309">
        <v>-1704.31364260901</v>
      </c>
      <c r="T143" s="309"/>
      <c r="U143" s="189">
        <v>9125</v>
      </c>
      <c r="V143" s="189"/>
      <c r="W143" s="189">
        <v>334</v>
      </c>
      <c r="X143" s="189">
        <v>516</v>
      </c>
      <c r="Y143" s="189">
        <v>87</v>
      </c>
      <c r="Z143" s="189">
        <v>662</v>
      </c>
      <c r="AA143" s="189">
        <v>217</v>
      </c>
      <c r="AB143" s="189">
        <v>2457</v>
      </c>
      <c r="AC143" s="189">
        <v>576</v>
      </c>
      <c r="AD143" s="189">
        <v>156</v>
      </c>
      <c r="AE143" s="189"/>
      <c r="AF143" s="189"/>
      <c r="AG143" s="189"/>
      <c r="AH143" s="189"/>
      <c r="AI143" s="189"/>
      <c r="AJ143" s="189"/>
      <c r="AK143" s="189"/>
      <c r="AL143" s="189"/>
      <c r="AM143" s="189">
        <v>9007</v>
      </c>
      <c r="AN143" s="189">
        <v>9004</v>
      </c>
      <c r="AO143" s="189">
        <v>8928</v>
      </c>
      <c r="AP143" s="189">
        <v>8931</v>
      </c>
      <c r="AQ143" s="189">
        <v>9006</v>
      </c>
      <c r="AR143" s="189">
        <v>9065</v>
      </c>
      <c r="AS143" s="189">
        <v>9065</v>
      </c>
      <c r="AT143" s="189">
        <v>9073</v>
      </c>
      <c r="AU143" s="189">
        <v>9030</v>
      </c>
      <c r="AV143" s="189">
        <v>9061</v>
      </c>
      <c r="AW143" s="189">
        <v>9100</v>
      </c>
      <c r="AX143" s="189">
        <v>9125</v>
      </c>
      <c r="AY143" s="189">
        <v>758</v>
      </c>
      <c r="AZ143" s="189">
        <v>743</v>
      </c>
      <c r="BA143" s="189">
        <v>741</v>
      </c>
      <c r="BB143" s="189">
        <v>751</v>
      </c>
      <c r="BC143" s="189">
        <v>746</v>
      </c>
      <c r="BD143" s="189">
        <v>749</v>
      </c>
      <c r="BE143" s="189">
        <v>337</v>
      </c>
      <c r="BF143" s="189">
        <v>335</v>
      </c>
      <c r="BG143" s="189">
        <v>354</v>
      </c>
      <c r="BH143" s="189">
        <v>353</v>
      </c>
      <c r="BI143" s="189">
        <v>366</v>
      </c>
      <c r="BJ143" s="189">
        <v>334</v>
      </c>
      <c r="BK143" s="189">
        <v>9104</v>
      </c>
      <c r="BL143" s="189">
        <v>9048</v>
      </c>
      <c r="BM143" s="189">
        <v>9044</v>
      </c>
      <c r="BN143" s="189">
        <v>9133</v>
      </c>
      <c r="BO143" s="189">
        <v>9130</v>
      </c>
      <c r="BP143" s="189"/>
      <c r="BQ143" s="195">
        <v>127828.2627235354</v>
      </c>
      <c r="BR143" s="195">
        <v>19963.996776162217</v>
      </c>
      <c r="BS143" s="195">
        <v>71464.419280809831</v>
      </c>
      <c r="BT143" s="195">
        <v>121441.28718609188</v>
      </c>
      <c r="BU143" s="195">
        <v>158235.46147377772</v>
      </c>
      <c r="BV143" s="195">
        <v>22224.279532</v>
      </c>
      <c r="BW143" s="195">
        <v>135836.10414400001</v>
      </c>
      <c r="BX143" s="195">
        <v>352288.71355599997</v>
      </c>
      <c r="BY143" s="195">
        <v>0</v>
      </c>
      <c r="BZ143" s="195"/>
      <c r="CA143" s="195"/>
      <c r="CB143" s="195"/>
      <c r="CC143" s="195"/>
      <c r="CD143" s="195"/>
      <c r="CE143" s="195"/>
      <c r="CF143" s="195"/>
      <c r="CG143" s="195"/>
      <c r="CH143" s="261">
        <v>19.41</v>
      </c>
      <c r="CI143" s="261">
        <v>17.34</v>
      </c>
      <c r="CJ143" s="191">
        <v>27591.338145921538</v>
      </c>
      <c r="CK143" s="191">
        <v>2830.42</v>
      </c>
      <c r="CL143" s="191">
        <v>1188.7629999999999</v>
      </c>
      <c r="CM143" s="191"/>
      <c r="CN143" s="189">
        <v>9285</v>
      </c>
      <c r="CO143" s="159">
        <v>294</v>
      </c>
      <c r="CP143" s="159">
        <v>274</v>
      </c>
      <c r="CQ143" s="57">
        <v>247</v>
      </c>
      <c r="CR143" s="57">
        <v>224</v>
      </c>
      <c r="CS143" s="159">
        <v>219</v>
      </c>
      <c r="CT143" s="159">
        <v>217</v>
      </c>
      <c r="CU143" s="257"/>
      <c r="CV143" s="191">
        <v>0</v>
      </c>
      <c r="CW143" s="189">
        <v>0</v>
      </c>
      <c r="CX143" s="189">
        <v>0</v>
      </c>
      <c r="CY143" s="189">
        <v>0</v>
      </c>
      <c r="CZ143" s="189"/>
      <c r="DA143" s="189"/>
      <c r="DB143" s="189"/>
      <c r="DC143" s="189"/>
      <c r="DD143" s="189"/>
      <c r="DE143" s="189"/>
      <c r="DF143" s="189"/>
      <c r="DG143" s="171"/>
      <c r="DH143" s="171"/>
      <c r="DI143" s="171"/>
      <c r="DJ143" s="171"/>
      <c r="DK143" s="171"/>
      <c r="DL143" s="171"/>
      <c r="DM143" s="168"/>
      <c r="DN143" s="168"/>
      <c r="DO143" s="168"/>
      <c r="DP143" s="168"/>
      <c r="DQ143" s="168"/>
      <c r="DR143" s="168"/>
      <c r="DS143" s="168"/>
      <c r="DT143" s="167"/>
      <c r="DU143" s="168"/>
      <c r="DV143" s="83"/>
      <c r="DW143" s="156"/>
      <c r="DX143" s="192"/>
      <c r="DY143" s="186"/>
      <c r="DZ143" s="83"/>
      <c r="EA143" s="83"/>
      <c r="EB143" s="185"/>
      <c r="EC143" s="58"/>
      <c r="ED143" s="58"/>
      <c r="EE143" s="58"/>
      <c r="EF143" s="58"/>
      <c r="EG143" s="58"/>
      <c r="EH143" s="58"/>
      <c r="EI143" s="79"/>
      <c r="EJ143" s="79"/>
      <c r="EK143" s="81"/>
      <c r="EL143" s="79"/>
      <c r="EM143" s="79"/>
      <c r="EN143" s="79"/>
      <c r="EO143" s="60"/>
      <c r="EP143" s="79"/>
      <c r="EQ143" s="60"/>
      <c r="ER143" s="80"/>
      <c r="ES143" s="80"/>
      <c r="ET143" s="80"/>
      <c r="EU143" s="80"/>
      <c r="EV143" s="80"/>
      <c r="EW143" s="80"/>
      <c r="EX143" s="80"/>
      <c r="EY143" s="80"/>
      <c r="EZ143" s="80"/>
      <c r="FA143" s="80"/>
      <c r="FB143" s="80"/>
      <c r="FC143" s="80"/>
      <c r="FD143" s="80"/>
      <c r="FE143" s="80"/>
    </row>
    <row r="144" spans="1:161" x14ac:dyDescent="0.25">
      <c r="A144" s="63">
        <v>1430</v>
      </c>
      <c r="B144" s="64" t="s">
        <v>195</v>
      </c>
      <c r="C144" s="195">
        <v>2119977.5</v>
      </c>
      <c r="D144" s="195"/>
      <c r="E144" s="302">
        <v>10563</v>
      </c>
      <c r="F144" s="302">
        <v>10591</v>
      </c>
      <c r="G144" s="302">
        <v>10649</v>
      </c>
      <c r="H144" s="302">
        <v>10704</v>
      </c>
      <c r="I144" s="195">
        <v>10756</v>
      </c>
      <c r="J144" s="195">
        <v>10806</v>
      </c>
      <c r="K144" s="202">
        <v>23.38</v>
      </c>
      <c r="L144" s="202">
        <v>23.38</v>
      </c>
      <c r="M144" s="202"/>
      <c r="N144" s="189">
        <v>19.41</v>
      </c>
      <c r="O144" s="189">
        <v>17.34</v>
      </c>
      <c r="P144" s="202"/>
      <c r="Q144" s="191">
        <v>1925</v>
      </c>
      <c r="R144" s="191"/>
      <c r="S144" s="309">
        <v>419.15015590227102</v>
      </c>
      <c r="T144" s="309"/>
      <c r="U144" s="189">
        <v>10588</v>
      </c>
      <c r="V144" s="189"/>
      <c r="W144" s="189">
        <v>593</v>
      </c>
      <c r="X144" s="189">
        <v>861</v>
      </c>
      <c r="Y144" s="189">
        <v>121</v>
      </c>
      <c r="Z144" s="189">
        <v>1096</v>
      </c>
      <c r="AA144" s="189">
        <v>372</v>
      </c>
      <c r="AB144" s="189">
        <v>1944</v>
      </c>
      <c r="AC144" s="189">
        <v>598</v>
      </c>
      <c r="AD144" s="189">
        <v>137</v>
      </c>
      <c r="AE144" s="189"/>
      <c r="AF144" s="189"/>
      <c r="AG144" s="189"/>
      <c r="AH144" s="189"/>
      <c r="AI144" s="189"/>
      <c r="AJ144" s="189"/>
      <c r="AK144" s="189"/>
      <c r="AL144" s="189"/>
      <c r="AM144" s="189">
        <v>10223</v>
      </c>
      <c r="AN144" s="189">
        <v>10173</v>
      </c>
      <c r="AO144" s="189">
        <v>10205</v>
      </c>
      <c r="AP144" s="189">
        <v>10243</v>
      </c>
      <c r="AQ144" s="189">
        <v>10205</v>
      </c>
      <c r="AR144" s="189">
        <v>10361</v>
      </c>
      <c r="AS144" s="189">
        <v>10361</v>
      </c>
      <c r="AT144" s="189">
        <v>10423</v>
      </c>
      <c r="AU144" s="189">
        <v>10503</v>
      </c>
      <c r="AV144" s="189">
        <v>10513</v>
      </c>
      <c r="AW144" s="189">
        <v>10582</v>
      </c>
      <c r="AX144" s="189">
        <v>10588</v>
      </c>
      <c r="AY144" s="189">
        <v>1120</v>
      </c>
      <c r="AZ144" s="189">
        <v>1159</v>
      </c>
      <c r="BA144" s="189">
        <v>1230</v>
      </c>
      <c r="BB144" s="189">
        <v>1224</v>
      </c>
      <c r="BC144" s="189">
        <v>1237</v>
      </c>
      <c r="BD144" s="189">
        <v>1217</v>
      </c>
      <c r="BE144" s="189">
        <v>595</v>
      </c>
      <c r="BF144" s="189">
        <v>618</v>
      </c>
      <c r="BG144" s="189">
        <v>602</v>
      </c>
      <c r="BH144" s="189">
        <v>619</v>
      </c>
      <c r="BI144" s="189">
        <v>606</v>
      </c>
      <c r="BJ144" s="189">
        <v>593</v>
      </c>
      <c r="BK144" s="189">
        <v>10371</v>
      </c>
      <c r="BL144" s="189">
        <v>10475</v>
      </c>
      <c r="BM144" s="189">
        <v>10541</v>
      </c>
      <c r="BN144" s="189">
        <v>10560</v>
      </c>
      <c r="BO144" s="189">
        <v>10563</v>
      </c>
      <c r="BP144" s="189"/>
      <c r="BQ144" s="195">
        <v>134093.36881340863</v>
      </c>
      <c r="BR144" s="195">
        <v>19991.376661184146</v>
      </c>
      <c r="BS144" s="195">
        <v>73980.599515733891</v>
      </c>
      <c r="BT144" s="195">
        <v>127606.03809296706</v>
      </c>
      <c r="BU144" s="195">
        <v>157438.73940904223</v>
      </c>
      <c r="BV144" s="195">
        <v>22199.307155999999</v>
      </c>
      <c r="BW144" s="195">
        <v>134392.24676800001</v>
      </c>
      <c r="BX144" s="195">
        <v>345272.61100799998</v>
      </c>
      <c r="BY144" s="195">
        <v>0</v>
      </c>
      <c r="BZ144" s="195"/>
      <c r="CA144" s="195"/>
      <c r="CB144" s="195"/>
      <c r="CC144" s="195"/>
      <c r="CD144" s="195"/>
      <c r="CE144" s="195"/>
      <c r="CF144" s="195"/>
      <c r="CG144" s="195"/>
      <c r="CH144" s="261">
        <v>19.41</v>
      </c>
      <c r="CI144" s="261">
        <v>17.34</v>
      </c>
      <c r="CJ144" s="191">
        <v>15492.717553815446</v>
      </c>
      <c r="CK144" s="191">
        <v>530.97</v>
      </c>
      <c r="CL144" s="191">
        <v>205.58699999999999</v>
      </c>
      <c r="CM144" s="191"/>
      <c r="CN144" s="189">
        <v>10267</v>
      </c>
      <c r="CO144" s="159">
        <v>345</v>
      </c>
      <c r="CP144" s="159">
        <v>370</v>
      </c>
      <c r="CQ144" s="57">
        <v>344</v>
      </c>
      <c r="CR144" s="57">
        <v>335</v>
      </c>
      <c r="CS144" s="159">
        <v>353</v>
      </c>
      <c r="CT144" s="159">
        <v>372</v>
      </c>
      <c r="CU144" s="257"/>
      <c r="CV144" s="191">
        <v>0</v>
      </c>
      <c r="CW144" s="189">
        <v>0</v>
      </c>
      <c r="CX144" s="189">
        <v>0</v>
      </c>
      <c r="CY144" s="189">
        <v>0</v>
      </c>
      <c r="CZ144" s="189"/>
      <c r="DA144" s="189"/>
      <c r="DB144" s="189"/>
      <c r="DC144" s="189"/>
      <c r="DD144" s="189"/>
      <c r="DE144" s="189"/>
      <c r="DF144" s="189"/>
      <c r="DG144" s="171"/>
      <c r="DH144" s="171"/>
      <c r="DI144" s="171"/>
      <c r="DJ144" s="171"/>
      <c r="DK144" s="171"/>
      <c r="DL144" s="171"/>
      <c r="DM144" s="168"/>
      <c r="DN144" s="168"/>
      <c r="DO144" s="168"/>
      <c r="DP144" s="168"/>
      <c r="DQ144" s="168"/>
      <c r="DR144" s="168"/>
      <c r="DS144" s="168"/>
      <c r="DT144" s="167"/>
      <c r="DU144" s="168"/>
      <c r="DV144" s="83"/>
      <c r="DW144" s="156"/>
      <c r="DX144" s="192"/>
      <c r="DY144" s="186"/>
      <c r="DZ144" s="83"/>
      <c r="EA144" s="83"/>
      <c r="EB144" s="185"/>
      <c r="EC144" s="58"/>
      <c r="ED144" s="58"/>
      <c r="EE144" s="58"/>
      <c r="EF144" s="58"/>
      <c r="EG144" s="58"/>
      <c r="EH144" s="58"/>
      <c r="EI144" s="79"/>
      <c r="EJ144" s="79"/>
      <c r="EK144" s="81"/>
      <c r="EL144" s="79"/>
      <c r="EM144" s="79"/>
      <c r="EN144" s="79"/>
      <c r="EO144" s="60"/>
      <c r="EP144" s="79"/>
      <c r="EQ144" s="60"/>
      <c r="ER144" s="80"/>
      <c r="ES144" s="80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0"/>
    </row>
    <row r="145" spans="1:161" x14ac:dyDescent="0.25">
      <c r="A145" s="63">
        <v>1435</v>
      </c>
      <c r="B145" s="64" t="s">
        <v>268</v>
      </c>
      <c r="C145" s="195">
        <v>2705949.2</v>
      </c>
      <c r="D145" s="195"/>
      <c r="E145" s="302">
        <v>12988</v>
      </c>
      <c r="F145" s="302">
        <v>13001</v>
      </c>
      <c r="G145" s="302">
        <v>13072</v>
      </c>
      <c r="H145" s="302">
        <v>13140</v>
      </c>
      <c r="I145" s="195">
        <v>13203</v>
      </c>
      <c r="J145" s="195">
        <v>13264</v>
      </c>
      <c r="K145" s="202">
        <v>21.56</v>
      </c>
      <c r="L145" s="202">
        <v>21.56</v>
      </c>
      <c r="M145" s="202"/>
      <c r="N145" s="189">
        <v>19.41</v>
      </c>
      <c r="O145" s="189">
        <v>17.34</v>
      </c>
      <c r="P145" s="202"/>
      <c r="Q145" s="191">
        <v>705</v>
      </c>
      <c r="R145" s="191"/>
      <c r="S145" s="309">
        <v>-170.829088927604</v>
      </c>
      <c r="T145" s="309"/>
      <c r="U145" s="189">
        <v>12965</v>
      </c>
      <c r="V145" s="189"/>
      <c r="W145" s="189">
        <v>636</v>
      </c>
      <c r="X145" s="189">
        <v>997</v>
      </c>
      <c r="Y145" s="189">
        <v>142</v>
      </c>
      <c r="Z145" s="189">
        <v>1230</v>
      </c>
      <c r="AA145" s="189">
        <v>385</v>
      </c>
      <c r="AB145" s="189">
        <v>2895</v>
      </c>
      <c r="AC145" s="189">
        <v>755</v>
      </c>
      <c r="AD145" s="189">
        <v>188</v>
      </c>
      <c r="AE145" s="189"/>
      <c r="AF145" s="189"/>
      <c r="AG145" s="189"/>
      <c r="AH145" s="189"/>
      <c r="AI145" s="189"/>
      <c r="AJ145" s="189"/>
      <c r="AK145" s="189"/>
      <c r="AL145" s="189"/>
      <c r="AM145" s="189">
        <v>12320</v>
      </c>
      <c r="AN145" s="189">
        <v>12270</v>
      </c>
      <c r="AO145" s="189">
        <v>12303</v>
      </c>
      <c r="AP145" s="189">
        <v>12346</v>
      </c>
      <c r="AQ145" s="189">
        <v>12455</v>
      </c>
      <c r="AR145" s="189">
        <v>12606</v>
      </c>
      <c r="AS145" s="189">
        <v>12606</v>
      </c>
      <c r="AT145" s="189">
        <v>12763</v>
      </c>
      <c r="AU145" s="189">
        <v>12873</v>
      </c>
      <c r="AV145" s="189">
        <v>12841</v>
      </c>
      <c r="AW145" s="189">
        <v>12912</v>
      </c>
      <c r="AX145" s="189">
        <v>12965</v>
      </c>
      <c r="AY145" s="189">
        <v>1253</v>
      </c>
      <c r="AZ145" s="189">
        <v>1316</v>
      </c>
      <c r="BA145" s="189">
        <v>1333</v>
      </c>
      <c r="BB145" s="189">
        <v>1335</v>
      </c>
      <c r="BC145" s="189">
        <v>1348</v>
      </c>
      <c r="BD145" s="189">
        <v>1372</v>
      </c>
      <c r="BE145" s="189">
        <v>628</v>
      </c>
      <c r="BF145" s="189">
        <v>666</v>
      </c>
      <c r="BG145" s="189">
        <v>699</v>
      </c>
      <c r="BH145" s="189">
        <v>685</v>
      </c>
      <c r="BI145" s="189">
        <v>654</v>
      </c>
      <c r="BJ145" s="189">
        <v>636</v>
      </c>
      <c r="BK145" s="189">
        <v>12738</v>
      </c>
      <c r="BL145" s="189">
        <v>12851</v>
      </c>
      <c r="BM145" s="189">
        <v>12845</v>
      </c>
      <c r="BN145" s="189">
        <v>12904</v>
      </c>
      <c r="BO145" s="189">
        <v>12988</v>
      </c>
      <c r="BP145" s="189"/>
      <c r="BQ145" s="195">
        <v>132474.17291184465</v>
      </c>
      <c r="BR145" s="195">
        <v>20180.164744357146</v>
      </c>
      <c r="BS145" s="195">
        <v>75818.858654242198</v>
      </c>
      <c r="BT145" s="195">
        <v>130299.94118446847</v>
      </c>
      <c r="BU145" s="195">
        <v>159865.08918201519</v>
      </c>
      <c r="BV145" s="195">
        <v>23763.485980000001</v>
      </c>
      <c r="BW145" s="195">
        <v>136653.38190400001</v>
      </c>
      <c r="BX145" s="195">
        <v>353094.64023600001</v>
      </c>
      <c r="BY145" s="195">
        <v>0</v>
      </c>
      <c r="BZ145" s="195"/>
      <c r="CA145" s="195"/>
      <c r="CB145" s="195"/>
      <c r="CC145" s="195"/>
      <c r="CD145" s="195"/>
      <c r="CE145" s="195"/>
      <c r="CF145" s="195"/>
      <c r="CG145" s="195"/>
      <c r="CH145" s="261">
        <v>19.41</v>
      </c>
      <c r="CI145" s="261">
        <v>17.34</v>
      </c>
      <c r="CJ145" s="191">
        <v>38597.007538552214</v>
      </c>
      <c r="CK145" s="191">
        <v>3354.0680000000002</v>
      </c>
      <c r="CL145" s="191">
        <v>1396.0450000000001</v>
      </c>
      <c r="CM145" s="191"/>
      <c r="CN145" s="189">
        <v>12270</v>
      </c>
      <c r="CO145" s="159">
        <v>363</v>
      </c>
      <c r="CP145" s="159">
        <v>376</v>
      </c>
      <c r="CQ145" s="57">
        <v>382</v>
      </c>
      <c r="CR145" s="57">
        <v>367</v>
      </c>
      <c r="CS145" s="159">
        <v>391</v>
      </c>
      <c r="CT145" s="159">
        <v>385</v>
      </c>
      <c r="CU145" s="257"/>
      <c r="CV145" s="191">
        <v>0</v>
      </c>
      <c r="CW145" s="189">
        <v>0</v>
      </c>
      <c r="CX145" s="189">
        <v>0</v>
      </c>
      <c r="CY145" s="189">
        <v>0</v>
      </c>
      <c r="CZ145" s="189"/>
      <c r="DA145" s="189"/>
      <c r="DB145" s="189"/>
      <c r="DC145" s="189"/>
      <c r="DD145" s="189"/>
      <c r="DE145" s="189"/>
      <c r="DF145" s="189"/>
      <c r="DG145" s="171"/>
      <c r="DH145" s="171"/>
      <c r="DI145" s="171"/>
      <c r="DJ145" s="171"/>
      <c r="DK145" s="171"/>
      <c r="DL145" s="171"/>
      <c r="DM145" s="168"/>
      <c r="DN145" s="168"/>
      <c r="DO145" s="168"/>
      <c r="DP145" s="168"/>
      <c r="DQ145" s="168"/>
      <c r="DR145" s="168"/>
      <c r="DS145" s="168"/>
      <c r="DT145" s="167"/>
      <c r="DU145" s="168"/>
      <c r="DV145" s="83"/>
      <c r="DW145" s="156"/>
      <c r="DX145" s="192"/>
      <c r="DY145" s="186"/>
      <c r="DZ145" s="83"/>
      <c r="EA145" s="83"/>
      <c r="EB145" s="185"/>
      <c r="EC145" s="58"/>
      <c r="ED145" s="58"/>
      <c r="EE145" s="58"/>
      <c r="EF145" s="58"/>
      <c r="EG145" s="58"/>
      <c r="EH145" s="58"/>
      <c r="EI145" s="79"/>
      <c r="EJ145" s="79"/>
      <c r="EK145" s="81"/>
      <c r="EL145" s="79"/>
      <c r="EM145" s="79"/>
      <c r="EN145" s="79"/>
      <c r="EO145" s="60"/>
      <c r="EP145" s="79"/>
      <c r="EQ145" s="6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</row>
    <row r="146" spans="1:161" x14ac:dyDescent="0.25">
      <c r="A146" s="63">
        <v>1438</v>
      </c>
      <c r="B146" s="64" t="s">
        <v>78</v>
      </c>
      <c r="C146" s="195">
        <v>899321.7</v>
      </c>
      <c r="D146" s="195"/>
      <c r="E146" s="302">
        <v>4775</v>
      </c>
      <c r="F146" s="302">
        <v>4673</v>
      </c>
      <c r="G146" s="302">
        <v>4699</v>
      </c>
      <c r="H146" s="302">
        <v>4723</v>
      </c>
      <c r="I146" s="195">
        <v>4746</v>
      </c>
      <c r="J146" s="195">
        <v>4768</v>
      </c>
      <c r="K146" s="202">
        <v>23.21</v>
      </c>
      <c r="L146" s="202">
        <v>23.21</v>
      </c>
      <c r="M146" s="202"/>
      <c r="N146" s="189">
        <v>19.41</v>
      </c>
      <c r="O146" s="189">
        <v>17.34</v>
      </c>
      <c r="P146" s="202"/>
      <c r="Q146" s="191">
        <v>5045</v>
      </c>
      <c r="R146" s="191"/>
      <c r="S146" s="309">
        <v>4508.7376182254202</v>
      </c>
      <c r="T146" s="309"/>
      <c r="U146" s="189">
        <v>4756</v>
      </c>
      <c r="V146" s="189"/>
      <c r="W146" s="189">
        <v>222</v>
      </c>
      <c r="X146" s="189">
        <v>371</v>
      </c>
      <c r="Y146" s="189">
        <v>51</v>
      </c>
      <c r="Z146" s="189">
        <v>476</v>
      </c>
      <c r="AA146" s="189">
        <v>164</v>
      </c>
      <c r="AB146" s="189">
        <v>954</v>
      </c>
      <c r="AC146" s="189">
        <v>324</v>
      </c>
      <c r="AD146" s="189">
        <v>59</v>
      </c>
      <c r="AE146" s="189"/>
      <c r="AF146" s="189"/>
      <c r="AG146" s="189"/>
      <c r="AH146" s="189"/>
      <c r="AI146" s="189"/>
      <c r="AJ146" s="189"/>
      <c r="AK146" s="189"/>
      <c r="AL146" s="189"/>
      <c r="AM146" s="189">
        <v>4679</v>
      </c>
      <c r="AN146" s="189">
        <v>4665</v>
      </c>
      <c r="AO146" s="189">
        <v>4740</v>
      </c>
      <c r="AP146" s="189">
        <v>4764</v>
      </c>
      <c r="AQ146" s="189">
        <v>4799</v>
      </c>
      <c r="AR146" s="189">
        <v>4777</v>
      </c>
      <c r="AS146" s="189">
        <v>4777</v>
      </c>
      <c r="AT146" s="189">
        <v>4763</v>
      </c>
      <c r="AU146" s="189">
        <v>4806</v>
      </c>
      <c r="AV146" s="189">
        <v>4813</v>
      </c>
      <c r="AW146" s="189">
        <v>4761</v>
      </c>
      <c r="AX146" s="189">
        <v>4756</v>
      </c>
      <c r="AY146" s="189">
        <v>519</v>
      </c>
      <c r="AZ146" s="189">
        <v>518</v>
      </c>
      <c r="BA146" s="189">
        <v>529</v>
      </c>
      <c r="BB146" s="189">
        <v>536</v>
      </c>
      <c r="BC146" s="189">
        <v>529</v>
      </c>
      <c r="BD146" s="189">
        <v>527</v>
      </c>
      <c r="BE146" s="189">
        <v>241</v>
      </c>
      <c r="BF146" s="189">
        <v>246</v>
      </c>
      <c r="BG146" s="189">
        <v>245</v>
      </c>
      <c r="BH146" s="189">
        <v>224</v>
      </c>
      <c r="BI146" s="189">
        <v>233</v>
      </c>
      <c r="BJ146" s="189">
        <v>222</v>
      </c>
      <c r="BK146" s="189">
        <v>4767</v>
      </c>
      <c r="BL146" s="189">
        <v>4807</v>
      </c>
      <c r="BM146" s="189">
        <v>4824</v>
      </c>
      <c r="BN146" s="189">
        <v>4780</v>
      </c>
      <c r="BO146" s="189">
        <v>4775</v>
      </c>
      <c r="BP146" s="189"/>
      <c r="BQ146" s="195">
        <v>134945.79520987501</v>
      </c>
      <c r="BR146" s="195">
        <v>19867.613931257711</v>
      </c>
      <c r="BS146" s="195">
        <v>74148.013483335671</v>
      </c>
      <c r="BT146" s="195">
        <v>127200.43552598634</v>
      </c>
      <c r="BU146" s="195">
        <v>164794.4632756534</v>
      </c>
      <c r="BV146" s="195">
        <v>24664.761731999999</v>
      </c>
      <c r="BW146" s="195">
        <v>132232.13624399999</v>
      </c>
      <c r="BX146" s="195">
        <v>351800.61711599998</v>
      </c>
      <c r="BY146" s="195">
        <v>0</v>
      </c>
      <c r="BZ146" s="195"/>
      <c r="CA146" s="195"/>
      <c r="CB146" s="195"/>
      <c r="CC146" s="195"/>
      <c r="CD146" s="195"/>
      <c r="CE146" s="195"/>
      <c r="CF146" s="195"/>
      <c r="CG146" s="195"/>
      <c r="CH146" s="261">
        <v>19.41</v>
      </c>
      <c r="CI146" s="261">
        <v>17.34</v>
      </c>
      <c r="CJ146" s="191">
        <v>7105.1786977663151</v>
      </c>
      <c r="CK146" s="191">
        <v>74.366</v>
      </c>
      <c r="CL146" s="191">
        <v>25.178000000000001</v>
      </c>
      <c r="CM146" s="191"/>
      <c r="CN146" s="189">
        <v>4840</v>
      </c>
      <c r="CO146" s="159">
        <v>151</v>
      </c>
      <c r="CP146" s="159">
        <v>142</v>
      </c>
      <c r="CQ146" s="57">
        <v>154</v>
      </c>
      <c r="CR146" s="57">
        <v>159</v>
      </c>
      <c r="CS146" s="159">
        <v>161</v>
      </c>
      <c r="CT146" s="159">
        <v>164</v>
      </c>
      <c r="CU146" s="257"/>
      <c r="CV146" s="191">
        <v>0</v>
      </c>
      <c r="CW146" s="189">
        <v>0</v>
      </c>
      <c r="CX146" s="189">
        <v>0</v>
      </c>
      <c r="CY146" s="189">
        <v>0</v>
      </c>
      <c r="CZ146" s="189"/>
      <c r="DA146" s="189"/>
      <c r="DB146" s="189"/>
      <c r="DC146" s="189"/>
      <c r="DD146" s="189"/>
      <c r="DE146" s="189"/>
      <c r="DF146" s="189"/>
      <c r="DG146" s="171"/>
      <c r="DH146" s="171"/>
      <c r="DI146" s="171"/>
      <c r="DJ146" s="171"/>
      <c r="DK146" s="171"/>
      <c r="DL146" s="171"/>
      <c r="DM146" s="168"/>
      <c r="DN146" s="168"/>
      <c r="DO146" s="168"/>
      <c r="DP146" s="168"/>
      <c r="DQ146" s="168"/>
      <c r="DR146" s="168"/>
      <c r="DS146" s="168"/>
      <c r="DT146" s="167"/>
      <c r="DU146" s="168"/>
      <c r="DV146" s="83"/>
      <c r="DW146" s="156"/>
      <c r="DX146" s="192"/>
      <c r="DY146" s="186"/>
      <c r="DZ146" s="83"/>
      <c r="EA146" s="83"/>
      <c r="EB146" s="185"/>
      <c r="EC146" s="58"/>
      <c r="ED146" s="58"/>
      <c r="EE146" s="58"/>
      <c r="EF146" s="58"/>
      <c r="EG146" s="58"/>
      <c r="EH146" s="58"/>
      <c r="EI146" s="79"/>
      <c r="EJ146" s="79"/>
      <c r="EK146" s="81"/>
      <c r="EL146" s="79"/>
      <c r="EM146" s="79"/>
      <c r="EN146" s="79"/>
      <c r="EO146" s="60"/>
      <c r="EP146" s="79"/>
      <c r="EQ146" s="6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</row>
    <row r="147" spans="1:161" x14ac:dyDescent="0.25">
      <c r="A147" s="63">
        <v>1439</v>
      </c>
      <c r="B147" s="64" t="s">
        <v>98</v>
      </c>
      <c r="C147" s="195">
        <v>1285124.6000000001</v>
      </c>
      <c r="D147" s="195"/>
      <c r="E147" s="302">
        <v>6593</v>
      </c>
      <c r="F147" s="302">
        <v>6536</v>
      </c>
      <c r="G147" s="302">
        <v>6572</v>
      </c>
      <c r="H147" s="302">
        <v>6606</v>
      </c>
      <c r="I147" s="195">
        <v>6638</v>
      </c>
      <c r="J147" s="195">
        <v>6669</v>
      </c>
      <c r="K147" s="202">
        <v>22.91</v>
      </c>
      <c r="L147" s="202">
        <v>22.91</v>
      </c>
      <c r="M147" s="202"/>
      <c r="N147" s="189">
        <v>19.41</v>
      </c>
      <c r="O147" s="189">
        <v>17.34</v>
      </c>
      <c r="P147" s="202"/>
      <c r="Q147" s="191">
        <v>3888</v>
      </c>
      <c r="R147" s="191"/>
      <c r="S147" s="309">
        <v>-1796.52900666549</v>
      </c>
      <c r="T147" s="309"/>
      <c r="U147" s="189">
        <v>6576</v>
      </c>
      <c r="V147" s="189"/>
      <c r="W147" s="189">
        <v>359</v>
      </c>
      <c r="X147" s="189">
        <v>527</v>
      </c>
      <c r="Y147" s="189">
        <v>62</v>
      </c>
      <c r="Z147" s="189">
        <v>681</v>
      </c>
      <c r="AA147" s="189">
        <v>218</v>
      </c>
      <c r="AB147" s="189">
        <v>1274</v>
      </c>
      <c r="AC147" s="189">
        <v>357</v>
      </c>
      <c r="AD147" s="189">
        <v>82</v>
      </c>
      <c r="AE147" s="189"/>
      <c r="AF147" s="189"/>
      <c r="AG147" s="189"/>
      <c r="AH147" s="189"/>
      <c r="AI147" s="189"/>
      <c r="AJ147" s="189"/>
      <c r="AK147" s="189"/>
      <c r="AL147" s="189"/>
      <c r="AM147" s="189">
        <v>6606</v>
      </c>
      <c r="AN147" s="189">
        <v>6549</v>
      </c>
      <c r="AO147" s="189">
        <v>6520</v>
      </c>
      <c r="AP147" s="189">
        <v>6502</v>
      </c>
      <c r="AQ147" s="189">
        <v>6495</v>
      </c>
      <c r="AR147" s="189">
        <v>6627</v>
      </c>
      <c r="AS147" s="189">
        <v>6627</v>
      </c>
      <c r="AT147" s="189">
        <v>6592</v>
      </c>
      <c r="AU147" s="189">
        <v>6602</v>
      </c>
      <c r="AV147" s="189">
        <v>6637</v>
      </c>
      <c r="AW147" s="189">
        <v>6658</v>
      </c>
      <c r="AX147" s="189">
        <v>6576</v>
      </c>
      <c r="AY147" s="189">
        <v>737</v>
      </c>
      <c r="AZ147" s="189">
        <v>725</v>
      </c>
      <c r="BA147" s="189">
        <v>731</v>
      </c>
      <c r="BB147" s="189">
        <v>748</v>
      </c>
      <c r="BC147" s="189">
        <v>771</v>
      </c>
      <c r="BD147" s="189">
        <v>743</v>
      </c>
      <c r="BE147" s="189">
        <v>343</v>
      </c>
      <c r="BF147" s="189">
        <v>347</v>
      </c>
      <c r="BG147" s="189">
        <v>349</v>
      </c>
      <c r="BH147" s="189">
        <v>352</v>
      </c>
      <c r="BI147" s="189">
        <v>342</v>
      </c>
      <c r="BJ147" s="189">
        <v>359</v>
      </c>
      <c r="BK147" s="189">
        <v>6602</v>
      </c>
      <c r="BL147" s="189">
        <v>6596</v>
      </c>
      <c r="BM147" s="189">
        <v>6636</v>
      </c>
      <c r="BN147" s="189">
        <v>6672</v>
      </c>
      <c r="BO147" s="189">
        <v>6593</v>
      </c>
      <c r="BP147" s="189"/>
      <c r="BQ147" s="195">
        <v>134539.71047169654</v>
      </c>
      <c r="BR147" s="195">
        <v>19185.000846888986</v>
      </c>
      <c r="BS147" s="195">
        <v>72860.106076757875</v>
      </c>
      <c r="BT147" s="195">
        <v>125634.20440345805</v>
      </c>
      <c r="BU147" s="195">
        <v>173117.09016430046</v>
      </c>
      <c r="BV147" s="195">
        <v>24509.251936000001</v>
      </c>
      <c r="BW147" s="195">
        <v>148667.36497600001</v>
      </c>
      <c r="BX147" s="195">
        <v>359556.81008000002</v>
      </c>
      <c r="BY147" s="195">
        <v>0</v>
      </c>
      <c r="BZ147" s="195"/>
      <c r="CA147" s="195"/>
      <c r="CB147" s="195"/>
      <c r="CC147" s="195"/>
      <c r="CD147" s="195"/>
      <c r="CE147" s="195"/>
      <c r="CF147" s="195"/>
      <c r="CG147" s="195"/>
      <c r="CH147" s="261">
        <v>19.41</v>
      </c>
      <c r="CI147" s="261">
        <v>17.34</v>
      </c>
      <c r="CJ147" s="191">
        <v>6969.6680850918274</v>
      </c>
      <c r="CK147" s="191">
        <v>39.795999999999999</v>
      </c>
      <c r="CL147" s="191">
        <v>14.019</v>
      </c>
      <c r="CM147" s="191"/>
      <c r="CN147" s="189">
        <v>6785</v>
      </c>
      <c r="CO147" s="159">
        <v>235</v>
      </c>
      <c r="CP147" s="159">
        <v>238</v>
      </c>
      <c r="CQ147" s="57">
        <v>227</v>
      </c>
      <c r="CR147" s="57">
        <v>231</v>
      </c>
      <c r="CS147" s="159">
        <v>221</v>
      </c>
      <c r="CT147" s="159">
        <v>218</v>
      </c>
      <c r="CU147" s="257"/>
      <c r="CV147" s="191">
        <v>0</v>
      </c>
      <c r="CW147" s="189">
        <v>0</v>
      </c>
      <c r="CX147" s="189">
        <v>0</v>
      </c>
      <c r="CY147" s="189">
        <v>0</v>
      </c>
      <c r="CZ147" s="189"/>
      <c r="DA147" s="189"/>
      <c r="DB147" s="189"/>
      <c r="DC147" s="189"/>
      <c r="DD147" s="189"/>
      <c r="DE147" s="189"/>
      <c r="DF147" s="189"/>
      <c r="DG147" s="171"/>
      <c r="DH147" s="171"/>
      <c r="DI147" s="171"/>
      <c r="DJ147" s="171"/>
      <c r="DK147" s="171"/>
      <c r="DL147" s="171"/>
      <c r="DM147" s="168"/>
      <c r="DN147" s="168"/>
      <c r="DO147" s="168"/>
      <c r="DP147" s="168"/>
      <c r="DQ147" s="168"/>
      <c r="DR147" s="168"/>
      <c r="DS147" s="168"/>
      <c r="DT147" s="167"/>
      <c r="DU147" s="168"/>
      <c r="DV147" s="83"/>
      <c r="DW147" s="156"/>
      <c r="DX147" s="192"/>
      <c r="DY147" s="186"/>
      <c r="DZ147" s="83"/>
      <c r="EA147" s="83"/>
      <c r="EB147" s="185"/>
      <c r="EC147" s="58"/>
      <c r="ED147" s="58"/>
      <c r="EE147" s="58"/>
      <c r="EF147" s="58"/>
      <c r="EG147" s="58"/>
      <c r="EH147" s="58"/>
      <c r="EI147" s="79"/>
      <c r="EJ147" s="79"/>
      <c r="EK147" s="81"/>
      <c r="EL147" s="79"/>
      <c r="EM147" s="79"/>
      <c r="EN147" s="79"/>
      <c r="EO147" s="60"/>
      <c r="EP147" s="79"/>
      <c r="EQ147" s="6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</row>
    <row r="148" spans="1:161" x14ac:dyDescent="0.25">
      <c r="A148" s="63">
        <v>1440</v>
      </c>
      <c r="B148" s="64" t="s">
        <v>52</v>
      </c>
      <c r="C148" s="195">
        <v>7537956.5999999996</v>
      </c>
      <c r="D148" s="195"/>
      <c r="E148" s="302">
        <v>32117</v>
      </c>
      <c r="F148" s="302">
        <v>32378</v>
      </c>
      <c r="G148" s="302">
        <v>32556</v>
      </c>
      <c r="H148" s="302">
        <v>32725</v>
      </c>
      <c r="I148" s="195">
        <v>32883</v>
      </c>
      <c r="J148" s="195">
        <v>33036</v>
      </c>
      <c r="K148" s="202">
        <v>21.87</v>
      </c>
      <c r="L148" s="202">
        <v>21.87</v>
      </c>
      <c r="M148" s="202"/>
      <c r="N148" s="189">
        <v>19.41</v>
      </c>
      <c r="O148" s="189">
        <v>17.34</v>
      </c>
      <c r="P148" s="202"/>
      <c r="Q148" s="191">
        <v>532</v>
      </c>
      <c r="R148" s="191"/>
      <c r="S148" s="309">
        <v>26.422459909020301</v>
      </c>
      <c r="T148" s="309"/>
      <c r="U148" s="189">
        <v>32148</v>
      </c>
      <c r="V148" s="189"/>
      <c r="W148" s="189">
        <v>2179</v>
      </c>
      <c r="X148" s="189">
        <v>3227</v>
      </c>
      <c r="Y148" s="189">
        <v>466</v>
      </c>
      <c r="Z148" s="189">
        <v>4034</v>
      </c>
      <c r="AA148" s="189">
        <v>1194</v>
      </c>
      <c r="AB148" s="189">
        <v>4186</v>
      </c>
      <c r="AC148" s="189">
        <v>1209</v>
      </c>
      <c r="AD148" s="189">
        <v>187</v>
      </c>
      <c r="AE148" s="189"/>
      <c r="AF148" s="189"/>
      <c r="AG148" s="189"/>
      <c r="AH148" s="189"/>
      <c r="AI148" s="189"/>
      <c r="AJ148" s="189"/>
      <c r="AK148" s="189"/>
      <c r="AL148" s="189"/>
      <c r="AM148" s="189">
        <v>27577</v>
      </c>
      <c r="AN148" s="189">
        <v>27842</v>
      </c>
      <c r="AO148" s="189">
        <v>28074</v>
      </c>
      <c r="AP148" s="189">
        <v>28423</v>
      </c>
      <c r="AQ148" s="189">
        <v>28862</v>
      </c>
      <c r="AR148" s="189">
        <v>29549</v>
      </c>
      <c r="AS148" s="189">
        <v>29549</v>
      </c>
      <c r="AT148" s="189">
        <v>30223</v>
      </c>
      <c r="AU148" s="189">
        <v>30926</v>
      </c>
      <c r="AV148" s="189">
        <v>31402</v>
      </c>
      <c r="AW148" s="189">
        <v>31868</v>
      </c>
      <c r="AX148" s="189">
        <v>32148</v>
      </c>
      <c r="AY148" s="189">
        <v>3859</v>
      </c>
      <c r="AZ148" s="189">
        <v>4096</v>
      </c>
      <c r="BA148" s="189">
        <v>4155</v>
      </c>
      <c r="BB148" s="189">
        <v>4303</v>
      </c>
      <c r="BC148" s="189">
        <v>4424</v>
      </c>
      <c r="BD148" s="189">
        <v>4500</v>
      </c>
      <c r="BE148" s="189">
        <v>1934</v>
      </c>
      <c r="BF148" s="189">
        <v>1990</v>
      </c>
      <c r="BG148" s="189">
        <v>2081</v>
      </c>
      <c r="BH148" s="189">
        <v>2182</v>
      </c>
      <c r="BI148" s="189">
        <v>2158</v>
      </c>
      <c r="BJ148" s="189">
        <v>2179</v>
      </c>
      <c r="BK148" s="189">
        <v>30022</v>
      </c>
      <c r="BL148" s="189">
        <v>30797</v>
      </c>
      <c r="BM148" s="189">
        <v>31274</v>
      </c>
      <c r="BN148" s="189">
        <v>31760</v>
      </c>
      <c r="BO148" s="189">
        <v>32117</v>
      </c>
      <c r="BP148" s="189"/>
      <c r="BQ148" s="195">
        <v>139463.0250293155</v>
      </c>
      <c r="BR148" s="195">
        <v>22087.15423355958</v>
      </c>
      <c r="BS148" s="195">
        <v>70817.11997566183</v>
      </c>
      <c r="BT148" s="195">
        <v>123572.05064941657</v>
      </c>
      <c r="BU148" s="195">
        <v>147747.93287447811</v>
      </c>
      <c r="BV148" s="195">
        <v>21963.204691999999</v>
      </c>
      <c r="BW148" s="195">
        <v>130593.04029200001</v>
      </c>
      <c r="BX148" s="195">
        <v>350447.56838000001</v>
      </c>
      <c r="BY148" s="195">
        <v>0</v>
      </c>
      <c r="BZ148" s="195"/>
      <c r="CA148" s="195"/>
      <c r="CB148" s="195"/>
      <c r="CC148" s="195"/>
      <c r="CD148" s="195"/>
      <c r="CE148" s="195"/>
      <c r="CF148" s="195"/>
      <c r="CG148" s="195"/>
      <c r="CH148" s="261">
        <v>19.41</v>
      </c>
      <c r="CI148" s="261">
        <v>17.34</v>
      </c>
      <c r="CJ148" s="191">
        <v>27605.153393642144</v>
      </c>
      <c r="CK148" s="191">
        <v>3136.971</v>
      </c>
      <c r="CL148" s="191">
        <v>1321.0730000000001</v>
      </c>
      <c r="CM148" s="191"/>
      <c r="CN148" s="189">
        <v>27028</v>
      </c>
      <c r="CO148" s="159">
        <v>1085</v>
      </c>
      <c r="CP148" s="159">
        <v>1075</v>
      </c>
      <c r="CQ148" s="57">
        <v>1112</v>
      </c>
      <c r="CR148" s="57">
        <v>1100</v>
      </c>
      <c r="CS148" s="159">
        <v>1188</v>
      </c>
      <c r="CT148" s="159">
        <v>1194</v>
      </c>
      <c r="CU148" s="257"/>
      <c r="CV148" s="191">
        <v>0</v>
      </c>
      <c r="CW148" s="189">
        <v>0</v>
      </c>
      <c r="CX148" s="189">
        <v>0</v>
      </c>
      <c r="CY148" s="189">
        <v>0</v>
      </c>
      <c r="CZ148" s="189"/>
      <c r="DA148" s="189"/>
      <c r="DB148" s="189"/>
      <c r="DC148" s="189"/>
      <c r="DD148" s="189"/>
      <c r="DE148" s="189"/>
      <c r="DF148" s="189"/>
      <c r="DG148" s="171"/>
      <c r="DH148" s="171"/>
      <c r="DI148" s="171"/>
      <c r="DJ148" s="171"/>
      <c r="DK148" s="171"/>
      <c r="DL148" s="171"/>
      <c r="DM148" s="168"/>
      <c r="DN148" s="168"/>
      <c r="DO148" s="168"/>
      <c r="DP148" s="168"/>
      <c r="DQ148" s="168"/>
      <c r="DR148" s="168"/>
      <c r="DS148" s="168"/>
      <c r="DT148" s="167"/>
      <c r="DU148" s="168"/>
      <c r="DV148" s="83"/>
      <c r="DW148" s="156"/>
      <c r="DX148" s="192"/>
      <c r="DY148" s="186"/>
      <c r="DZ148" s="83"/>
      <c r="EA148" s="83"/>
      <c r="EB148" s="185"/>
      <c r="EC148" s="58"/>
      <c r="ED148" s="58"/>
      <c r="EE148" s="58"/>
      <c r="EF148" s="58"/>
      <c r="EG148" s="58"/>
      <c r="EH148" s="58"/>
      <c r="EI148" s="79"/>
      <c r="EJ148" s="79"/>
      <c r="EK148" s="81"/>
      <c r="EL148" s="79"/>
      <c r="EM148" s="79"/>
      <c r="EN148" s="79"/>
      <c r="EO148" s="60"/>
      <c r="EP148" s="79"/>
      <c r="EQ148" s="6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</row>
    <row r="149" spans="1:161" x14ac:dyDescent="0.25">
      <c r="A149" s="63">
        <v>1441</v>
      </c>
      <c r="B149" s="64" t="s">
        <v>169</v>
      </c>
      <c r="C149" s="195">
        <v>11199153.300000001</v>
      </c>
      <c r="D149" s="195"/>
      <c r="E149" s="302">
        <v>43365</v>
      </c>
      <c r="F149" s="302">
        <v>43481</v>
      </c>
      <c r="G149" s="302">
        <v>43720</v>
      </c>
      <c r="H149" s="302">
        <v>43947</v>
      </c>
      <c r="I149" s="195">
        <v>44159</v>
      </c>
      <c r="J149" s="195">
        <v>44364</v>
      </c>
      <c r="K149" s="202">
        <v>20.65</v>
      </c>
      <c r="L149" s="202">
        <v>20.65</v>
      </c>
      <c r="M149" s="202"/>
      <c r="N149" s="189">
        <v>19.41</v>
      </c>
      <c r="O149" s="189">
        <v>17.34</v>
      </c>
      <c r="P149" s="202"/>
      <c r="Q149" s="191">
        <v>2247</v>
      </c>
      <c r="R149" s="191"/>
      <c r="S149" s="309">
        <v>-881.32995412384798</v>
      </c>
      <c r="T149" s="309"/>
      <c r="U149" s="189">
        <v>43399</v>
      </c>
      <c r="V149" s="189"/>
      <c r="W149" s="189">
        <v>2960</v>
      </c>
      <c r="X149" s="189">
        <v>4715</v>
      </c>
      <c r="Y149" s="189">
        <v>671</v>
      </c>
      <c r="Z149" s="189">
        <v>6027</v>
      </c>
      <c r="AA149" s="189">
        <v>1863</v>
      </c>
      <c r="AB149" s="189">
        <v>5538</v>
      </c>
      <c r="AC149" s="189">
        <v>1804</v>
      </c>
      <c r="AD149" s="189">
        <v>343</v>
      </c>
      <c r="AE149" s="189"/>
      <c r="AF149" s="189"/>
      <c r="AG149" s="189"/>
      <c r="AH149" s="189"/>
      <c r="AI149" s="189"/>
      <c r="AJ149" s="189"/>
      <c r="AK149" s="189"/>
      <c r="AL149" s="189"/>
      <c r="AM149" s="189">
        <v>38788</v>
      </c>
      <c r="AN149" s="189">
        <v>39070</v>
      </c>
      <c r="AO149" s="189">
        <v>39319</v>
      </c>
      <c r="AP149" s="189">
        <v>39771</v>
      </c>
      <c r="AQ149" s="189">
        <v>40181</v>
      </c>
      <c r="AR149" s="189">
        <v>40692</v>
      </c>
      <c r="AS149" s="189">
        <v>40692</v>
      </c>
      <c r="AT149" s="189">
        <v>41510</v>
      </c>
      <c r="AU149" s="189">
        <v>42137</v>
      </c>
      <c r="AV149" s="189">
        <v>42568</v>
      </c>
      <c r="AW149" s="189">
        <v>43020</v>
      </c>
      <c r="AX149" s="189">
        <v>43399</v>
      </c>
      <c r="AY149" s="189">
        <v>6130</v>
      </c>
      <c r="AZ149" s="189">
        <v>6344</v>
      </c>
      <c r="BA149" s="189">
        <v>6459</v>
      </c>
      <c r="BB149" s="189">
        <v>6553</v>
      </c>
      <c r="BC149" s="189">
        <v>6654</v>
      </c>
      <c r="BD149" s="189">
        <v>6698</v>
      </c>
      <c r="BE149" s="189">
        <v>2873</v>
      </c>
      <c r="BF149" s="189">
        <v>2888</v>
      </c>
      <c r="BG149" s="189">
        <v>2926</v>
      </c>
      <c r="BH149" s="189">
        <v>2971</v>
      </c>
      <c r="BI149" s="189">
        <v>2963</v>
      </c>
      <c r="BJ149" s="189">
        <v>2960</v>
      </c>
      <c r="BK149" s="189">
        <v>41356</v>
      </c>
      <c r="BL149" s="189">
        <v>42051</v>
      </c>
      <c r="BM149" s="189">
        <v>42508</v>
      </c>
      <c r="BN149" s="189">
        <v>42920</v>
      </c>
      <c r="BO149" s="189">
        <v>43365</v>
      </c>
      <c r="BP149" s="189"/>
      <c r="BQ149" s="195">
        <v>140452.69196601378</v>
      </c>
      <c r="BR149" s="195">
        <v>24145.930305698541</v>
      </c>
      <c r="BS149" s="195">
        <v>70809.907557901941</v>
      </c>
      <c r="BT149" s="195">
        <v>122260.19019103827</v>
      </c>
      <c r="BU149" s="195">
        <v>135748.13302590107</v>
      </c>
      <c r="BV149" s="195">
        <v>20615.831495999999</v>
      </c>
      <c r="BW149" s="195">
        <v>122692.688612</v>
      </c>
      <c r="BX149" s="195">
        <v>334355.14226400002</v>
      </c>
      <c r="BY149" s="195">
        <v>0</v>
      </c>
      <c r="BZ149" s="195"/>
      <c r="CA149" s="195"/>
      <c r="CB149" s="195"/>
      <c r="CC149" s="195"/>
      <c r="CD149" s="195"/>
      <c r="CE149" s="195"/>
      <c r="CF149" s="195"/>
      <c r="CG149" s="195"/>
      <c r="CH149" s="261">
        <v>19.41</v>
      </c>
      <c r="CI149" s="261">
        <v>17.34</v>
      </c>
      <c r="CJ149" s="191">
        <v>44886.702780022417</v>
      </c>
      <c r="CK149" s="191">
        <v>5224.3149999999996</v>
      </c>
      <c r="CL149" s="191">
        <v>2206.152</v>
      </c>
      <c r="CM149" s="191"/>
      <c r="CN149" s="189">
        <v>37647</v>
      </c>
      <c r="CO149" s="159">
        <v>1458</v>
      </c>
      <c r="CP149" s="159">
        <v>1552</v>
      </c>
      <c r="CQ149" s="57">
        <v>1625</v>
      </c>
      <c r="CR149" s="57">
        <v>1686</v>
      </c>
      <c r="CS149" s="159">
        <v>1765</v>
      </c>
      <c r="CT149" s="159">
        <v>1863</v>
      </c>
      <c r="CU149" s="257"/>
      <c r="CV149" s="191">
        <v>0</v>
      </c>
      <c r="CW149" s="189">
        <v>0</v>
      </c>
      <c r="CX149" s="189">
        <v>0</v>
      </c>
      <c r="CY149" s="189">
        <v>0</v>
      </c>
      <c r="CZ149" s="189"/>
      <c r="DA149" s="189"/>
      <c r="DB149" s="189"/>
      <c r="DC149" s="189"/>
      <c r="DD149" s="189"/>
      <c r="DE149" s="189"/>
      <c r="DF149" s="189"/>
      <c r="DG149" s="171"/>
      <c r="DH149" s="171"/>
      <c r="DI149" s="171"/>
      <c r="DJ149" s="171"/>
      <c r="DK149" s="171"/>
      <c r="DL149" s="171"/>
      <c r="DM149" s="168"/>
      <c r="DN149" s="168"/>
      <c r="DO149" s="168"/>
      <c r="DP149" s="168"/>
      <c r="DQ149" s="168"/>
      <c r="DR149" s="168"/>
      <c r="DS149" s="168"/>
      <c r="DT149" s="167"/>
      <c r="DU149" s="168"/>
      <c r="DV149" s="83"/>
      <c r="DW149" s="156"/>
      <c r="DX149" s="192"/>
      <c r="DY149" s="186"/>
      <c r="DZ149" s="83"/>
      <c r="EA149" s="83"/>
      <c r="EB149" s="185"/>
      <c r="EC149" s="58"/>
      <c r="ED149" s="58"/>
      <c r="EE149" s="58"/>
      <c r="EF149" s="58"/>
      <c r="EG149" s="58"/>
      <c r="EH149" s="58"/>
      <c r="EI149" s="79"/>
      <c r="EJ149" s="79"/>
      <c r="EK149" s="81"/>
      <c r="EL149" s="79"/>
      <c r="EM149" s="79"/>
      <c r="EN149" s="79"/>
      <c r="EO149" s="60"/>
      <c r="EP149" s="79"/>
      <c r="EQ149" s="6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</row>
    <row r="150" spans="1:161" x14ac:dyDescent="0.25">
      <c r="A150" s="63">
        <v>1442</v>
      </c>
      <c r="B150" s="64" t="s">
        <v>307</v>
      </c>
      <c r="C150" s="195">
        <v>2578918</v>
      </c>
      <c r="D150" s="195"/>
      <c r="E150" s="302">
        <v>12176</v>
      </c>
      <c r="F150" s="302">
        <v>12270</v>
      </c>
      <c r="G150" s="302">
        <v>12337</v>
      </c>
      <c r="H150" s="302">
        <v>12401</v>
      </c>
      <c r="I150" s="195">
        <v>12461</v>
      </c>
      <c r="J150" s="195">
        <v>12519</v>
      </c>
      <c r="K150" s="202">
        <v>21.61</v>
      </c>
      <c r="L150" s="202">
        <v>21.61</v>
      </c>
      <c r="M150" s="202"/>
      <c r="N150" s="189">
        <v>19.41</v>
      </c>
      <c r="O150" s="189">
        <v>17.34</v>
      </c>
      <c r="P150" s="202"/>
      <c r="Q150" s="191">
        <v>943</v>
      </c>
      <c r="R150" s="191"/>
      <c r="S150" s="309">
        <v>-411.85339797852998</v>
      </c>
      <c r="T150" s="309"/>
      <c r="U150" s="189">
        <v>12180</v>
      </c>
      <c r="V150" s="189"/>
      <c r="W150" s="189">
        <v>812</v>
      </c>
      <c r="X150" s="189">
        <v>1109</v>
      </c>
      <c r="Y150" s="189">
        <v>168</v>
      </c>
      <c r="Z150" s="189">
        <v>1416</v>
      </c>
      <c r="AA150" s="189">
        <v>412</v>
      </c>
      <c r="AB150" s="189">
        <v>1931</v>
      </c>
      <c r="AC150" s="189">
        <v>513</v>
      </c>
      <c r="AD150" s="189">
        <v>106</v>
      </c>
      <c r="AE150" s="189"/>
      <c r="AF150" s="189"/>
      <c r="AG150" s="189"/>
      <c r="AH150" s="189"/>
      <c r="AI150" s="189"/>
      <c r="AJ150" s="189"/>
      <c r="AK150" s="189"/>
      <c r="AL150" s="189"/>
      <c r="AM150" s="189">
        <v>10994</v>
      </c>
      <c r="AN150" s="189">
        <v>11030</v>
      </c>
      <c r="AO150" s="189">
        <v>11065</v>
      </c>
      <c r="AP150" s="189">
        <v>11089</v>
      </c>
      <c r="AQ150" s="189">
        <v>11165</v>
      </c>
      <c r="AR150" s="189">
        <v>11295</v>
      </c>
      <c r="AS150" s="189">
        <v>11295</v>
      </c>
      <c r="AT150" s="189">
        <v>11490</v>
      </c>
      <c r="AU150" s="189">
        <v>11658</v>
      </c>
      <c r="AV150" s="189">
        <v>11810</v>
      </c>
      <c r="AW150" s="189">
        <v>11946</v>
      </c>
      <c r="AX150" s="189">
        <v>12180</v>
      </c>
      <c r="AY150" s="189">
        <v>1371</v>
      </c>
      <c r="AZ150" s="189">
        <v>1429</v>
      </c>
      <c r="BA150" s="189">
        <v>1435</v>
      </c>
      <c r="BB150" s="189">
        <v>1461</v>
      </c>
      <c r="BC150" s="189">
        <v>1527</v>
      </c>
      <c r="BD150" s="189">
        <v>1584</v>
      </c>
      <c r="BE150" s="189">
        <v>697</v>
      </c>
      <c r="BF150" s="189">
        <v>737</v>
      </c>
      <c r="BG150" s="189">
        <v>774</v>
      </c>
      <c r="BH150" s="189">
        <v>814</v>
      </c>
      <c r="BI150" s="189">
        <v>785</v>
      </c>
      <c r="BJ150" s="189">
        <v>812</v>
      </c>
      <c r="BK150" s="189">
        <v>11459</v>
      </c>
      <c r="BL150" s="189">
        <v>11610</v>
      </c>
      <c r="BM150" s="189">
        <v>11797</v>
      </c>
      <c r="BN150" s="189">
        <v>11906</v>
      </c>
      <c r="BO150" s="189">
        <v>12176</v>
      </c>
      <c r="BP150" s="189"/>
      <c r="BQ150" s="195">
        <v>137522.86651368736</v>
      </c>
      <c r="BR150" s="195">
        <v>21108.443309331629</v>
      </c>
      <c r="BS150" s="195">
        <v>72699.312721372859</v>
      </c>
      <c r="BT150" s="195">
        <v>126135.12078387893</v>
      </c>
      <c r="BU150" s="195">
        <v>158121.81612360477</v>
      </c>
      <c r="BV150" s="195">
        <v>21388.840044</v>
      </c>
      <c r="BW150" s="195">
        <v>138860.03185599999</v>
      </c>
      <c r="BX150" s="195">
        <v>355082.21434399998</v>
      </c>
      <c r="BY150" s="195">
        <v>0</v>
      </c>
      <c r="BZ150" s="195"/>
      <c r="CA150" s="195"/>
      <c r="CB150" s="195"/>
      <c r="CC150" s="195"/>
      <c r="CD150" s="195"/>
      <c r="CE150" s="195"/>
      <c r="CF150" s="195"/>
      <c r="CG150" s="195"/>
      <c r="CH150" s="261">
        <v>19.41</v>
      </c>
      <c r="CI150" s="261">
        <v>17.34</v>
      </c>
      <c r="CJ150" s="191">
        <v>13789.191730361126</v>
      </c>
      <c r="CK150" s="191">
        <v>947.24900000000002</v>
      </c>
      <c r="CL150" s="191">
        <v>380.82100000000003</v>
      </c>
      <c r="CM150" s="191"/>
      <c r="CN150" s="189">
        <v>10947</v>
      </c>
      <c r="CO150" s="159">
        <v>398</v>
      </c>
      <c r="CP150" s="159">
        <v>374</v>
      </c>
      <c r="CQ150" s="57">
        <v>406</v>
      </c>
      <c r="CR150" s="57">
        <v>383</v>
      </c>
      <c r="CS150" s="159">
        <v>401</v>
      </c>
      <c r="CT150" s="159">
        <v>412</v>
      </c>
      <c r="CU150" s="257"/>
      <c r="CV150" s="191">
        <v>0</v>
      </c>
      <c r="CW150" s="189">
        <v>0</v>
      </c>
      <c r="CX150" s="189">
        <v>0</v>
      </c>
      <c r="CY150" s="189">
        <v>0</v>
      </c>
      <c r="CZ150" s="189"/>
      <c r="DA150" s="189"/>
      <c r="DB150" s="189"/>
      <c r="DC150" s="189"/>
      <c r="DD150" s="189"/>
      <c r="DE150" s="189"/>
      <c r="DF150" s="189"/>
      <c r="DG150" s="171"/>
      <c r="DH150" s="171"/>
      <c r="DI150" s="171"/>
      <c r="DJ150" s="171"/>
      <c r="DK150" s="171"/>
      <c r="DL150" s="171"/>
      <c r="DM150" s="168"/>
      <c r="DN150" s="168"/>
      <c r="DO150" s="168"/>
      <c r="DP150" s="168"/>
      <c r="DQ150" s="168"/>
      <c r="DR150" s="168"/>
      <c r="DS150" s="168"/>
      <c r="DT150" s="167"/>
      <c r="DU150" s="168"/>
      <c r="DV150" s="83"/>
      <c r="DW150" s="156"/>
      <c r="DX150" s="192"/>
      <c r="DY150" s="186"/>
      <c r="DZ150" s="83"/>
      <c r="EA150" s="83"/>
      <c r="EB150" s="185"/>
      <c r="EC150" s="58"/>
      <c r="ED150" s="58"/>
      <c r="EE150" s="58"/>
      <c r="EF150" s="58"/>
      <c r="EG150" s="58"/>
      <c r="EH150" s="58"/>
      <c r="EI150" s="79"/>
      <c r="EJ150" s="79"/>
      <c r="EK150" s="81"/>
      <c r="EL150" s="79"/>
      <c r="EM150" s="79"/>
      <c r="EN150" s="79"/>
      <c r="EO150" s="60"/>
      <c r="EP150" s="79"/>
      <c r="EQ150" s="60"/>
      <c r="ER150" s="80"/>
      <c r="ES150" s="80"/>
      <c r="ET150" s="80"/>
      <c r="EU150" s="80"/>
      <c r="EV150" s="80"/>
      <c r="EW150" s="80"/>
      <c r="EX150" s="80"/>
      <c r="EY150" s="80"/>
      <c r="EZ150" s="80"/>
      <c r="FA150" s="80"/>
      <c r="FB150" s="80"/>
      <c r="FC150" s="80"/>
      <c r="FD150" s="80"/>
      <c r="FE150" s="80"/>
    </row>
    <row r="151" spans="1:161" x14ac:dyDescent="0.25">
      <c r="A151" s="63">
        <v>1443</v>
      </c>
      <c r="B151" s="64" t="s">
        <v>67</v>
      </c>
      <c r="C151" s="195">
        <v>2292299.2000000002</v>
      </c>
      <c r="D151" s="195"/>
      <c r="E151" s="302">
        <v>9603</v>
      </c>
      <c r="F151" s="302">
        <v>9674</v>
      </c>
      <c r="G151" s="302">
        <v>9727</v>
      </c>
      <c r="H151" s="302">
        <v>9777</v>
      </c>
      <c r="I151" s="195">
        <v>9824</v>
      </c>
      <c r="J151" s="195">
        <v>9870</v>
      </c>
      <c r="K151" s="202">
        <v>21.59</v>
      </c>
      <c r="L151" s="202">
        <v>21.59</v>
      </c>
      <c r="M151" s="202"/>
      <c r="N151" s="189">
        <v>19.41</v>
      </c>
      <c r="O151" s="189">
        <v>17.34</v>
      </c>
      <c r="P151" s="202"/>
      <c r="Q151" s="191">
        <v>-556</v>
      </c>
      <c r="R151" s="191"/>
      <c r="S151" s="309">
        <v>-562.17463034663695</v>
      </c>
      <c r="T151" s="309"/>
      <c r="U151" s="189">
        <v>9634</v>
      </c>
      <c r="V151" s="189"/>
      <c r="W151" s="189">
        <v>570</v>
      </c>
      <c r="X151" s="189">
        <v>950</v>
      </c>
      <c r="Y151" s="189">
        <v>121</v>
      </c>
      <c r="Z151" s="189">
        <v>1220</v>
      </c>
      <c r="AA151" s="189">
        <v>372</v>
      </c>
      <c r="AB151" s="189">
        <v>1570</v>
      </c>
      <c r="AC151" s="189">
        <v>401</v>
      </c>
      <c r="AD151" s="189">
        <v>79</v>
      </c>
      <c r="AE151" s="189"/>
      <c r="AF151" s="189"/>
      <c r="AG151" s="189"/>
      <c r="AH151" s="189"/>
      <c r="AI151" s="189"/>
      <c r="AJ151" s="189"/>
      <c r="AK151" s="189"/>
      <c r="AL151" s="189"/>
      <c r="AM151" s="189">
        <v>8356</v>
      </c>
      <c r="AN151" s="189">
        <v>8507</v>
      </c>
      <c r="AO151" s="189">
        <v>8562</v>
      </c>
      <c r="AP151" s="189">
        <v>8652</v>
      </c>
      <c r="AQ151" s="189">
        <v>8799</v>
      </c>
      <c r="AR151" s="189">
        <v>9102</v>
      </c>
      <c r="AS151" s="189">
        <v>9102</v>
      </c>
      <c r="AT151" s="189">
        <v>9262</v>
      </c>
      <c r="AU151" s="189">
        <v>9427</v>
      </c>
      <c r="AV151" s="189">
        <v>9495</v>
      </c>
      <c r="AW151" s="189">
        <v>9544</v>
      </c>
      <c r="AX151" s="189">
        <v>9634</v>
      </c>
      <c r="AY151" s="189">
        <v>1229</v>
      </c>
      <c r="AZ151" s="189">
        <v>1255</v>
      </c>
      <c r="BA151" s="189">
        <v>1304</v>
      </c>
      <c r="BB151" s="189">
        <v>1307</v>
      </c>
      <c r="BC151" s="189">
        <v>1334</v>
      </c>
      <c r="BD151" s="189">
        <v>1341</v>
      </c>
      <c r="BE151" s="189">
        <v>581</v>
      </c>
      <c r="BF151" s="189">
        <v>606</v>
      </c>
      <c r="BG151" s="189">
        <v>602</v>
      </c>
      <c r="BH151" s="189">
        <v>570</v>
      </c>
      <c r="BI151" s="189">
        <v>576</v>
      </c>
      <c r="BJ151" s="189">
        <v>570</v>
      </c>
      <c r="BK151" s="189">
        <v>9241</v>
      </c>
      <c r="BL151" s="189">
        <v>9403</v>
      </c>
      <c r="BM151" s="189">
        <v>9481</v>
      </c>
      <c r="BN151" s="189">
        <v>9503</v>
      </c>
      <c r="BO151" s="189">
        <v>9603</v>
      </c>
      <c r="BP151" s="189"/>
      <c r="BQ151" s="195">
        <v>137043.98533450879</v>
      </c>
      <c r="BR151" s="195">
        <v>22164.414142594011</v>
      </c>
      <c r="BS151" s="195">
        <v>71723.145736287202</v>
      </c>
      <c r="BT151" s="195">
        <v>123629.44291722121</v>
      </c>
      <c r="BU151" s="195">
        <v>146760.94856926383</v>
      </c>
      <c r="BV151" s="195">
        <v>20814.475396000002</v>
      </c>
      <c r="BW151" s="195">
        <v>125766.561076</v>
      </c>
      <c r="BX151" s="195">
        <v>339448.37186000001</v>
      </c>
      <c r="BY151" s="195">
        <v>0</v>
      </c>
      <c r="BZ151" s="195"/>
      <c r="CA151" s="195"/>
      <c r="CB151" s="195"/>
      <c r="CC151" s="195"/>
      <c r="CD151" s="195"/>
      <c r="CE151" s="195"/>
      <c r="CF151" s="195"/>
      <c r="CG151" s="195"/>
      <c r="CH151" s="261">
        <v>19.41</v>
      </c>
      <c r="CI151" s="261">
        <v>17.34</v>
      </c>
      <c r="CJ151" s="191">
        <v>10844.011103326789</v>
      </c>
      <c r="CK151" s="191">
        <v>1046.2760000000001</v>
      </c>
      <c r="CL151" s="191">
        <v>434.80799999999999</v>
      </c>
      <c r="CM151" s="191"/>
      <c r="CN151" s="189">
        <v>8192</v>
      </c>
      <c r="CO151" s="159">
        <v>299</v>
      </c>
      <c r="CP151" s="159">
        <v>297</v>
      </c>
      <c r="CQ151" s="57">
        <v>330</v>
      </c>
      <c r="CR151" s="57">
        <v>353</v>
      </c>
      <c r="CS151" s="159">
        <v>348</v>
      </c>
      <c r="CT151" s="159">
        <v>372</v>
      </c>
      <c r="CU151" s="257"/>
      <c r="CV151" s="191">
        <v>0</v>
      </c>
      <c r="CW151" s="189">
        <v>22</v>
      </c>
      <c r="CX151" s="189">
        <v>0</v>
      </c>
      <c r="CY151" s="189">
        <v>0</v>
      </c>
      <c r="CZ151" s="189"/>
      <c r="DA151" s="189"/>
      <c r="DB151" s="189"/>
      <c r="DC151" s="189"/>
      <c r="DD151" s="189"/>
      <c r="DE151" s="189"/>
      <c r="DF151" s="189"/>
      <c r="DG151" s="171"/>
      <c r="DH151" s="171"/>
      <c r="DI151" s="171"/>
      <c r="DJ151" s="171"/>
      <c r="DK151" s="171"/>
      <c r="DL151" s="171"/>
      <c r="DM151" s="168"/>
      <c r="DN151" s="168"/>
      <c r="DO151" s="168"/>
      <c r="DP151" s="168"/>
      <c r="DQ151" s="168"/>
      <c r="DR151" s="168"/>
      <c r="DS151" s="168"/>
      <c r="DT151" s="167"/>
      <c r="DU151" s="168"/>
      <c r="DV151" s="83"/>
      <c r="DW151" s="156"/>
      <c r="DX151" s="192"/>
      <c r="DY151" s="186"/>
      <c r="DZ151" s="83"/>
      <c r="EA151" s="83"/>
      <c r="EB151" s="185"/>
      <c r="EC151" s="58"/>
      <c r="ED151" s="58"/>
      <c r="EE151" s="58"/>
      <c r="EF151" s="58"/>
      <c r="EG151" s="58"/>
      <c r="EH151" s="58"/>
      <c r="EI151" s="79"/>
      <c r="EJ151" s="79"/>
      <c r="EK151" s="81"/>
      <c r="EL151" s="79"/>
      <c r="EM151" s="79"/>
      <c r="EN151" s="79"/>
      <c r="EO151" s="60"/>
      <c r="EP151" s="79"/>
      <c r="EQ151" s="60"/>
      <c r="ER151" s="80"/>
      <c r="ES151" s="80"/>
      <c r="ET151" s="80"/>
      <c r="EU151" s="80"/>
      <c r="EV151" s="80"/>
      <c r="EW151" s="80"/>
      <c r="EX151" s="80"/>
      <c r="EY151" s="80"/>
      <c r="EZ151" s="80"/>
      <c r="FA151" s="80"/>
      <c r="FB151" s="80"/>
      <c r="FC151" s="80"/>
      <c r="FD151" s="80"/>
      <c r="FE151" s="80"/>
    </row>
    <row r="152" spans="1:161" x14ac:dyDescent="0.25">
      <c r="A152" s="63">
        <v>1444</v>
      </c>
      <c r="B152" s="64" t="s">
        <v>105</v>
      </c>
      <c r="C152" s="195">
        <v>1246434.5</v>
      </c>
      <c r="D152" s="195"/>
      <c r="E152" s="302">
        <v>5711</v>
      </c>
      <c r="F152" s="302">
        <v>5673</v>
      </c>
      <c r="G152" s="302">
        <v>5704</v>
      </c>
      <c r="H152" s="302">
        <v>5734</v>
      </c>
      <c r="I152" s="195">
        <v>5762</v>
      </c>
      <c r="J152" s="195">
        <v>5789</v>
      </c>
      <c r="K152" s="202">
        <v>21.99</v>
      </c>
      <c r="L152" s="202">
        <v>21.99</v>
      </c>
      <c r="M152" s="202"/>
      <c r="N152" s="189">
        <v>19.41</v>
      </c>
      <c r="O152" s="189">
        <v>17.34</v>
      </c>
      <c r="P152" s="202"/>
      <c r="Q152" s="191">
        <v>-542</v>
      </c>
      <c r="R152" s="191"/>
      <c r="S152" s="309">
        <v>1750.8545632632599</v>
      </c>
      <c r="T152" s="309"/>
      <c r="U152" s="189">
        <v>5730</v>
      </c>
      <c r="V152" s="189"/>
      <c r="W152" s="189">
        <v>295</v>
      </c>
      <c r="X152" s="189">
        <v>415</v>
      </c>
      <c r="Y152" s="189">
        <v>45</v>
      </c>
      <c r="Z152" s="189">
        <v>578</v>
      </c>
      <c r="AA152" s="189">
        <v>187</v>
      </c>
      <c r="AB152" s="189">
        <v>1097</v>
      </c>
      <c r="AC152" s="189">
        <v>329</v>
      </c>
      <c r="AD152" s="189">
        <v>79</v>
      </c>
      <c r="AE152" s="189"/>
      <c r="AF152" s="189"/>
      <c r="AG152" s="189"/>
      <c r="AH152" s="189"/>
      <c r="AI152" s="189"/>
      <c r="AJ152" s="189"/>
      <c r="AK152" s="189"/>
      <c r="AL152" s="189"/>
      <c r="AM152" s="189">
        <v>5674</v>
      </c>
      <c r="AN152" s="189">
        <v>5639</v>
      </c>
      <c r="AO152" s="189">
        <v>5641</v>
      </c>
      <c r="AP152" s="189">
        <v>5630</v>
      </c>
      <c r="AQ152" s="189">
        <v>5644</v>
      </c>
      <c r="AR152" s="189">
        <v>5721</v>
      </c>
      <c r="AS152" s="189">
        <v>5721</v>
      </c>
      <c r="AT152" s="189">
        <v>5750</v>
      </c>
      <c r="AU152" s="189">
        <v>5731</v>
      </c>
      <c r="AV152" s="189">
        <v>5693</v>
      </c>
      <c r="AW152" s="189">
        <v>5685</v>
      </c>
      <c r="AX152" s="189">
        <v>5730</v>
      </c>
      <c r="AY152" s="189">
        <v>657</v>
      </c>
      <c r="AZ152" s="189">
        <v>634</v>
      </c>
      <c r="BA152" s="189">
        <v>642</v>
      </c>
      <c r="BB152" s="189">
        <v>628</v>
      </c>
      <c r="BC152" s="189">
        <v>631</v>
      </c>
      <c r="BD152" s="189">
        <v>623</v>
      </c>
      <c r="BE152" s="189">
        <v>281</v>
      </c>
      <c r="BF152" s="189">
        <v>291</v>
      </c>
      <c r="BG152" s="189">
        <v>287</v>
      </c>
      <c r="BH152" s="189">
        <v>279</v>
      </c>
      <c r="BI152" s="189">
        <v>267</v>
      </c>
      <c r="BJ152" s="189">
        <v>295</v>
      </c>
      <c r="BK152" s="189">
        <v>5738</v>
      </c>
      <c r="BL152" s="189">
        <v>5705</v>
      </c>
      <c r="BM152" s="189">
        <v>5681</v>
      </c>
      <c r="BN152" s="189">
        <v>5708</v>
      </c>
      <c r="BO152" s="189">
        <v>5711</v>
      </c>
      <c r="BP152" s="189"/>
      <c r="BQ152" s="195">
        <v>135315.23937657589</v>
      </c>
      <c r="BR152" s="195">
        <v>20957.808014507467</v>
      </c>
      <c r="BS152" s="195">
        <v>72309.389987599949</v>
      </c>
      <c r="BT152" s="195">
        <v>123590.53078501232</v>
      </c>
      <c r="BU152" s="195">
        <v>160043.23287911364</v>
      </c>
      <c r="BV152" s="195">
        <v>22336.655224000002</v>
      </c>
      <c r="BW152" s="195">
        <v>132512.50792</v>
      </c>
      <c r="BX152" s="195">
        <v>335805.81028799998</v>
      </c>
      <c r="BY152" s="195">
        <v>0</v>
      </c>
      <c r="BZ152" s="195"/>
      <c r="CA152" s="195"/>
      <c r="CB152" s="195"/>
      <c r="CC152" s="195"/>
      <c r="CD152" s="195"/>
      <c r="CE152" s="195"/>
      <c r="CF152" s="195"/>
      <c r="CG152" s="195"/>
      <c r="CH152" s="261">
        <v>19.41</v>
      </c>
      <c r="CI152" s="261">
        <v>17.34</v>
      </c>
      <c r="CJ152" s="191">
        <v>6576.218910073866</v>
      </c>
      <c r="CK152" s="191">
        <v>169.59399999999999</v>
      </c>
      <c r="CL152" s="191">
        <v>61.564</v>
      </c>
      <c r="CM152" s="191"/>
      <c r="CN152" s="189">
        <v>5839</v>
      </c>
      <c r="CO152" s="159">
        <v>194</v>
      </c>
      <c r="CP152" s="159">
        <v>209</v>
      </c>
      <c r="CQ152" s="57">
        <v>189</v>
      </c>
      <c r="CR152" s="57">
        <v>199</v>
      </c>
      <c r="CS152" s="159">
        <v>173</v>
      </c>
      <c r="CT152" s="159">
        <v>187</v>
      </c>
      <c r="CU152" s="257"/>
      <c r="CV152" s="191">
        <v>0</v>
      </c>
      <c r="CW152" s="189">
        <v>0</v>
      </c>
      <c r="CX152" s="189">
        <v>0</v>
      </c>
      <c r="CY152" s="189">
        <v>0</v>
      </c>
      <c r="CZ152" s="189"/>
      <c r="DA152" s="189"/>
      <c r="DB152" s="189"/>
      <c r="DC152" s="189"/>
      <c r="DD152" s="189"/>
      <c r="DE152" s="189"/>
      <c r="DF152" s="189"/>
      <c r="DG152" s="171"/>
      <c r="DH152" s="171"/>
      <c r="DI152" s="171"/>
      <c r="DJ152" s="171"/>
      <c r="DK152" s="171"/>
      <c r="DL152" s="171"/>
      <c r="DM152" s="168"/>
      <c r="DN152" s="168"/>
      <c r="DO152" s="168"/>
      <c r="DP152" s="168"/>
      <c r="DQ152" s="168"/>
      <c r="DR152" s="168"/>
      <c r="DS152" s="168"/>
      <c r="DT152" s="167"/>
      <c r="DU152" s="168"/>
      <c r="DV152" s="83"/>
      <c r="DW152" s="156"/>
      <c r="DX152" s="192"/>
      <c r="DY152" s="186"/>
      <c r="DZ152" s="83"/>
      <c r="EA152" s="83"/>
      <c r="EB152" s="185"/>
      <c r="EC152" s="58"/>
      <c r="ED152" s="58"/>
      <c r="EE152" s="58"/>
      <c r="EF152" s="58"/>
      <c r="EG152" s="58"/>
      <c r="EH152" s="58"/>
      <c r="EI152" s="79"/>
      <c r="EJ152" s="79"/>
      <c r="EK152" s="81"/>
      <c r="EL152" s="79"/>
      <c r="EM152" s="79"/>
      <c r="EN152" s="79"/>
      <c r="EO152" s="60"/>
      <c r="EP152" s="79"/>
      <c r="EQ152" s="60"/>
      <c r="ER152" s="80"/>
      <c r="ES152" s="80"/>
      <c r="ET152" s="80"/>
      <c r="EU152" s="80"/>
      <c r="EV152" s="80"/>
      <c r="EW152" s="80"/>
      <c r="EX152" s="80"/>
      <c r="EY152" s="80"/>
      <c r="EZ152" s="80"/>
      <c r="FA152" s="80"/>
      <c r="FB152" s="80"/>
      <c r="FC152" s="80"/>
      <c r="FD152" s="80"/>
      <c r="FE152" s="80"/>
    </row>
    <row r="153" spans="1:161" x14ac:dyDescent="0.25">
      <c r="A153" s="63">
        <v>1445</v>
      </c>
      <c r="B153" s="64" t="s">
        <v>89</v>
      </c>
      <c r="C153" s="195">
        <v>1138189.3999999999</v>
      </c>
      <c r="D153" s="195"/>
      <c r="E153" s="302">
        <v>5710</v>
      </c>
      <c r="F153" s="302">
        <v>5715</v>
      </c>
      <c r="G153" s="302">
        <v>5746</v>
      </c>
      <c r="H153" s="302">
        <v>5776</v>
      </c>
      <c r="I153" s="195">
        <v>5804</v>
      </c>
      <c r="J153" s="195">
        <v>5831</v>
      </c>
      <c r="K153" s="202">
        <v>21.57</v>
      </c>
      <c r="L153" s="202">
        <v>21.57</v>
      </c>
      <c r="M153" s="202"/>
      <c r="N153" s="189">
        <v>19.41</v>
      </c>
      <c r="O153" s="189">
        <v>17.34</v>
      </c>
      <c r="P153" s="202"/>
      <c r="Q153" s="191">
        <v>2196</v>
      </c>
      <c r="R153" s="191"/>
      <c r="S153" s="309">
        <v>2111.1563734175002</v>
      </c>
      <c r="T153" s="309"/>
      <c r="U153" s="189">
        <v>5698</v>
      </c>
      <c r="V153" s="189"/>
      <c r="W153" s="189">
        <v>314</v>
      </c>
      <c r="X153" s="189">
        <v>517</v>
      </c>
      <c r="Y153" s="189">
        <v>68</v>
      </c>
      <c r="Z153" s="189">
        <v>638</v>
      </c>
      <c r="AA153" s="189">
        <v>179</v>
      </c>
      <c r="AB153" s="189">
        <v>1136</v>
      </c>
      <c r="AC153" s="189">
        <v>317</v>
      </c>
      <c r="AD153" s="189">
        <v>65</v>
      </c>
      <c r="AE153" s="189"/>
      <c r="AF153" s="189"/>
      <c r="AG153" s="189"/>
      <c r="AH153" s="189"/>
      <c r="AI153" s="189"/>
      <c r="AJ153" s="189"/>
      <c r="AK153" s="189"/>
      <c r="AL153" s="189"/>
      <c r="AM153" s="189">
        <v>5493</v>
      </c>
      <c r="AN153" s="189">
        <v>5502</v>
      </c>
      <c r="AO153" s="189">
        <v>5494</v>
      </c>
      <c r="AP153" s="189">
        <v>5538</v>
      </c>
      <c r="AQ153" s="189">
        <v>5590</v>
      </c>
      <c r="AR153" s="189">
        <v>5620</v>
      </c>
      <c r="AS153" s="189">
        <v>5620</v>
      </c>
      <c r="AT153" s="189">
        <v>5647</v>
      </c>
      <c r="AU153" s="189">
        <v>5671</v>
      </c>
      <c r="AV153" s="189">
        <v>5654</v>
      </c>
      <c r="AW153" s="189">
        <v>5687</v>
      </c>
      <c r="AX153" s="189">
        <v>5698</v>
      </c>
      <c r="AY153" s="189">
        <v>619</v>
      </c>
      <c r="AZ153" s="189">
        <v>649</v>
      </c>
      <c r="BA153" s="189">
        <v>655</v>
      </c>
      <c r="BB153" s="189">
        <v>646</v>
      </c>
      <c r="BC153" s="189">
        <v>682</v>
      </c>
      <c r="BD153" s="189">
        <v>706</v>
      </c>
      <c r="BE153" s="189">
        <v>324</v>
      </c>
      <c r="BF153" s="189">
        <v>332</v>
      </c>
      <c r="BG153" s="189">
        <v>349</v>
      </c>
      <c r="BH153" s="189">
        <v>338</v>
      </c>
      <c r="BI153" s="189">
        <v>320</v>
      </c>
      <c r="BJ153" s="189">
        <v>314</v>
      </c>
      <c r="BK153" s="189">
        <v>5634</v>
      </c>
      <c r="BL153" s="189">
        <v>5671</v>
      </c>
      <c r="BM153" s="189">
        <v>5651</v>
      </c>
      <c r="BN153" s="189">
        <v>5681</v>
      </c>
      <c r="BO153" s="189">
        <v>5710</v>
      </c>
      <c r="BP153" s="189"/>
      <c r="BQ153" s="195">
        <v>133813.12057524736</v>
      </c>
      <c r="BR153" s="195">
        <v>19194.573734488131</v>
      </c>
      <c r="BS153" s="195">
        <v>72635.299455925575</v>
      </c>
      <c r="BT153" s="195">
        <v>124827.97225337496</v>
      </c>
      <c r="BU153" s="195">
        <v>154944.44125811645</v>
      </c>
      <c r="BV153" s="195">
        <v>22673.782299999999</v>
      </c>
      <c r="BW153" s="195">
        <v>131394.42654000001</v>
      </c>
      <c r="BX153" s="195">
        <v>366677.34256399999</v>
      </c>
      <c r="BY153" s="195">
        <v>0</v>
      </c>
      <c r="BZ153" s="195"/>
      <c r="CA153" s="195"/>
      <c r="CB153" s="195"/>
      <c r="CC153" s="195"/>
      <c r="CD153" s="195"/>
      <c r="CE153" s="195"/>
      <c r="CF153" s="195"/>
      <c r="CG153" s="195"/>
      <c r="CH153" s="261">
        <v>19.41</v>
      </c>
      <c r="CI153" s="261">
        <v>17.34</v>
      </c>
      <c r="CJ153" s="191">
        <v>5913.4912494994751</v>
      </c>
      <c r="CK153" s="191">
        <v>39.554000000000002</v>
      </c>
      <c r="CL153" s="191">
        <v>13.173999999999999</v>
      </c>
      <c r="CM153" s="191"/>
      <c r="CN153" s="189">
        <v>5651</v>
      </c>
      <c r="CO153" s="159">
        <v>202</v>
      </c>
      <c r="CP153" s="159">
        <v>189</v>
      </c>
      <c r="CQ153" s="57">
        <v>171</v>
      </c>
      <c r="CR153" s="57">
        <v>183</v>
      </c>
      <c r="CS153" s="159">
        <v>178</v>
      </c>
      <c r="CT153" s="159">
        <v>179</v>
      </c>
      <c r="CU153" s="257"/>
      <c r="CV153" s="191">
        <v>0</v>
      </c>
      <c r="CW153" s="189">
        <v>0</v>
      </c>
      <c r="CX153" s="189">
        <v>0</v>
      </c>
      <c r="CY153" s="189">
        <v>0</v>
      </c>
      <c r="CZ153" s="189"/>
      <c r="DA153" s="189"/>
      <c r="DB153" s="189"/>
      <c r="DC153" s="189"/>
      <c r="DD153" s="189"/>
      <c r="DE153" s="189"/>
      <c r="DF153" s="189"/>
      <c r="DG153" s="171"/>
      <c r="DH153" s="171"/>
      <c r="DI153" s="171"/>
      <c r="DJ153" s="171"/>
      <c r="DK153" s="171"/>
      <c r="DL153" s="171"/>
      <c r="DM153" s="168"/>
      <c r="DN153" s="168"/>
      <c r="DO153" s="168"/>
      <c r="DP153" s="168"/>
      <c r="DQ153" s="168"/>
      <c r="DR153" s="168"/>
      <c r="DS153" s="168"/>
      <c r="DT153" s="167"/>
      <c r="DU153" s="168"/>
      <c r="DV153" s="83"/>
      <c r="DW153" s="156"/>
      <c r="DX153" s="192"/>
      <c r="DY153" s="186"/>
      <c r="DZ153" s="83"/>
      <c r="EA153" s="83"/>
      <c r="EB153" s="185"/>
      <c r="EC153" s="58"/>
      <c r="ED153" s="58"/>
      <c r="EE153" s="58"/>
      <c r="EF153" s="58"/>
      <c r="EG153" s="58"/>
      <c r="EH153" s="58"/>
      <c r="EI153" s="79"/>
      <c r="EJ153" s="79"/>
      <c r="EK153" s="81"/>
      <c r="EL153" s="79"/>
      <c r="EM153" s="79"/>
      <c r="EN153" s="79"/>
      <c r="EO153" s="60"/>
      <c r="EP153" s="79"/>
      <c r="EQ153" s="60"/>
      <c r="ER153" s="80"/>
      <c r="ES153" s="80"/>
      <c r="ET153" s="80"/>
      <c r="EU153" s="80"/>
      <c r="EV153" s="80"/>
      <c r="EW153" s="80"/>
      <c r="EX153" s="80"/>
      <c r="EY153" s="80"/>
      <c r="EZ153" s="80"/>
      <c r="FA153" s="80"/>
      <c r="FB153" s="80"/>
      <c r="FC153" s="80"/>
      <c r="FD153" s="80"/>
      <c r="FE153" s="80"/>
    </row>
    <row r="154" spans="1:161" x14ac:dyDescent="0.25">
      <c r="A154" s="63">
        <v>1446</v>
      </c>
      <c r="B154" s="64" t="s">
        <v>144</v>
      </c>
      <c r="C154" s="195">
        <v>1529293.8</v>
      </c>
      <c r="D154" s="195"/>
      <c r="E154" s="302">
        <v>6957</v>
      </c>
      <c r="F154" s="302">
        <v>7045</v>
      </c>
      <c r="G154" s="302">
        <v>7084</v>
      </c>
      <c r="H154" s="302">
        <v>7121</v>
      </c>
      <c r="I154" s="195">
        <v>7155</v>
      </c>
      <c r="J154" s="195">
        <v>7188</v>
      </c>
      <c r="K154" s="202">
        <v>21.32</v>
      </c>
      <c r="L154" s="202">
        <v>21.32</v>
      </c>
      <c r="M154" s="202"/>
      <c r="N154" s="189">
        <v>19.41</v>
      </c>
      <c r="O154" s="189">
        <v>17.34</v>
      </c>
      <c r="P154" s="202"/>
      <c r="Q154" s="191">
        <v>-1566</v>
      </c>
      <c r="R154" s="191"/>
      <c r="S154" s="309">
        <v>-1913.5894881009001</v>
      </c>
      <c r="T154" s="309"/>
      <c r="U154" s="189">
        <v>6965</v>
      </c>
      <c r="V154" s="189"/>
      <c r="W154" s="189">
        <v>331</v>
      </c>
      <c r="X154" s="189">
        <v>476</v>
      </c>
      <c r="Y154" s="189">
        <v>59</v>
      </c>
      <c r="Z154" s="189">
        <v>631</v>
      </c>
      <c r="AA154" s="189">
        <v>221</v>
      </c>
      <c r="AB154" s="189">
        <v>1584</v>
      </c>
      <c r="AC154" s="189">
        <v>428</v>
      </c>
      <c r="AD154" s="189">
        <v>89</v>
      </c>
      <c r="AE154" s="189"/>
      <c r="AF154" s="189"/>
      <c r="AG154" s="189"/>
      <c r="AH154" s="189"/>
      <c r="AI154" s="189"/>
      <c r="AJ154" s="189"/>
      <c r="AK154" s="189"/>
      <c r="AL154" s="189"/>
      <c r="AM154" s="189">
        <v>6722</v>
      </c>
      <c r="AN154" s="189">
        <v>6699</v>
      </c>
      <c r="AO154" s="189">
        <v>6757</v>
      </c>
      <c r="AP154" s="189">
        <v>6786</v>
      </c>
      <c r="AQ154" s="189">
        <v>6764</v>
      </c>
      <c r="AR154" s="189">
        <v>6913</v>
      </c>
      <c r="AS154" s="189">
        <v>6913</v>
      </c>
      <c r="AT154" s="189">
        <v>6954</v>
      </c>
      <c r="AU154" s="189">
        <v>6941</v>
      </c>
      <c r="AV154" s="189">
        <v>6940</v>
      </c>
      <c r="AW154" s="189">
        <v>6962</v>
      </c>
      <c r="AX154" s="189">
        <v>6965</v>
      </c>
      <c r="AY154" s="189">
        <v>684</v>
      </c>
      <c r="AZ154" s="189">
        <v>714</v>
      </c>
      <c r="BA154" s="189">
        <v>706</v>
      </c>
      <c r="BB154" s="189">
        <v>710</v>
      </c>
      <c r="BC154" s="189">
        <v>718</v>
      </c>
      <c r="BD154" s="189">
        <v>690</v>
      </c>
      <c r="BE154" s="189">
        <v>316</v>
      </c>
      <c r="BF154" s="189">
        <v>318</v>
      </c>
      <c r="BG154" s="189">
        <v>343</v>
      </c>
      <c r="BH154" s="189">
        <v>331</v>
      </c>
      <c r="BI154" s="189">
        <v>324</v>
      </c>
      <c r="BJ154" s="189">
        <v>331</v>
      </c>
      <c r="BK154" s="189">
        <v>6946</v>
      </c>
      <c r="BL154" s="189">
        <v>6968</v>
      </c>
      <c r="BM154" s="189">
        <v>6967</v>
      </c>
      <c r="BN154" s="189">
        <v>6989</v>
      </c>
      <c r="BO154" s="189">
        <v>6957</v>
      </c>
      <c r="BP154" s="189"/>
      <c r="BQ154" s="195">
        <v>132479.87385242298</v>
      </c>
      <c r="BR154" s="195">
        <v>21120.881627153482</v>
      </c>
      <c r="BS154" s="195">
        <v>73530.96783099974</v>
      </c>
      <c r="BT154" s="195">
        <v>125941.58624436037</v>
      </c>
      <c r="BU154" s="195">
        <v>155019.02331135745</v>
      </c>
      <c r="BV154" s="195">
        <v>21637.428695999999</v>
      </c>
      <c r="BW154" s="195">
        <v>131867.76657599999</v>
      </c>
      <c r="BX154" s="195">
        <v>347869.73811199999</v>
      </c>
      <c r="BY154" s="195">
        <v>0</v>
      </c>
      <c r="BZ154" s="195"/>
      <c r="CA154" s="195"/>
      <c r="CB154" s="195"/>
      <c r="CC154" s="195"/>
      <c r="CD154" s="195"/>
      <c r="CE154" s="195"/>
      <c r="CF154" s="195"/>
      <c r="CG154" s="195"/>
      <c r="CH154" s="261">
        <v>19.41</v>
      </c>
      <c r="CI154" s="261">
        <v>17.34</v>
      </c>
      <c r="CJ154" s="191">
        <v>10789.963047038378</v>
      </c>
      <c r="CK154" s="191">
        <v>213.029</v>
      </c>
      <c r="CL154" s="191">
        <v>78.942999999999998</v>
      </c>
      <c r="CM154" s="191"/>
      <c r="CN154" s="189">
        <v>6865</v>
      </c>
      <c r="CO154" s="159">
        <v>197</v>
      </c>
      <c r="CP154" s="159">
        <v>184</v>
      </c>
      <c r="CQ154" s="57">
        <v>197</v>
      </c>
      <c r="CR154" s="57">
        <v>187</v>
      </c>
      <c r="CS154" s="159">
        <v>206</v>
      </c>
      <c r="CT154" s="159">
        <v>221</v>
      </c>
      <c r="CU154" s="257"/>
      <c r="CV154" s="191">
        <v>0</v>
      </c>
      <c r="CW154" s="189">
        <v>0</v>
      </c>
      <c r="CX154" s="189">
        <v>0</v>
      </c>
      <c r="CY154" s="189">
        <v>0</v>
      </c>
      <c r="CZ154" s="189"/>
      <c r="DA154" s="189"/>
      <c r="DB154" s="189"/>
      <c r="DC154" s="189"/>
      <c r="DD154" s="189"/>
      <c r="DE154" s="189"/>
      <c r="DF154" s="189"/>
      <c r="DG154" s="171"/>
      <c r="DH154" s="171"/>
      <c r="DI154" s="171"/>
      <c r="DJ154" s="171"/>
      <c r="DK154" s="171"/>
      <c r="DL154" s="171"/>
      <c r="DM154" s="168"/>
      <c r="DN154" s="168"/>
      <c r="DO154" s="168"/>
      <c r="DP154" s="168"/>
      <c r="DQ154" s="168"/>
      <c r="DR154" s="168"/>
      <c r="DS154" s="168"/>
      <c r="DT154" s="167"/>
      <c r="DU154" s="168"/>
      <c r="DV154" s="83"/>
      <c r="DW154" s="156"/>
      <c r="DX154" s="192"/>
      <c r="DY154" s="186"/>
      <c r="DZ154" s="83"/>
      <c r="EA154" s="83"/>
      <c r="EB154" s="185"/>
      <c r="EC154" s="58"/>
      <c r="ED154" s="58"/>
      <c r="EE154" s="58"/>
      <c r="EF154" s="58"/>
      <c r="EG154" s="58"/>
      <c r="EH154" s="58"/>
      <c r="EI154" s="79"/>
      <c r="EJ154" s="79"/>
      <c r="EK154" s="81"/>
      <c r="EL154" s="79"/>
      <c r="EM154" s="79"/>
      <c r="EN154" s="79"/>
      <c r="EO154" s="60"/>
      <c r="EP154" s="79"/>
      <c r="EQ154" s="60"/>
      <c r="ER154" s="80"/>
      <c r="ES154" s="80"/>
      <c r="ET154" s="80"/>
      <c r="EU154" s="80"/>
      <c r="EV154" s="80"/>
      <c r="EW154" s="80"/>
      <c r="EX154" s="80"/>
      <c r="EY154" s="80"/>
      <c r="EZ154" s="80"/>
      <c r="FA154" s="80"/>
      <c r="FB154" s="80"/>
      <c r="FC154" s="80"/>
      <c r="FD154" s="80"/>
      <c r="FE154" s="80"/>
    </row>
    <row r="155" spans="1:161" x14ac:dyDescent="0.25">
      <c r="A155" s="63">
        <v>1447</v>
      </c>
      <c r="B155" s="64" t="s">
        <v>106</v>
      </c>
      <c r="C155" s="195">
        <v>996070.7</v>
      </c>
      <c r="D155" s="195"/>
      <c r="E155" s="302">
        <v>5179</v>
      </c>
      <c r="F155" s="302">
        <v>5203</v>
      </c>
      <c r="G155" s="302">
        <v>5232</v>
      </c>
      <c r="H155" s="302">
        <v>5259</v>
      </c>
      <c r="I155" s="195">
        <v>5284</v>
      </c>
      <c r="J155" s="195">
        <v>5309</v>
      </c>
      <c r="K155" s="202">
        <v>22.49</v>
      </c>
      <c r="L155" s="202">
        <v>22.49</v>
      </c>
      <c r="M155" s="202"/>
      <c r="N155" s="189">
        <v>19.41</v>
      </c>
      <c r="O155" s="189">
        <v>17.34</v>
      </c>
      <c r="P155" s="202"/>
      <c r="Q155" s="191">
        <v>2879</v>
      </c>
      <c r="R155" s="191"/>
      <c r="S155" s="309">
        <v>297.81359195736201</v>
      </c>
      <c r="T155" s="309"/>
      <c r="U155" s="189">
        <v>5206</v>
      </c>
      <c r="V155" s="189"/>
      <c r="W155" s="189">
        <v>242</v>
      </c>
      <c r="X155" s="189">
        <v>333</v>
      </c>
      <c r="Y155" s="189">
        <v>46</v>
      </c>
      <c r="Z155" s="189">
        <v>447</v>
      </c>
      <c r="AA155" s="189">
        <v>168</v>
      </c>
      <c r="AB155" s="189">
        <v>1253</v>
      </c>
      <c r="AC155" s="189">
        <v>345</v>
      </c>
      <c r="AD155" s="189">
        <v>76</v>
      </c>
      <c r="AE155" s="189"/>
      <c r="AF155" s="189"/>
      <c r="AG155" s="189"/>
      <c r="AH155" s="189"/>
      <c r="AI155" s="189"/>
      <c r="AJ155" s="189"/>
      <c r="AK155" s="189"/>
      <c r="AL155" s="189"/>
      <c r="AM155" s="189">
        <v>5251</v>
      </c>
      <c r="AN155" s="189">
        <v>5221</v>
      </c>
      <c r="AO155" s="189">
        <v>5185</v>
      </c>
      <c r="AP155" s="189">
        <v>5240</v>
      </c>
      <c r="AQ155" s="189">
        <v>5229</v>
      </c>
      <c r="AR155" s="189">
        <v>5307</v>
      </c>
      <c r="AS155" s="189">
        <v>5307</v>
      </c>
      <c r="AT155" s="189">
        <v>5280</v>
      </c>
      <c r="AU155" s="189">
        <v>5293</v>
      </c>
      <c r="AV155" s="189">
        <v>5280</v>
      </c>
      <c r="AW155" s="189">
        <v>5169</v>
      </c>
      <c r="AX155" s="189">
        <v>5206</v>
      </c>
      <c r="AY155" s="189">
        <v>518</v>
      </c>
      <c r="AZ155" s="189">
        <v>506</v>
      </c>
      <c r="BA155" s="189">
        <v>502</v>
      </c>
      <c r="BB155" s="189">
        <v>499</v>
      </c>
      <c r="BC155" s="189">
        <v>477</v>
      </c>
      <c r="BD155" s="189">
        <v>493</v>
      </c>
      <c r="BE155" s="189">
        <v>230</v>
      </c>
      <c r="BF155" s="189">
        <v>230</v>
      </c>
      <c r="BG155" s="189">
        <v>229</v>
      </c>
      <c r="BH155" s="189">
        <v>232</v>
      </c>
      <c r="BI155" s="189">
        <v>230</v>
      </c>
      <c r="BJ155" s="189">
        <v>242</v>
      </c>
      <c r="BK155" s="189">
        <v>5274</v>
      </c>
      <c r="BL155" s="189">
        <v>5258</v>
      </c>
      <c r="BM155" s="189">
        <v>5284</v>
      </c>
      <c r="BN155" s="189">
        <v>5204</v>
      </c>
      <c r="BO155" s="189">
        <v>5179</v>
      </c>
      <c r="BP155" s="189"/>
      <c r="BQ155" s="195">
        <v>134935.08832384538</v>
      </c>
      <c r="BR155" s="195">
        <v>17902.134568200163</v>
      </c>
      <c r="BS155" s="195">
        <v>73558.327437707252</v>
      </c>
      <c r="BT155" s="195">
        <v>128275.85075270412</v>
      </c>
      <c r="BU155" s="195">
        <v>164998.34420801332</v>
      </c>
      <c r="BV155" s="195">
        <v>23332.144939999998</v>
      </c>
      <c r="BW155" s="195">
        <v>139520.664712</v>
      </c>
      <c r="BX155" s="195">
        <v>359404.70560799999</v>
      </c>
      <c r="BY155" s="195">
        <v>0</v>
      </c>
      <c r="BZ155" s="195"/>
      <c r="CA155" s="195"/>
      <c r="CB155" s="195"/>
      <c r="CC155" s="195"/>
      <c r="CD155" s="195"/>
      <c r="CE155" s="195"/>
      <c r="CF155" s="195"/>
      <c r="CG155" s="195"/>
      <c r="CH155" s="261">
        <v>19.41</v>
      </c>
      <c r="CI155" s="261">
        <v>17.34</v>
      </c>
      <c r="CJ155" s="191">
        <v>5517.6353560491307</v>
      </c>
      <c r="CK155" s="191">
        <v>32.57</v>
      </c>
      <c r="CL155" s="191">
        <v>12.346</v>
      </c>
      <c r="CM155" s="191"/>
      <c r="CN155" s="189">
        <v>5427</v>
      </c>
      <c r="CO155" s="159">
        <v>178</v>
      </c>
      <c r="CP155" s="159">
        <v>193</v>
      </c>
      <c r="CQ155" s="57">
        <v>170</v>
      </c>
      <c r="CR155" s="57">
        <v>179</v>
      </c>
      <c r="CS155" s="159">
        <v>181</v>
      </c>
      <c r="CT155" s="159">
        <v>168</v>
      </c>
      <c r="CU155" s="257"/>
      <c r="CV155" s="191">
        <v>0</v>
      </c>
      <c r="CW155" s="189">
        <v>0</v>
      </c>
      <c r="CX155" s="189">
        <v>0</v>
      </c>
      <c r="CY155" s="189">
        <v>0</v>
      </c>
      <c r="CZ155" s="189"/>
      <c r="DA155" s="189"/>
      <c r="DB155" s="189"/>
      <c r="DC155" s="189"/>
      <c r="DD155" s="189"/>
      <c r="DE155" s="189"/>
      <c r="DF155" s="189"/>
      <c r="DG155" s="171"/>
      <c r="DH155" s="171"/>
      <c r="DI155" s="171"/>
      <c r="DJ155" s="171"/>
      <c r="DK155" s="171"/>
      <c r="DL155" s="171"/>
      <c r="DM155" s="168"/>
      <c r="DN155" s="168"/>
      <c r="DO155" s="168"/>
      <c r="DP155" s="168"/>
      <c r="DQ155" s="168"/>
      <c r="DR155" s="168"/>
      <c r="DS155" s="168"/>
      <c r="DT155" s="167"/>
      <c r="DU155" s="168"/>
      <c r="DV155" s="83"/>
      <c r="DW155" s="156"/>
      <c r="DX155" s="192"/>
      <c r="DY155" s="186"/>
      <c r="DZ155" s="83"/>
      <c r="EA155" s="83"/>
      <c r="EB155" s="185"/>
      <c r="EC155" s="58"/>
      <c r="ED155" s="58"/>
      <c r="EE155" s="58"/>
      <c r="EF155" s="58"/>
      <c r="EG155" s="58"/>
      <c r="EH155" s="58"/>
      <c r="EI155" s="79"/>
      <c r="EJ155" s="79"/>
      <c r="EK155" s="81"/>
      <c r="EL155" s="79"/>
      <c r="EM155" s="79"/>
      <c r="EN155" s="79"/>
      <c r="EO155" s="60"/>
      <c r="EP155" s="79"/>
      <c r="EQ155" s="60"/>
      <c r="ER155" s="80"/>
      <c r="ES155" s="80"/>
      <c r="ET155" s="80"/>
      <c r="EU155" s="80"/>
      <c r="EV155" s="80"/>
      <c r="EW155" s="80"/>
      <c r="EX155" s="80"/>
      <c r="EY155" s="80"/>
      <c r="EZ155" s="80"/>
      <c r="FA155" s="80"/>
      <c r="FB155" s="80"/>
      <c r="FC155" s="80"/>
      <c r="FD155" s="80"/>
      <c r="FE155" s="80"/>
    </row>
    <row r="156" spans="1:161" x14ac:dyDescent="0.25">
      <c r="A156" s="63">
        <v>1452</v>
      </c>
      <c r="B156" s="64" t="s">
        <v>278</v>
      </c>
      <c r="C156" s="195">
        <v>2589089.7999999998</v>
      </c>
      <c r="D156" s="195"/>
      <c r="E156" s="302">
        <v>11896</v>
      </c>
      <c r="F156" s="302">
        <v>11981</v>
      </c>
      <c r="G156" s="302">
        <v>12047</v>
      </c>
      <c r="H156" s="302">
        <v>12109</v>
      </c>
      <c r="I156" s="195">
        <v>12167</v>
      </c>
      <c r="J156" s="195">
        <v>12224</v>
      </c>
      <c r="K156" s="202">
        <v>21.5</v>
      </c>
      <c r="L156" s="202">
        <v>21.5</v>
      </c>
      <c r="M156" s="202"/>
      <c r="N156" s="189">
        <v>19.41</v>
      </c>
      <c r="O156" s="189">
        <v>17.34</v>
      </c>
      <c r="P156" s="202"/>
      <c r="Q156" s="191">
        <v>185</v>
      </c>
      <c r="R156" s="191"/>
      <c r="S156" s="309">
        <v>482.220621900428</v>
      </c>
      <c r="T156" s="309"/>
      <c r="U156" s="189">
        <v>11937</v>
      </c>
      <c r="V156" s="189"/>
      <c r="W156" s="189">
        <v>628</v>
      </c>
      <c r="X156" s="189">
        <v>991</v>
      </c>
      <c r="Y156" s="189">
        <v>132</v>
      </c>
      <c r="Z156" s="189">
        <v>1288</v>
      </c>
      <c r="AA156" s="189">
        <v>391</v>
      </c>
      <c r="AB156" s="189">
        <v>2209</v>
      </c>
      <c r="AC156" s="189">
        <v>628</v>
      </c>
      <c r="AD156" s="189">
        <v>155</v>
      </c>
      <c r="AE156" s="189"/>
      <c r="AF156" s="189"/>
      <c r="AG156" s="189"/>
      <c r="AH156" s="189"/>
      <c r="AI156" s="189"/>
      <c r="AJ156" s="189"/>
      <c r="AK156" s="189"/>
      <c r="AL156" s="189"/>
      <c r="AM156" s="189">
        <v>11606</v>
      </c>
      <c r="AN156" s="189">
        <v>11573</v>
      </c>
      <c r="AO156" s="189">
        <v>11531</v>
      </c>
      <c r="AP156" s="189">
        <v>11640</v>
      </c>
      <c r="AQ156" s="189">
        <v>11619</v>
      </c>
      <c r="AR156" s="189">
        <v>11776</v>
      </c>
      <c r="AS156" s="189">
        <v>11776</v>
      </c>
      <c r="AT156" s="189">
        <v>11841</v>
      </c>
      <c r="AU156" s="189">
        <v>11874</v>
      </c>
      <c r="AV156" s="189">
        <v>11936</v>
      </c>
      <c r="AW156" s="189">
        <v>11885</v>
      </c>
      <c r="AX156" s="189">
        <v>11937</v>
      </c>
      <c r="AY156" s="189">
        <v>1325</v>
      </c>
      <c r="AZ156" s="189">
        <v>1358</v>
      </c>
      <c r="BA156" s="189">
        <v>1399</v>
      </c>
      <c r="BB156" s="189">
        <v>1424</v>
      </c>
      <c r="BC156" s="189">
        <v>1415</v>
      </c>
      <c r="BD156" s="189">
        <v>1420</v>
      </c>
      <c r="BE156" s="189">
        <v>658</v>
      </c>
      <c r="BF156" s="189">
        <v>682</v>
      </c>
      <c r="BG156" s="189">
        <v>640</v>
      </c>
      <c r="BH156" s="189">
        <v>643</v>
      </c>
      <c r="BI156" s="189">
        <v>632</v>
      </c>
      <c r="BJ156" s="189">
        <v>628</v>
      </c>
      <c r="BK156" s="189">
        <v>11818</v>
      </c>
      <c r="BL156" s="189">
        <v>11876</v>
      </c>
      <c r="BM156" s="189">
        <v>11910</v>
      </c>
      <c r="BN156" s="189">
        <v>11868</v>
      </c>
      <c r="BO156" s="189">
        <v>11896</v>
      </c>
      <c r="BP156" s="189"/>
      <c r="BQ156" s="195">
        <v>132541.27225863418</v>
      </c>
      <c r="BR156" s="195">
        <v>19403.119367294516</v>
      </c>
      <c r="BS156" s="195">
        <v>73956.091051016148</v>
      </c>
      <c r="BT156" s="195">
        <v>129053.31902685238</v>
      </c>
      <c r="BU156" s="195">
        <v>151106.67349043442</v>
      </c>
      <c r="BV156" s="195">
        <v>20956.363895999999</v>
      </c>
      <c r="BW156" s="195">
        <v>128316.01364400001</v>
      </c>
      <c r="BX156" s="195">
        <v>351836.94057199999</v>
      </c>
      <c r="BY156" s="195">
        <v>0</v>
      </c>
      <c r="BZ156" s="195"/>
      <c r="CA156" s="195"/>
      <c r="CB156" s="195"/>
      <c r="CC156" s="195"/>
      <c r="CD156" s="195"/>
      <c r="CE156" s="195"/>
      <c r="CF156" s="195"/>
      <c r="CG156" s="195"/>
      <c r="CH156" s="261">
        <v>19.41</v>
      </c>
      <c r="CI156" s="261">
        <v>17.34</v>
      </c>
      <c r="CJ156" s="191">
        <v>13491.551782094284</v>
      </c>
      <c r="CK156" s="191">
        <v>108.776</v>
      </c>
      <c r="CL156" s="191">
        <v>36.957999999999998</v>
      </c>
      <c r="CM156" s="191"/>
      <c r="CN156" s="189">
        <v>11758</v>
      </c>
      <c r="CO156" s="159">
        <v>450</v>
      </c>
      <c r="CP156" s="159">
        <v>444</v>
      </c>
      <c r="CQ156" s="57">
        <v>429</v>
      </c>
      <c r="CR156" s="57">
        <v>408</v>
      </c>
      <c r="CS156" s="159">
        <v>412</v>
      </c>
      <c r="CT156" s="159">
        <v>391</v>
      </c>
      <c r="CU156" s="257"/>
      <c r="CV156" s="191">
        <v>0</v>
      </c>
      <c r="CW156" s="189">
        <v>0</v>
      </c>
      <c r="CX156" s="189">
        <v>0</v>
      </c>
      <c r="CY156" s="189">
        <v>0</v>
      </c>
      <c r="CZ156" s="189"/>
      <c r="DA156" s="189"/>
      <c r="DB156" s="189"/>
      <c r="DC156" s="189"/>
      <c r="DD156" s="189"/>
      <c r="DE156" s="189"/>
      <c r="DF156" s="189"/>
      <c r="DG156" s="171"/>
      <c r="DH156" s="171"/>
      <c r="DI156" s="171"/>
      <c r="DJ156" s="171"/>
      <c r="DK156" s="171"/>
      <c r="DL156" s="171"/>
      <c r="DM156" s="168"/>
      <c r="DN156" s="168"/>
      <c r="DO156" s="168"/>
      <c r="DP156" s="168"/>
      <c r="DQ156" s="168"/>
      <c r="DR156" s="168"/>
      <c r="DS156" s="168"/>
      <c r="DT156" s="167"/>
      <c r="DU156" s="168"/>
      <c r="DV156" s="83"/>
      <c r="DW156" s="156"/>
      <c r="DX156" s="192"/>
      <c r="DY156" s="186"/>
      <c r="DZ156" s="83"/>
      <c r="EA156" s="83"/>
      <c r="EB156" s="185"/>
      <c r="EC156" s="58"/>
      <c r="ED156" s="58"/>
      <c r="EE156" s="58"/>
      <c r="EF156" s="58"/>
      <c r="EG156" s="58"/>
      <c r="EH156" s="58"/>
      <c r="EI156" s="79"/>
      <c r="EJ156" s="79"/>
      <c r="EK156" s="81"/>
      <c r="EL156" s="79"/>
      <c r="EM156" s="79"/>
      <c r="EN156" s="79"/>
      <c r="EO156" s="60"/>
      <c r="EP156" s="79"/>
      <c r="EQ156" s="60"/>
      <c r="ER156" s="80"/>
      <c r="ES156" s="80"/>
      <c r="ET156" s="80"/>
      <c r="EU156" s="80"/>
      <c r="EV156" s="80"/>
      <c r="EW156" s="80"/>
      <c r="EX156" s="80"/>
      <c r="EY156" s="80"/>
      <c r="EZ156" s="80"/>
      <c r="FA156" s="80"/>
      <c r="FB156" s="80"/>
      <c r="FC156" s="80"/>
      <c r="FD156" s="80"/>
      <c r="FE156" s="80"/>
    </row>
    <row r="157" spans="1:161" x14ac:dyDescent="0.25">
      <c r="A157" s="63">
        <v>1460</v>
      </c>
      <c r="B157" s="64" t="s">
        <v>62</v>
      </c>
      <c r="C157" s="195">
        <v>1793800.3</v>
      </c>
      <c r="D157" s="195"/>
      <c r="E157" s="302">
        <v>9443</v>
      </c>
      <c r="F157" s="302">
        <v>9254</v>
      </c>
      <c r="G157" s="302">
        <v>9305</v>
      </c>
      <c r="H157" s="302">
        <v>9353</v>
      </c>
      <c r="I157" s="195">
        <v>9398</v>
      </c>
      <c r="J157" s="195">
        <v>9442</v>
      </c>
      <c r="K157" s="202">
        <v>22.92</v>
      </c>
      <c r="L157" s="202">
        <v>22.92</v>
      </c>
      <c r="M157" s="202"/>
      <c r="N157" s="189">
        <v>19.41</v>
      </c>
      <c r="O157" s="189">
        <v>17.34</v>
      </c>
      <c r="P157" s="202"/>
      <c r="Q157" s="191">
        <v>5353</v>
      </c>
      <c r="R157" s="191"/>
      <c r="S157" s="309">
        <v>222.879455775325</v>
      </c>
      <c r="T157" s="309"/>
      <c r="U157" s="189">
        <v>9409</v>
      </c>
      <c r="V157" s="189"/>
      <c r="W157" s="189">
        <v>406</v>
      </c>
      <c r="X157" s="189">
        <v>652</v>
      </c>
      <c r="Y157" s="189">
        <v>85</v>
      </c>
      <c r="Z157" s="189">
        <v>873</v>
      </c>
      <c r="AA157" s="189">
        <v>307</v>
      </c>
      <c r="AB157" s="189">
        <v>2060</v>
      </c>
      <c r="AC157" s="189">
        <v>603</v>
      </c>
      <c r="AD157" s="189">
        <v>188</v>
      </c>
      <c r="AE157" s="189"/>
      <c r="AF157" s="189"/>
      <c r="AG157" s="189"/>
      <c r="AH157" s="189"/>
      <c r="AI157" s="189"/>
      <c r="AJ157" s="189"/>
      <c r="AK157" s="189"/>
      <c r="AL157" s="189"/>
      <c r="AM157" s="189">
        <v>9680</v>
      </c>
      <c r="AN157" s="189">
        <v>9588</v>
      </c>
      <c r="AO157" s="189">
        <v>9550</v>
      </c>
      <c r="AP157" s="189">
        <v>9556</v>
      </c>
      <c r="AQ157" s="189">
        <v>9626</v>
      </c>
      <c r="AR157" s="189">
        <v>9940</v>
      </c>
      <c r="AS157" s="189">
        <v>9940</v>
      </c>
      <c r="AT157" s="189">
        <v>9905</v>
      </c>
      <c r="AU157" s="189">
        <v>9846</v>
      </c>
      <c r="AV157" s="189">
        <v>9750</v>
      </c>
      <c r="AW157" s="189">
        <v>9591</v>
      </c>
      <c r="AX157" s="189">
        <v>9409</v>
      </c>
      <c r="AY157" s="189">
        <v>982</v>
      </c>
      <c r="AZ157" s="189">
        <v>1036</v>
      </c>
      <c r="BA157" s="189">
        <v>1070</v>
      </c>
      <c r="BB157" s="189">
        <v>1057</v>
      </c>
      <c r="BC157" s="189">
        <v>1005</v>
      </c>
      <c r="BD157" s="189">
        <v>958</v>
      </c>
      <c r="BE157" s="189">
        <v>468</v>
      </c>
      <c r="BF157" s="189">
        <v>474</v>
      </c>
      <c r="BG157" s="189">
        <v>451</v>
      </c>
      <c r="BH157" s="189">
        <v>451</v>
      </c>
      <c r="BI157" s="189">
        <v>438</v>
      </c>
      <c r="BJ157" s="189">
        <v>406</v>
      </c>
      <c r="BK157" s="189">
        <v>9951</v>
      </c>
      <c r="BL157" s="189">
        <v>9867</v>
      </c>
      <c r="BM157" s="189">
        <v>9782</v>
      </c>
      <c r="BN157" s="189">
        <v>9605</v>
      </c>
      <c r="BO157" s="189">
        <v>9443</v>
      </c>
      <c r="BP157" s="189"/>
      <c r="BQ157" s="195">
        <v>132225.27730270225</v>
      </c>
      <c r="BR157" s="195">
        <v>18775.913157234234</v>
      </c>
      <c r="BS157" s="195">
        <v>73913.495068848875</v>
      </c>
      <c r="BT157" s="195">
        <v>128611.24571931873</v>
      </c>
      <c r="BU157" s="195">
        <v>160827.20164648473</v>
      </c>
      <c r="BV157" s="195">
        <v>24252.717528000001</v>
      </c>
      <c r="BW157" s="195">
        <v>139958.81640000001</v>
      </c>
      <c r="BX157" s="195">
        <v>365342.455556</v>
      </c>
      <c r="BY157" s="195">
        <v>0</v>
      </c>
      <c r="BZ157" s="195"/>
      <c r="CA157" s="195"/>
      <c r="CB157" s="195"/>
      <c r="CC157" s="195"/>
      <c r="CD157" s="195"/>
      <c r="CE157" s="195"/>
      <c r="CF157" s="195"/>
      <c r="CG157" s="195"/>
      <c r="CH157" s="261">
        <v>19.41</v>
      </c>
      <c r="CI157" s="261">
        <v>17.34</v>
      </c>
      <c r="CJ157" s="191">
        <v>11182.358059148512</v>
      </c>
      <c r="CK157" s="191">
        <v>74.721999999999994</v>
      </c>
      <c r="CL157" s="191">
        <v>26.312000000000001</v>
      </c>
      <c r="CM157" s="191"/>
      <c r="CN157" s="189">
        <v>9993</v>
      </c>
      <c r="CO157" s="159">
        <v>315</v>
      </c>
      <c r="CP157" s="159">
        <v>292</v>
      </c>
      <c r="CQ157" s="57">
        <v>270</v>
      </c>
      <c r="CR157" s="57">
        <v>278</v>
      </c>
      <c r="CS157" s="159">
        <v>302</v>
      </c>
      <c r="CT157" s="159">
        <v>307</v>
      </c>
      <c r="CU157" s="257"/>
      <c r="CV157" s="191">
        <v>0</v>
      </c>
      <c r="CW157" s="189">
        <v>0</v>
      </c>
      <c r="CX157" s="189">
        <v>0</v>
      </c>
      <c r="CY157" s="189">
        <v>0</v>
      </c>
      <c r="CZ157" s="189"/>
      <c r="DA157" s="189"/>
      <c r="DB157" s="189"/>
      <c r="DC157" s="189"/>
      <c r="DD157" s="189"/>
      <c r="DE157" s="189"/>
      <c r="DF157" s="189"/>
      <c r="DG157" s="171"/>
      <c r="DH157" s="171"/>
      <c r="DI157" s="171"/>
      <c r="DJ157" s="171"/>
      <c r="DK157" s="171"/>
      <c r="DL157" s="171"/>
      <c r="DM157" s="168"/>
      <c r="DN157" s="168"/>
      <c r="DO157" s="168"/>
      <c r="DP157" s="168"/>
      <c r="DQ157" s="168"/>
      <c r="DR157" s="168"/>
      <c r="DS157" s="168"/>
      <c r="DT157" s="167"/>
      <c r="DU157" s="168"/>
      <c r="DV157" s="83"/>
      <c r="DW157" s="156"/>
      <c r="DX157" s="192"/>
      <c r="DY157" s="186"/>
      <c r="DZ157" s="83"/>
      <c r="EA157" s="83"/>
      <c r="EB157" s="185"/>
      <c r="EC157" s="58"/>
      <c r="ED157" s="58"/>
      <c r="EE157" s="58"/>
      <c r="EF157" s="58"/>
      <c r="EG157" s="58"/>
      <c r="EH157" s="58"/>
      <c r="EI157" s="79"/>
      <c r="EJ157" s="79"/>
      <c r="EK157" s="81"/>
      <c r="EL157" s="79"/>
      <c r="EM157" s="79"/>
      <c r="EN157" s="79"/>
      <c r="EO157" s="60"/>
      <c r="EP157" s="79"/>
      <c r="EQ157" s="60"/>
      <c r="ER157" s="80"/>
      <c r="ES157" s="80"/>
      <c r="ET157" s="80"/>
      <c r="EU157" s="80"/>
      <c r="EV157" s="80"/>
      <c r="EW157" s="80"/>
      <c r="EX157" s="80"/>
      <c r="EY157" s="80"/>
      <c r="EZ157" s="80"/>
      <c r="FA157" s="80"/>
      <c r="FB157" s="80"/>
      <c r="FC157" s="80"/>
      <c r="FD157" s="80"/>
      <c r="FE157" s="80"/>
    </row>
    <row r="158" spans="1:161" x14ac:dyDescent="0.25">
      <c r="A158" s="63">
        <v>1461</v>
      </c>
      <c r="B158" s="64" t="s">
        <v>190</v>
      </c>
      <c r="C158" s="195">
        <v>1725560</v>
      </c>
      <c r="D158" s="195"/>
      <c r="E158" s="302">
        <v>9268</v>
      </c>
      <c r="F158" s="302">
        <v>9274</v>
      </c>
      <c r="G158" s="302">
        <v>9325</v>
      </c>
      <c r="H158" s="302">
        <v>9373</v>
      </c>
      <c r="I158" s="195">
        <v>9418</v>
      </c>
      <c r="J158" s="195">
        <v>9462</v>
      </c>
      <c r="K158" s="202">
        <v>22.6</v>
      </c>
      <c r="L158" s="202">
        <v>22.6</v>
      </c>
      <c r="M158" s="202"/>
      <c r="N158" s="189">
        <v>19.41</v>
      </c>
      <c r="O158" s="189">
        <v>17.34</v>
      </c>
      <c r="P158" s="202"/>
      <c r="Q158" s="191">
        <v>4341</v>
      </c>
      <c r="R158" s="191"/>
      <c r="S158" s="309">
        <v>2955.4573246773398</v>
      </c>
      <c r="T158" s="309"/>
      <c r="U158" s="189">
        <v>9268</v>
      </c>
      <c r="V158" s="189"/>
      <c r="W158" s="189">
        <v>474</v>
      </c>
      <c r="X158" s="189">
        <v>724</v>
      </c>
      <c r="Y158" s="189">
        <v>106</v>
      </c>
      <c r="Z158" s="189">
        <v>933</v>
      </c>
      <c r="AA158" s="189">
        <v>301</v>
      </c>
      <c r="AB158" s="189">
        <v>1877</v>
      </c>
      <c r="AC158" s="189">
        <v>562</v>
      </c>
      <c r="AD158" s="189">
        <v>136</v>
      </c>
      <c r="AE158" s="189"/>
      <c r="AF158" s="189"/>
      <c r="AG158" s="189"/>
      <c r="AH158" s="189"/>
      <c r="AI158" s="189"/>
      <c r="AJ158" s="189"/>
      <c r="AK158" s="189"/>
      <c r="AL158" s="189"/>
      <c r="AM158" s="189">
        <v>9068</v>
      </c>
      <c r="AN158" s="189">
        <v>8946</v>
      </c>
      <c r="AO158" s="189">
        <v>8892</v>
      </c>
      <c r="AP158" s="189">
        <v>8936</v>
      </c>
      <c r="AQ158" s="189">
        <v>9169</v>
      </c>
      <c r="AR158" s="189">
        <v>9323</v>
      </c>
      <c r="AS158" s="189">
        <v>9323</v>
      </c>
      <c r="AT158" s="189">
        <v>9377</v>
      </c>
      <c r="AU158" s="189">
        <v>9354</v>
      </c>
      <c r="AV158" s="189">
        <v>9310</v>
      </c>
      <c r="AW158" s="189">
        <v>9312</v>
      </c>
      <c r="AX158" s="189">
        <v>9268</v>
      </c>
      <c r="AY158" s="189">
        <v>972</v>
      </c>
      <c r="AZ158" s="189">
        <v>1019</v>
      </c>
      <c r="BA158" s="189">
        <v>1004</v>
      </c>
      <c r="BB158" s="189">
        <v>977</v>
      </c>
      <c r="BC158" s="189">
        <v>1011</v>
      </c>
      <c r="BD158" s="189">
        <v>1039</v>
      </c>
      <c r="BE158" s="189">
        <v>459</v>
      </c>
      <c r="BF158" s="189">
        <v>488</v>
      </c>
      <c r="BG158" s="189">
        <v>534</v>
      </c>
      <c r="BH158" s="189">
        <v>517</v>
      </c>
      <c r="BI158" s="189">
        <v>496</v>
      </c>
      <c r="BJ158" s="189">
        <v>474</v>
      </c>
      <c r="BK158" s="189">
        <v>9332</v>
      </c>
      <c r="BL158" s="189">
        <v>9349</v>
      </c>
      <c r="BM158" s="189">
        <v>9292</v>
      </c>
      <c r="BN158" s="189">
        <v>9294</v>
      </c>
      <c r="BO158" s="189">
        <v>9268</v>
      </c>
      <c r="BP158" s="189"/>
      <c r="BQ158" s="195">
        <v>135850.68832859327</v>
      </c>
      <c r="BR158" s="195">
        <v>18816.351151574614</v>
      </c>
      <c r="BS158" s="195">
        <v>72432.298062737565</v>
      </c>
      <c r="BT158" s="195">
        <v>126821.28914426101</v>
      </c>
      <c r="BU158" s="195">
        <v>161991.42208682431</v>
      </c>
      <c r="BV158" s="195">
        <v>24001.858660000002</v>
      </c>
      <c r="BW158" s="195">
        <v>139207.374904</v>
      </c>
      <c r="BX158" s="195">
        <v>363516.06678400002</v>
      </c>
      <c r="BY158" s="195">
        <v>0</v>
      </c>
      <c r="BZ158" s="195"/>
      <c r="CA158" s="195"/>
      <c r="CB158" s="195"/>
      <c r="CC158" s="195"/>
      <c r="CD158" s="195"/>
      <c r="CE158" s="195"/>
      <c r="CF158" s="195"/>
      <c r="CG158" s="195"/>
      <c r="CH158" s="261">
        <v>19.41</v>
      </c>
      <c r="CI158" s="261">
        <v>17.34</v>
      </c>
      <c r="CJ158" s="191">
        <v>12709.33813678313</v>
      </c>
      <c r="CK158" s="191">
        <v>190.88499999999999</v>
      </c>
      <c r="CL158" s="191">
        <v>75.906999999999996</v>
      </c>
      <c r="CM158" s="191"/>
      <c r="CN158" s="189">
        <v>9567</v>
      </c>
      <c r="CO158" s="159">
        <v>289</v>
      </c>
      <c r="CP158" s="159">
        <v>276</v>
      </c>
      <c r="CQ158" s="57">
        <v>307</v>
      </c>
      <c r="CR158" s="57">
        <v>320</v>
      </c>
      <c r="CS158" s="159">
        <v>309</v>
      </c>
      <c r="CT158" s="159">
        <v>301</v>
      </c>
      <c r="CU158" s="257"/>
      <c r="CV158" s="191">
        <v>0</v>
      </c>
      <c r="CW158" s="189">
        <v>0</v>
      </c>
      <c r="CX158" s="189">
        <v>0</v>
      </c>
      <c r="CY158" s="189">
        <v>0</v>
      </c>
      <c r="CZ158" s="189"/>
      <c r="DA158" s="189"/>
      <c r="DB158" s="189"/>
      <c r="DC158" s="189"/>
      <c r="DD158" s="189"/>
      <c r="DE158" s="189"/>
      <c r="DF158" s="189"/>
      <c r="DG158" s="171"/>
      <c r="DH158" s="171"/>
      <c r="DI158" s="171"/>
      <c r="DJ158" s="171"/>
      <c r="DK158" s="171"/>
      <c r="DL158" s="171"/>
      <c r="DM158" s="168"/>
      <c r="DN158" s="168"/>
      <c r="DO158" s="168"/>
      <c r="DP158" s="168"/>
      <c r="DQ158" s="168"/>
      <c r="DR158" s="168"/>
      <c r="DS158" s="168"/>
      <c r="DT158" s="167"/>
      <c r="DU158" s="168"/>
      <c r="DV158" s="83"/>
      <c r="DW158" s="156"/>
      <c r="DX158" s="192"/>
      <c r="DY158" s="186"/>
      <c r="DZ158" s="83"/>
      <c r="EA158" s="83"/>
      <c r="EB158" s="185"/>
      <c r="EC158" s="58"/>
      <c r="ED158" s="58"/>
      <c r="EE158" s="58"/>
      <c r="EF158" s="58"/>
      <c r="EG158" s="58"/>
      <c r="EH158" s="58"/>
      <c r="EI158" s="79"/>
      <c r="EJ158" s="79"/>
      <c r="EK158" s="81"/>
      <c r="EL158" s="79"/>
      <c r="EM158" s="79"/>
      <c r="EN158" s="79"/>
      <c r="EO158" s="60"/>
      <c r="EP158" s="79"/>
      <c r="EQ158" s="60"/>
      <c r="ER158" s="80"/>
      <c r="ES158" s="80"/>
      <c r="ET158" s="80"/>
      <c r="EU158" s="80"/>
      <c r="EV158" s="80"/>
      <c r="EW158" s="80"/>
      <c r="EX158" s="80"/>
      <c r="EY158" s="80"/>
      <c r="EZ158" s="80"/>
      <c r="FA158" s="80"/>
      <c r="FB158" s="80"/>
      <c r="FC158" s="80"/>
      <c r="FD158" s="80"/>
      <c r="FE158" s="80"/>
    </row>
    <row r="159" spans="1:161" x14ac:dyDescent="0.25">
      <c r="A159" s="63">
        <v>1462</v>
      </c>
      <c r="B159" s="64" t="s">
        <v>173</v>
      </c>
      <c r="C159" s="195">
        <v>3122650.7</v>
      </c>
      <c r="D159" s="195"/>
      <c r="E159" s="302">
        <v>14495</v>
      </c>
      <c r="F159" s="302">
        <v>14460</v>
      </c>
      <c r="G159" s="302">
        <v>14539</v>
      </c>
      <c r="H159" s="302">
        <v>14614</v>
      </c>
      <c r="I159" s="195">
        <v>14684</v>
      </c>
      <c r="J159" s="195">
        <v>14752</v>
      </c>
      <c r="K159" s="202">
        <v>22.37</v>
      </c>
      <c r="L159" s="202">
        <v>22.37</v>
      </c>
      <c r="M159" s="202"/>
      <c r="N159" s="189">
        <v>19.41</v>
      </c>
      <c r="O159" s="189">
        <v>17.34</v>
      </c>
      <c r="P159" s="202"/>
      <c r="Q159" s="191">
        <v>-663</v>
      </c>
      <c r="R159" s="191"/>
      <c r="S159" s="309">
        <v>119.968993997572</v>
      </c>
      <c r="T159" s="309"/>
      <c r="U159" s="189">
        <v>14509</v>
      </c>
      <c r="V159" s="189"/>
      <c r="W159" s="189">
        <v>976</v>
      </c>
      <c r="X159" s="189">
        <v>1263</v>
      </c>
      <c r="Y159" s="189">
        <v>179</v>
      </c>
      <c r="Z159" s="189">
        <v>1559</v>
      </c>
      <c r="AA159" s="189">
        <v>444</v>
      </c>
      <c r="AB159" s="189">
        <v>2228</v>
      </c>
      <c r="AC159" s="189">
        <v>551</v>
      </c>
      <c r="AD159" s="189">
        <v>125</v>
      </c>
      <c r="AE159" s="189"/>
      <c r="AF159" s="189"/>
      <c r="AG159" s="189"/>
      <c r="AH159" s="189"/>
      <c r="AI159" s="189"/>
      <c r="AJ159" s="189"/>
      <c r="AK159" s="189"/>
      <c r="AL159" s="189"/>
      <c r="AM159" s="189">
        <v>12540</v>
      </c>
      <c r="AN159" s="189">
        <v>12580</v>
      </c>
      <c r="AO159" s="189">
        <v>12829</v>
      </c>
      <c r="AP159" s="189">
        <v>13031</v>
      </c>
      <c r="AQ159" s="189">
        <v>13178</v>
      </c>
      <c r="AR159" s="189">
        <v>13728</v>
      </c>
      <c r="AS159" s="189">
        <v>13728</v>
      </c>
      <c r="AT159" s="189">
        <v>13961</v>
      </c>
      <c r="AU159" s="189">
        <v>14046</v>
      </c>
      <c r="AV159" s="189">
        <v>14109</v>
      </c>
      <c r="AW159" s="189">
        <v>14282</v>
      </c>
      <c r="AX159" s="189">
        <v>14509</v>
      </c>
      <c r="AY159" s="189">
        <v>1489</v>
      </c>
      <c r="AZ159" s="189">
        <v>1560</v>
      </c>
      <c r="BA159" s="189">
        <v>1616</v>
      </c>
      <c r="BB159" s="189">
        <v>1655</v>
      </c>
      <c r="BC159" s="189">
        <v>1696</v>
      </c>
      <c r="BD159" s="189">
        <v>1738</v>
      </c>
      <c r="BE159" s="189">
        <v>912</v>
      </c>
      <c r="BF159" s="189">
        <v>921</v>
      </c>
      <c r="BG159" s="189">
        <v>928</v>
      </c>
      <c r="BH159" s="189">
        <v>933</v>
      </c>
      <c r="BI159" s="189">
        <v>924</v>
      </c>
      <c r="BJ159" s="189">
        <v>976</v>
      </c>
      <c r="BK159" s="189">
        <v>13909</v>
      </c>
      <c r="BL159" s="189">
        <v>13993</v>
      </c>
      <c r="BM159" s="189">
        <v>14077</v>
      </c>
      <c r="BN159" s="189">
        <v>14237</v>
      </c>
      <c r="BO159" s="189">
        <v>14495</v>
      </c>
      <c r="BP159" s="189"/>
      <c r="BQ159" s="195">
        <v>136594.03751145821</v>
      </c>
      <c r="BR159" s="195">
        <v>19998.248068160832</v>
      </c>
      <c r="BS159" s="195">
        <v>72084.333067566084</v>
      </c>
      <c r="BT159" s="195">
        <v>125626.40611478814</v>
      </c>
      <c r="BU159" s="195">
        <v>157975.48185688694</v>
      </c>
      <c r="BV159" s="195">
        <v>23119.879744000002</v>
      </c>
      <c r="BW159" s="195">
        <v>133840.58428000001</v>
      </c>
      <c r="BX159" s="195">
        <v>346379.34130799997</v>
      </c>
      <c r="BY159" s="195">
        <v>0</v>
      </c>
      <c r="BZ159" s="195"/>
      <c r="CA159" s="195"/>
      <c r="CB159" s="195"/>
      <c r="CC159" s="195"/>
      <c r="CD159" s="195"/>
      <c r="CE159" s="195"/>
      <c r="CF159" s="195"/>
      <c r="CG159" s="195"/>
      <c r="CH159" s="261">
        <v>19.41</v>
      </c>
      <c r="CI159" s="261">
        <v>17.34</v>
      </c>
      <c r="CJ159" s="191">
        <v>20898.007584202394</v>
      </c>
      <c r="CK159" s="191">
        <v>1311.085</v>
      </c>
      <c r="CL159" s="191">
        <v>534.29499999999996</v>
      </c>
      <c r="CM159" s="191"/>
      <c r="CN159" s="189">
        <v>12831</v>
      </c>
      <c r="CO159" s="159">
        <v>441</v>
      </c>
      <c r="CP159" s="159">
        <v>438</v>
      </c>
      <c r="CQ159" s="57">
        <v>431</v>
      </c>
      <c r="CR159" s="57">
        <v>443</v>
      </c>
      <c r="CS159" s="159">
        <v>447</v>
      </c>
      <c r="CT159" s="159">
        <v>444</v>
      </c>
      <c r="CU159" s="257"/>
      <c r="CV159" s="191">
        <v>0</v>
      </c>
      <c r="CW159" s="189">
        <v>0</v>
      </c>
      <c r="CX159" s="189">
        <v>0</v>
      </c>
      <c r="CY159" s="189">
        <v>0</v>
      </c>
      <c r="CZ159" s="189"/>
      <c r="DA159" s="189"/>
      <c r="DB159" s="189"/>
      <c r="DC159" s="189"/>
      <c r="DD159" s="189"/>
      <c r="DE159" s="189"/>
      <c r="DF159" s="189"/>
      <c r="DG159" s="171"/>
      <c r="DH159" s="171"/>
      <c r="DI159" s="171"/>
      <c r="DJ159" s="171"/>
      <c r="DK159" s="171"/>
      <c r="DL159" s="171"/>
      <c r="DM159" s="168"/>
      <c r="DN159" s="168"/>
      <c r="DO159" s="168"/>
      <c r="DP159" s="168"/>
      <c r="DQ159" s="168"/>
      <c r="DR159" s="168"/>
      <c r="DS159" s="168"/>
      <c r="DT159" s="167"/>
      <c r="DU159" s="168"/>
      <c r="DV159" s="83"/>
      <c r="DW159" s="156"/>
      <c r="DX159" s="192"/>
      <c r="DY159" s="186"/>
      <c r="DZ159" s="83"/>
      <c r="EA159" s="83"/>
      <c r="EB159" s="185"/>
      <c r="EC159" s="58"/>
      <c r="ED159" s="58"/>
      <c r="EE159" s="58"/>
      <c r="EF159" s="58"/>
      <c r="EG159" s="58"/>
      <c r="EH159" s="58"/>
      <c r="EI159" s="79"/>
      <c r="EJ159" s="79"/>
      <c r="EK159" s="81"/>
      <c r="EL159" s="79"/>
      <c r="EM159" s="79"/>
      <c r="EN159" s="79"/>
      <c r="EO159" s="60"/>
      <c r="EP159" s="79"/>
      <c r="EQ159" s="60"/>
      <c r="ER159" s="80"/>
      <c r="ES159" s="80"/>
      <c r="ET159" s="80"/>
      <c r="EU159" s="80"/>
      <c r="EV159" s="80"/>
      <c r="EW159" s="80"/>
      <c r="EX159" s="80"/>
      <c r="EY159" s="80"/>
      <c r="EZ159" s="80"/>
      <c r="FA159" s="80"/>
      <c r="FB159" s="80"/>
      <c r="FC159" s="80"/>
      <c r="FD159" s="80"/>
      <c r="FE159" s="80"/>
    </row>
    <row r="160" spans="1:161" x14ac:dyDescent="0.25">
      <c r="A160" s="63">
        <v>1463</v>
      </c>
      <c r="B160" s="64" t="s">
        <v>188</v>
      </c>
      <c r="C160" s="195">
        <v>7529823.7999999998</v>
      </c>
      <c r="D160" s="195"/>
      <c r="E160" s="302">
        <v>35141</v>
      </c>
      <c r="F160" s="302">
        <v>35345</v>
      </c>
      <c r="G160" s="302">
        <v>35539</v>
      </c>
      <c r="H160" s="302">
        <v>35723</v>
      </c>
      <c r="I160" s="195">
        <v>35895</v>
      </c>
      <c r="J160" s="195">
        <v>36062</v>
      </c>
      <c r="K160" s="202">
        <v>21.51</v>
      </c>
      <c r="L160" s="202">
        <v>21.51</v>
      </c>
      <c r="M160" s="202"/>
      <c r="N160" s="189">
        <v>19.41</v>
      </c>
      <c r="O160" s="189">
        <v>17.34</v>
      </c>
      <c r="P160" s="202"/>
      <c r="Q160" s="191">
        <v>470</v>
      </c>
      <c r="R160" s="191"/>
      <c r="S160" s="309">
        <v>917.39971937490304</v>
      </c>
      <c r="T160" s="309"/>
      <c r="U160" s="189">
        <v>35201</v>
      </c>
      <c r="V160" s="189"/>
      <c r="W160" s="189">
        <v>1957</v>
      </c>
      <c r="X160" s="189">
        <v>2969</v>
      </c>
      <c r="Y160" s="189">
        <v>415</v>
      </c>
      <c r="Z160" s="189">
        <v>3935</v>
      </c>
      <c r="AA160" s="189">
        <v>1260</v>
      </c>
      <c r="AB160" s="189">
        <v>6006</v>
      </c>
      <c r="AC160" s="189">
        <v>1762</v>
      </c>
      <c r="AD160" s="189">
        <v>392</v>
      </c>
      <c r="AE160" s="189"/>
      <c r="AF160" s="189"/>
      <c r="AG160" s="189"/>
      <c r="AH160" s="189"/>
      <c r="AI160" s="189"/>
      <c r="AJ160" s="189"/>
      <c r="AK160" s="189"/>
      <c r="AL160" s="189"/>
      <c r="AM160" s="189">
        <v>33791</v>
      </c>
      <c r="AN160" s="189">
        <v>33763</v>
      </c>
      <c r="AO160" s="189">
        <v>33753</v>
      </c>
      <c r="AP160" s="189">
        <v>33887</v>
      </c>
      <c r="AQ160" s="189">
        <v>33906</v>
      </c>
      <c r="AR160" s="189">
        <v>34218</v>
      </c>
      <c r="AS160" s="189">
        <v>34218</v>
      </c>
      <c r="AT160" s="189">
        <v>34484</v>
      </c>
      <c r="AU160" s="189">
        <v>34781</v>
      </c>
      <c r="AV160" s="189">
        <v>34754</v>
      </c>
      <c r="AW160" s="189">
        <v>34896</v>
      </c>
      <c r="AX160" s="189">
        <v>35201</v>
      </c>
      <c r="AY160" s="189">
        <v>4212</v>
      </c>
      <c r="AZ160" s="189">
        <v>4260</v>
      </c>
      <c r="BA160" s="189">
        <v>4320</v>
      </c>
      <c r="BB160" s="189">
        <v>4308</v>
      </c>
      <c r="BC160" s="189">
        <v>4316</v>
      </c>
      <c r="BD160" s="189">
        <v>4350</v>
      </c>
      <c r="BE160" s="189">
        <v>1838</v>
      </c>
      <c r="BF160" s="189">
        <v>1879</v>
      </c>
      <c r="BG160" s="189">
        <v>1918</v>
      </c>
      <c r="BH160" s="189">
        <v>1914</v>
      </c>
      <c r="BI160" s="189">
        <v>1947</v>
      </c>
      <c r="BJ160" s="189">
        <v>1957</v>
      </c>
      <c r="BK160" s="189">
        <v>34450</v>
      </c>
      <c r="BL160" s="189">
        <v>34727</v>
      </c>
      <c r="BM160" s="189">
        <v>34790</v>
      </c>
      <c r="BN160" s="189">
        <v>34920</v>
      </c>
      <c r="BO160" s="189">
        <v>35141</v>
      </c>
      <c r="BP160" s="189"/>
      <c r="BQ160" s="195">
        <v>135507.31390759058</v>
      </c>
      <c r="BR160" s="195">
        <v>20532.017357429206</v>
      </c>
      <c r="BS160" s="195">
        <v>72113.328070263073</v>
      </c>
      <c r="BT160" s="195">
        <v>124680.83674804379</v>
      </c>
      <c r="BU160" s="195">
        <v>144596.64616610241</v>
      </c>
      <c r="BV160" s="195">
        <v>22031.311172000002</v>
      </c>
      <c r="BW160" s="195">
        <v>134559.107644</v>
      </c>
      <c r="BX160" s="195">
        <v>345584.76570799999</v>
      </c>
      <c r="BY160" s="195">
        <v>0</v>
      </c>
      <c r="BZ160" s="195"/>
      <c r="CA160" s="195"/>
      <c r="CB160" s="195"/>
      <c r="CC160" s="195"/>
      <c r="CD160" s="195"/>
      <c r="CE160" s="195"/>
      <c r="CF160" s="195"/>
      <c r="CG160" s="195"/>
      <c r="CH160" s="261">
        <v>19.41</v>
      </c>
      <c r="CI160" s="261">
        <v>17.34</v>
      </c>
      <c r="CJ160" s="191">
        <v>46324.673739011203</v>
      </c>
      <c r="CK160" s="191">
        <v>2956.2130000000002</v>
      </c>
      <c r="CL160" s="191">
        <v>1188.8119999999999</v>
      </c>
      <c r="CM160" s="191"/>
      <c r="CN160" s="189">
        <v>33660</v>
      </c>
      <c r="CO160" s="159">
        <v>1219</v>
      </c>
      <c r="CP160" s="159">
        <v>1242</v>
      </c>
      <c r="CQ160" s="57">
        <v>1219</v>
      </c>
      <c r="CR160" s="57">
        <v>1218</v>
      </c>
      <c r="CS160" s="159">
        <v>1248</v>
      </c>
      <c r="CT160" s="159">
        <v>1260</v>
      </c>
      <c r="CU160" s="257"/>
      <c r="CV160" s="191">
        <v>0</v>
      </c>
      <c r="CW160" s="189">
        <v>0</v>
      </c>
      <c r="CX160" s="189">
        <v>0</v>
      </c>
      <c r="CY160" s="189">
        <v>0</v>
      </c>
      <c r="CZ160" s="189"/>
      <c r="DA160" s="189"/>
      <c r="DB160" s="189"/>
      <c r="DC160" s="189"/>
      <c r="DD160" s="189"/>
      <c r="DE160" s="189"/>
      <c r="DF160" s="189"/>
      <c r="DG160" s="171"/>
      <c r="DH160" s="171"/>
      <c r="DI160" s="171"/>
      <c r="DJ160" s="171"/>
      <c r="DK160" s="171"/>
      <c r="DL160" s="171"/>
      <c r="DM160" s="168"/>
      <c r="DN160" s="168"/>
      <c r="DO160" s="168"/>
      <c r="DP160" s="168"/>
      <c r="DQ160" s="168"/>
      <c r="DR160" s="168"/>
      <c r="DS160" s="168"/>
      <c r="DT160" s="167"/>
      <c r="DU160" s="168"/>
      <c r="DV160" s="83"/>
      <c r="DW160" s="156"/>
      <c r="DX160" s="192"/>
      <c r="DY160" s="186"/>
      <c r="DZ160" s="83"/>
      <c r="EA160" s="83"/>
      <c r="EB160" s="185"/>
      <c r="EC160" s="58"/>
      <c r="ED160" s="58"/>
      <c r="EE160" s="58"/>
      <c r="EF160" s="58"/>
      <c r="EG160" s="58"/>
      <c r="EH160" s="58"/>
      <c r="EI160" s="79"/>
      <c r="EJ160" s="79"/>
      <c r="EK160" s="81"/>
      <c r="EL160" s="79"/>
      <c r="EM160" s="79"/>
      <c r="EN160" s="79"/>
      <c r="EO160" s="60"/>
      <c r="EP160" s="79"/>
      <c r="EQ160" s="60"/>
      <c r="ER160" s="80"/>
      <c r="ES160" s="80"/>
      <c r="ET160" s="80"/>
      <c r="EU160" s="80"/>
      <c r="EV160" s="80"/>
      <c r="EW160" s="80"/>
      <c r="EX160" s="80"/>
      <c r="EY160" s="80"/>
      <c r="EZ160" s="80"/>
      <c r="FA160" s="80"/>
      <c r="FB160" s="80"/>
      <c r="FC160" s="80"/>
      <c r="FD160" s="80"/>
      <c r="FE160" s="80"/>
    </row>
    <row r="161" spans="1:161" x14ac:dyDescent="0.25">
      <c r="A161" s="63">
        <v>1465</v>
      </c>
      <c r="B161" s="64" t="s">
        <v>260</v>
      </c>
      <c r="C161" s="195">
        <v>2178851.5</v>
      </c>
      <c r="D161" s="195"/>
      <c r="E161" s="302">
        <v>10829</v>
      </c>
      <c r="F161" s="302">
        <v>10852</v>
      </c>
      <c r="G161" s="302">
        <v>10912</v>
      </c>
      <c r="H161" s="302">
        <v>10969</v>
      </c>
      <c r="I161" s="195">
        <v>11022</v>
      </c>
      <c r="J161" s="195">
        <v>11073</v>
      </c>
      <c r="K161" s="202">
        <v>22.05</v>
      </c>
      <c r="L161" s="202">
        <v>22.05</v>
      </c>
      <c r="M161" s="202"/>
      <c r="N161" s="189">
        <v>19.41</v>
      </c>
      <c r="O161" s="189">
        <v>17.34</v>
      </c>
      <c r="P161" s="202"/>
      <c r="Q161" s="191">
        <v>1577</v>
      </c>
      <c r="R161" s="191"/>
      <c r="S161" s="309">
        <v>4.3909639778812597</v>
      </c>
      <c r="T161" s="309"/>
      <c r="U161" s="189">
        <v>10864</v>
      </c>
      <c r="V161" s="189"/>
      <c r="W161" s="189">
        <v>623</v>
      </c>
      <c r="X161" s="189">
        <v>920</v>
      </c>
      <c r="Y161" s="189">
        <v>115</v>
      </c>
      <c r="Z161" s="189">
        <v>1179</v>
      </c>
      <c r="AA161" s="189">
        <v>312</v>
      </c>
      <c r="AB161" s="189">
        <v>2096</v>
      </c>
      <c r="AC161" s="189">
        <v>550</v>
      </c>
      <c r="AD161" s="189">
        <v>106</v>
      </c>
      <c r="AE161" s="189"/>
      <c r="AF161" s="189"/>
      <c r="AG161" s="189"/>
      <c r="AH161" s="189"/>
      <c r="AI161" s="189"/>
      <c r="AJ161" s="189"/>
      <c r="AK161" s="189"/>
      <c r="AL161" s="189"/>
      <c r="AM161" s="189">
        <v>10282</v>
      </c>
      <c r="AN161" s="189">
        <v>10239</v>
      </c>
      <c r="AO161" s="189">
        <v>10299</v>
      </c>
      <c r="AP161" s="189">
        <v>10365</v>
      </c>
      <c r="AQ161" s="189">
        <v>10506</v>
      </c>
      <c r="AR161" s="189">
        <v>10679</v>
      </c>
      <c r="AS161" s="189">
        <v>10679</v>
      </c>
      <c r="AT161" s="189">
        <v>10659</v>
      </c>
      <c r="AU161" s="189">
        <v>10683</v>
      </c>
      <c r="AV161" s="189">
        <v>10780</v>
      </c>
      <c r="AW161" s="189">
        <v>10751</v>
      </c>
      <c r="AX161" s="189">
        <v>10864</v>
      </c>
      <c r="AY161" s="189">
        <v>1208</v>
      </c>
      <c r="AZ161" s="189">
        <v>1183</v>
      </c>
      <c r="BA161" s="189">
        <v>1189</v>
      </c>
      <c r="BB161" s="189">
        <v>1210</v>
      </c>
      <c r="BC161" s="189">
        <v>1257</v>
      </c>
      <c r="BD161" s="189">
        <v>1294</v>
      </c>
      <c r="BE161" s="189">
        <v>600</v>
      </c>
      <c r="BF161" s="189">
        <v>573</v>
      </c>
      <c r="BG161" s="189">
        <v>596</v>
      </c>
      <c r="BH161" s="189">
        <v>612</v>
      </c>
      <c r="BI161" s="189">
        <v>619</v>
      </c>
      <c r="BJ161" s="189">
        <v>623</v>
      </c>
      <c r="BK161" s="189">
        <v>10668</v>
      </c>
      <c r="BL161" s="189">
        <v>10655</v>
      </c>
      <c r="BM161" s="189">
        <v>10772</v>
      </c>
      <c r="BN161" s="189">
        <v>10745</v>
      </c>
      <c r="BO161" s="189">
        <v>10829</v>
      </c>
      <c r="BP161" s="189"/>
      <c r="BQ161" s="195">
        <v>136976.36191391051</v>
      </c>
      <c r="BR161" s="195">
        <v>18279.488518388178</v>
      </c>
      <c r="BS161" s="195">
        <v>74642.731544577633</v>
      </c>
      <c r="BT161" s="195">
        <v>129945.25429444246</v>
      </c>
      <c r="BU161" s="195">
        <v>158265.42628022094</v>
      </c>
      <c r="BV161" s="195">
        <v>22991.612540000002</v>
      </c>
      <c r="BW161" s="195">
        <v>136242.47280799999</v>
      </c>
      <c r="BX161" s="195">
        <v>354785.95115600002</v>
      </c>
      <c r="BY161" s="195">
        <v>0</v>
      </c>
      <c r="BZ161" s="195"/>
      <c r="CA161" s="195"/>
      <c r="CB161" s="195"/>
      <c r="CC161" s="195"/>
      <c r="CD161" s="195"/>
      <c r="CE161" s="195"/>
      <c r="CF161" s="195"/>
      <c r="CG161" s="195"/>
      <c r="CH161" s="261">
        <v>19.41</v>
      </c>
      <c r="CI161" s="261">
        <v>17.34</v>
      </c>
      <c r="CJ161" s="191">
        <v>14695.044853659883</v>
      </c>
      <c r="CK161" s="191">
        <v>154.108</v>
      </c>
      <c r="CL161" s="191">
        <v>53.256999999999998</v>
      </c>
      <c r="CM161" s="191"/>
      <c r="CN161" s="189">
        <v>10425</v>
      </c>
      <c r="CO161" s="159">
        <v>376</v>
      </c>
      <c r="CP161" s="159">
        <v>393</v>
      </c>
      <c r="CQ161" s="57">
        <v>392</v>
      </c>
      <c r="CR161" s="57">
        <v>372</v>
      </c>
      <c r="CS161" s="159">
        <v>336</v>
      </c>
      <c r="CT161" s="159">
        <v>312</v>
      </c>
      <c r="CU161" s="257"/>
      <c r="CV161" s="191">
        <v>0</v>
      </c>
      <c r="CW161" s="189">
        <v>0</v>
      </c>
      <c r="CX161" s="189">
        <v>0</v>
      </c>
      <c r="CY161" s="189">
        <v>0</v>
      </c>
      <c r="CZ161" s="189"/>
      <c r="DA161" s="189"/>
      <c r="DB161" s="189"/>
      <c r="DC161" s="189"/>
      <c r="DD161" s="189"/>
      <c r="DE161" s="189"/>
      <c r="DF161" s="189"/>
      <c r="DG161" s="171"/>
      <c r="DH161" s="171"/>
      <c r="DI161" s="171"/>
      <c r="DJ161" s="171"/>
      <c r="DK161" s="171"/>
      <c r="DL161" s="171"/>
      <c r="DM161" s="168"/>
      <c r="DN161" s="168"/>
      <c r="DO161" s="168"/>
      <c r="DP161" s="168"/>
      <c r="DQ161" s="168"/>
      <c r="DR161" s="168"/>
      <c r="DS161" s="168"/>
      <c r="DT161" s="167"/>
      <c r="DU161" s="168"/>
      <c r="DV161" s="83"/>
      <c r="DW161" s="156"/>
      <c r="DX161" s="192"/>
      <c r="DY161" s="186"/>
      <c r="DZ161" s="83"/>
      <c r="EA161" s="83"/>
      <c r="EB161" s="185"/>
      <c r="EC161" s="58"/>
      <c r="ED161" s="58"/>
      <c r="EE161" s="58"/>
      <c r="EF161" s="58"/>
      <c r="EG161" s="58"/>
      <c r="EH161" s="58"/>
      <c r="EI161" s="79"/>
      <c r="EJ161" s="79"/>
      <c r="EK161" s="81"/>
      <c r="EL161" s="79"/>
      <c r="EM161" s="79"/>
      <c r="EN161" s="79"/>
      <c r="EO161" s="60"/>
      <c r="EP161" s="79"/>
      <c r="EQ161" s="60"/>
      <c r="ER161" s="80"/>
      <c r="ES161" s="80"/>
      <c r="ET161" s="80"/>
      <c r="EU161" s="80"/>
      <c r="EV161" s="80"/>
      <c r="EW161" s="80"/>
      <c r="EX161" s="80"/>
      <c r="EY161" s="80"/>
      <c r="EZ161" s="80"/>
      <c r="FA161" s="80"/>
      <c r="FB161" s="80"/>
      <c r="FC161" s="80"/>
      <c r="FD161" s="80"/>
      <c r="FE161" s="80"/>
    </row>
    <row r="162" spans="1:161" x14ac:dyDescent="0.25">
      <c r="A162" s="63">
        <v>1466</v>
      </c>
      <c r="B162" s="64" t="s">
        <v>122</v>
      </c>
      <c r="C162" s="195">
        <v>2013663.9</v>
      </c>
      <c r="D162" s="195"/>
      <c r="E162" s="302">
        <v>9510</v>
      </c>
      <c r="F162" s="302">
        <v>9490</v>
      </c>
      <c r="G162" s="302">
        <v>9542</v>
      </c>
      <c r="H162" s="302">
        <v>9591</v>
      </c>
      <c r="I162" s="195">
        <v>9637</v>
      </c>
      <c r="J162" s="195">
        <v>9682</v>
      </c>
      <c r="K162" s="202">
        <v>21.94</v>
      </c>
      <c r="L162" s="202">
        <v>21.94</v>
      </c>
      <c r="M162" s="202"/>
      <c r="N162" s="189">
        <v>19.41</v>
      </c>
      <c r="O162" s="189">
        <v>17.34</v>
      </c>
      <c r="P162" s="202"/>
      <c r="Q162" s="191">
        <v>-790</v>
      </c>
      <c r="R162" s="191"/>
      <c r="S162" s="309">
        <v>-990.71548372469999</v>
      </c>
      <c r="T162" s="309"/>
      <c r="U162" s="189">
        <v>9501</v>
      </c>
      <c r="V162" s="189"/>
      <c r="W162" s="189">
        <v>480</v>
      </c>
      <c r="X162" s="189">
        <v>780</v>
      </c>
      <c r="Y162" s="189">
        <v>98</v>
      </c>
      <c r="Z162" s="189">
        <v>1005</v>
      </c>
      <c r="AA162" s="189">
        <v>284</v>
      </c>
      <c r="AB162" s="189">
        <v>1773</v>
      </c>
      <c r="AC162" s="189">
        <v>488</v>
      </c>
      <c r="AD162" s="189">
        <v>112</v>
      </c>
      <c r="AE162" s="189"/>
      <c r="AF162" s="189"/>
      <c r="AG162" s="189"/>
      <c r="AH162" s="189"/>
      <c r="AI162" s="189"/>
      <c r="AJ162" s="189"/>
      <c r="AK162" s="189"/>
      <c r="AL162" s="189"/>
      <c r="AM162" s="189">
        <v>9284</v>
      </c>
      <c r="AN162" s="189">
        <v>9282</v>
      </c>
      <c r="AO162" s="189">
        <v>9274</v>
      </c>
      <c r="AP162" s="189">
        <v>9376</v>
      </c>
      <c r="AQ162" s="189">
        <v>9349</v>
      </c>
      <c r="AR162" s="189">
        <v>9486</v>
      </c>
      <c r="AS162" s="189">
        <v>9486</v>
      </c>
      <c r="AT162" s="189">
        <v>9485</v>
      </c>
      <c r="AU162" s="189">
        <v>9494</v>
      </c>
      <c r="AV162" s="189">
        <v>9464</v>
      </c>
      <c r="AW162" s="189">
        <v>9444</v>
      </c>
      <c r="AX162" s="189">
        <v>9501</v>
      </c>
      <c r="AY162" s="189">
        <v>1036</v>
      </c>
      <c r="AZ162" s="189">
        <v>1064</v>
      </c>
      <c r="BA162" s="189">
        <v>1063</v>
      </c>
      <c r="BB162" s="189">
        <v>1077</v>
      </c>
      <c r="BC162" s="189">
        <v>1096</v>
      </c>
      <c r="BD162" s="189">
        <v>1103</v>
      </c>
      <c r="BE162" s="189">
        <v>551</v>
      </c>
      <c r="BF162" s="189">
        <v>548</v>
      </c>
      <c r="BG162" s="189">
        <v>535</v>
      </c>
      <c r="BH162" s="189">
        <v>513</v>
      </c>
      <c r="BI162" s="189">
        <v>480</v>
      </c>
      <c r="BJ162" s="189">
        <v>480</v>
      </c>
      <c r="BK162" s="189">
        <v>9497</v>
      </c>
      <c r="BL162" s="189">
        <v>9482</v>
      </c>
      <c r="BM162" s="189">
        <v>9494</v>
      </c>
      <c r="BN162" s="189">
        <v>9453</v>
      </c>
      <c r="BO162" s="189">
        <v>9510</v>
      </c>
      <c r="BP162" s="189"/>
      <c r="BQ162" s="195">
        <v>132956.99714003946</v>
      </c>
      <c r="BR162" s="195">
        <v>20023.756359244937</v>
      </c>
      <c r="BS162" s="195">
        <v>73516.172979524898</v>
      </c>
      <c r="BT162" s="195">
        <v>126829.00661050035</v>
      </c>
      <c r="BU162" s="195">
        <v>157505.09684915838</v>
      </c>
      <c r="BV162" s="195">
        <v>22708.970647999999</v>
      </c>
      <c r="BW162" s="195">
        <v>133975.662132</v>
      </c>
      <c r="BX162" s="195">
        <v>346077.40257999999</v>
      </c>
      <c r="BY162" s="195">
        <v>0</v>
      </c>
      <c r="BZ162" s="195"/>
      <c r="CA162" s="195"/>
      <c r="CB162" s="195"/>
      <c r="CC162" s="195"/>
      <c r="CD162" s="195"/>
      <c r="CE162" s="195"/>
      <c r="CF162" s="195"/>
      <c r="CG162" s="195"/>
      <c r="CH162" s="261">
        <v>19.41</v>
      </c>
      <c r="CI162" s="261">
        <v>17.34</v>
      </c>
      <c r="CJ162" s="191">
        <v>11876.390465556558</v>
      </c>
      <c r="CK162" s="191">
        <v>282.37299999999999</v>
      </c>
      <c r="CL162" s="191">
        <v>105.643</v>
      </c>
      <c r="CM162" s="191"/>
      <c r="CN162" s="189">
        <v>9270</v>
      </c>
      <c r="CO162" s="159">
        <v>319</v>
      </c>
      <c r="CP162" s="159">
        <v>324</v>
      </c>
      <c r="CQ162" s="57">
        <v>311</v>
      </c>
      <c r="CR162" s="57">
        <v>306</v>
      </c>
      <c r="CS162" s="159">
        <v>301</v>
      </c>
      <c r="CT162" s="159">
        <v>284</v>
      </c>
      <c r="CU162" s="257"/>
      <c r="CV162" s="191">
        <v>0</v>
      </c>
      <c r="CW162" s="189">
        <v>0</v>
      </c>
      <c r="CX162" s="189">
        <v>0</v>
      </c>
      <c r="CY162" s="189">
        <v>0</v>
      </c>
      <c r="CZ162" s="189"/>
      <c r="DA162" s="189"/>
      <c r="DB162" s="189"/>
      <c r="DC162" s="189"/>
      <c r="DD162" s="189"/>
      <c r="DE162" s="189"/>
      <c r="DF162" s="189"/>
      <c r="DG162" s="171"/>
      <c r="DH162" s="171"/>
      <c r="DI162" s="171"/>
      <c r="DJ162" s="171"/>
      <c r="DK162" s="171"/>
      <c r="DL162" s="171"/>
      <c r="DM162" s="168"/>
      <c r="DN162" s="168"/>
      <c r="DO162" s="168"/>
      <c r="DP162" s="168"/>
      <c r="DQ162" s="168"/>
      <c r="DR162" s="168"/>
      <c r="DS162" s="168"/>
      <c r="DT162" s="167"/>
      <c r="DU162" s="168"/>
      <c r="DV162" s="83"/>
      <c r="DW162" s="156"/>
      <c r="DX162" s="192"/>
      <c r="DY162" s="186"/>
      <c r="DZ162" s="83"/>
      <c r="EA162" s="83"/>
      <c r="EB162" s="185"/>
      <c r="EC162" s="58"/>
      <c r="ED162" s="58"/>
      <c r="EE162" s="58"/>
      <c r="EF162" s="58"/>
      <c r="EG162" s="58"/>
      <c r="EH162" s="58"/>
      <c r="EI162" s="79"/>
      <c r="EJ162" s="79"/>
      <c r="EK162" s="81"/>
      <c r="EL162" s="79"/>
      <c r="EM162" s="79"/>
      <c r="EN162" s="79"/>
      <c r="EO162" s="60"/>
      <c r="EP162" s="79"/>
      <c r="EQ162" s="60"/>
      <c r="ER162" s="80"/>
      <c r="ES162" s="80"/>
      <c r="ET162" s="80"/>
      <c r="EU162" s="80"/>
      <c r="EV162" s="80"/>
      <c r="EW162" s="80"/>
      <c r="EX162" s="80"/>
      <c r="EY162" s="80"/>
      <c r="EZ162" s="80"/>
      <c r="FA162" s="80"/>
      <c r="FB162" s="80"/>
      <c r="FC162" s="80"/>
      <c r="FD162" s="80"/>
      <c r="FE162" s="80"/>
    </row>
    <row r="163" spans="1:161" x14ac:dyDescent="0.25">
      <c r="A163" s="63">
        <v>1470</v>
      </c>
      <c r="B163" s="64" t="s">
        <v>298</v>
      </c>
      <c r="C163" s="195">
        <v>3316504.3</v>
      </c>
      <c r="D163" s="195"/>
      <c r="E163" s="302">
        <v>16161</v>
      </c>
      <c r="F163" s="302">
        <v>16131</v>
      </c>
      <c r="G163" s="302">
        <v>16220</v>
      </c>
      <c r="H163" s="302">
        <v>16304</v>
      </c>
      <c r="I163" s="195">
        <v>16383</v>
      </c>
      <c r="J163" s="195">
        <v>16459</v>
      </c>
      <c r="K163" s="202">
        <v>21.77</v>
      </c>
      <c r="L163" s="202">
        <v>22.37</v>
      </c>
      <c r="M163" s="202"/>
      <c r="N163" s="189">
        <v>19.41</v>
      </c>
      <c r="O163" s="189">
        <v>17.34</v>
      </c>
      <c r="P163" s="202"/>
      <c r="Q163" s="191">
        <v>642</v>
      </c>
      <c r="R163" s="191"/>
      <c r="S163" s="309">
        <v>1488.7409012422499</v>
      </c>
      <c r="T163" s="309"/>
      <c r="U163" s="189">
        <v>16162</v>
      </c>
      <c r="V163" s="189"/>
      <c r="W163" s="189">
        <v>844</v>
      </c>
      <c r="X163" s="189">
        <v>1349</v>
      </c>
      <c r="Y163" s="189">
        <v>189</v>
      </c>
      <c r="Z163" s="189">
        <v>1703</v>
      </c>
      <c r="AA163" s="189">
        <v>548</v>
      </c>
      <c r="AB163" s="189">
        <v>2883</v>
      </c>
      <c r="AC163" s="189">
        <v>854</v>
      </c>
      <c r="AD163" s="189">
        <v>166</v>
      </c>
      <c r="AE163" s="189"/>
      <c r="AF163" s="189"/>
      <c r="AG163" s="189"/>
      <c r="AH163" s="189"/>
      <c r="AI163" s="189"/>
      <c r="AJ163" s="189"/>
      <c r="AK163" s="189"/>
      <c r="AL163" s="189"/>
      <c r="AM163" s="189">
        <v>15694</v>
      </c>
      <c r="AN163" s="189">
        <v>15557</v>
      </c>
      <c r="AO163" s="189">
        <v>15609</v>
      </c>
      <c r="AP163" s="189">
        <v>15597</v>
      </c>
      <c r="AQ163" s="189">
        <v>15662</v>
      </c>
      <c r="AR163" s="189">
        <v>15788</v>
      </c>
      <c r="AS163" s="189">
        <v>15788</v>
      </c>
      <c r="AT163" s="189">
        <v>15942</v>
      </c>
      <c r="AU163" s="189">
        <v>15952</v>
      </c>
      <c r="AV163" s="189">
        <v>16024</v>
      </c>
      <c r="AW163" s="189">
        <v>16096</v>
      </c>
      <c r="AX163" s="189">
        <v>16162</v>
      </c>
      <c r="AY163" s="189">
        <v>1791</v>
      </c>
      <c r="AZ163" s="189">
        <v>1799</v>
      </c>
      <c r="BA163" s="189">
        <v>1838</v>
      </c>
      <c r="BB163" s="189">
        <v>1858</v>
      </c>
      <c r="BC163" s="189">
        <v>1831</v>
      </c>
      <c r="BD163" s="189">
        <v>1892</v>
      </c>
      <c r="BE163" s="189">
        <v>847</v>
      </c>
      <c r="BF163" s="189">
        <v>875</v>
      </c>
      <c r="BG163" s="189">
        <v>873</v>
      </c>
      <c r="BH163" s="189">
        <v>842</v>
      </c>
      <c r="BI163" s="189">
        <v>862</v>
      </c>
      <c r="BJ163" s="189">
        <v>844</v>
      </c>
      <c r="BK163" s="189">
        <v>15954</v>
      </c>
      <c r="BL163" s="189">
        <v>15970</v>
      </c>
      <c r="BM163" s="189">
        <v>16040</v>
      </c>
      <c r="BN163" s="189">
        <v>16045</v>
      </c>
      <c r="BO163" s="189">
        <v>16161</v>
      </c>
      <c r="BP163" s="189"/>
      <c r="BQ163" s="195">
        <v>134912.88420969431</v>
      </c>
      <c r="BR163" s="195">
        <v>19498.889066532407</v>
      </c>
      <c r="BS163" s="195">
        <v>72906.415487397389</v>
      </c>
      <c r="BT163" s="195">
        <v>125779.42837255116</v>
      </c>
      <c r="BU163" s="195">
        <v>156812.76390880629</v>
      </c>
      <c r="BV163" s="195">
        <v>22731.672807999999</v>
      </c>
      <c r="BW163" s="195">
        <v>137873.62300399999</v>
      </c>
      <c r="BX163" s="195">
        <v>366277.78454800003</v>
      </c>
      <c r="BY163" s="195">
        <v>0</v>
      </c>
      <c r="BZ163" s="195"/>
      <c r="CA163" s="195"/>
      <c r="CB163" s="195"/>
      <c r="CC163" s="195"/>
      <c r="CD163" s="195"/>
      <c r="CE163" s="195"/>
      <c r="CF163" s="195"/>
      <c r="CG163" s="195"/>
      <c r="CH163" s="261">
        <v>19.41</v>
      </c>
      <c r="CI163" s="261">
        <v>17.34</v>
      </c>
      <c r="CJ163" s="191">
        <v>16103.71070133447</v>
      </c>
      <c r="CK163" s="191">
        <v>270.58699999999999</v>
      </c>
      <c r="CL163" s="191">
        <v>100.895</v>
      </c>
      <c r="CM163" s="191"/>
      <c r="CN163" s="189">
        <v>16001</v>
      </c>
      <c r="CO163" s="159">
        <v>507</v>
      </c>
      <c r="CP163" s="159">
        <v>515</v>
      </c>
      <c r="CQ163" s="57">
        <v>523</v>
      </c>
      <c r="CR163" s="57">
        <v>571</v>
      </c>
      <c r="CS163" s="159">
        <v>585</v>
      </c>
      <c r="CT163" s="159">
        <v>548</v>
      </c>
      <c r="CU163" s="257"/>
      <c r="CV163" s="191">
        <v>0</v>
      </c>
      <c r="CW163" s="189">
        <v>0</v>
      </c>
      <c r="CX163" s="189">
        <v>0</v>
      </c>
      <c r="CY163" s="189">
        <v>0</v>
      </c>
      <c r="CZ163" s="189"/>
      <c r="DA163" s="189"/>
      <c r="DB163" s="189"/>
      <c r="DC163" s="189"/>
      <c r="DD163" s="189"/>
      <c r="DE163" s="189"/>
      <c r="DF163" s="189"/>
      <c r="DG163" s="171"/>
      <c r="DH163" s="171"/>
      <c r="DI163" s="171"/>
      <c r="DJ163" s="171"/>
      <c r="DK163" s="171"/>
      <c r="DL163" s="171"/>
      <c r="DM163" s="168"/>
      <c r="DN163" s="168"/>
      <c r="DO163" s="168"/>
      <c r="DP163" s="168"/>
      <c r="DQ163" s="168"/>
      <c r="DR163" s="168"/>
      <c r="DS163" s="168"/>
      <c r="DT163" s="167"/>
      <c r="DU163" s="168"/>
      <c r="DV163" s="83"/>
      <c r="DW163" s="156"/>
      <c r="DX163" s="192"/>
      <c r="DY163" s="186"/>
      <c r="DZ163" s="83"/>
      <c r="EA163" s="83"/>
      <c r="EB163" s="185"/>
      <c r="EC163" s="58"/>
      <c r="ED163" s="58"/>
      <c r="EE163" s="58"/>
      <c r="EF163" s="58"/>
      <c r="EG163" s="58"/>
      <c r="EH163" s="58"/>
      <c r="EI163" s="79"/>
      <c r="EJ163" s="79"/>
      <c r="EK163" s="81"/>
      <c r="EL163" s="79"/>
      <c r="EM163" s="79"/>
      <c r="EN163" s="79"/>
      <c r="EO163" s="60"/>
      <c r="EP163" s="79"/>
      <c r="EQ163" s="60"/>
      <c r="ER163" s="80"/>
      <c r="ES163" s="80"/>
      <c r="ET163" s="80"/>
      <c r="EU163" s="80"/>
      <c r="EV163" s="80"/>
      <c r="EW163" s="80"/>
      <c r="EX163" s="80"/>
      <c r="EY163" s="80"/>
      <c r="EZ163" s="80"/>
      <c r="FA163" s="80"/>
      <c r="FB163" s="80"/>
      <c r="FC163" s="80"/>
      <c r="FD163" s="80"/>
      <c r="FE163" s="80"/>
    </row>
    <row r="164" spans="1:161" x14ac:dyDescent="0.25">
      <c r="A164" s="63">
        <v>1471</v>
      </c>
      <c r="B164" s="64" t="s">
        <v>110</v>
      </c>
      <c r="C164" s="195">
        <v>2852430.2</v>
      </c>
      <c r="D164" s="195"/>
      <c r="E164" s="302">
        <v>13231</v>
      </c>
      <c r="F164" s="302">
        <v>13276</v>
      </c>
      <c r="G164" s="302">
        <v>13349</v>
      </c>
      <c r="H164" s="302">
        <v>13418</v>
      </c>
      <c r="I164" s="195">
        <v>13483</v>
      </c>
      <c r="J164" s="195">
        <v>13546</v>
      </c>
      <c r="K164" s="202">
        <v>22.12</v>
      </c>
      <c r="L164" s="202">
        <v>22.12</v>
      </c>
      <c r="M164" s="202"/>
      <c r="N164" s="189">
        <v>19.41</v>
      </c>
      <c r="O164" s="189">
        <v>17.34</v>
      </c>
      <c r="P164" s="202"/>
      <c r="Q164" s="191">
        <v>-1409</v>
      </c>
      <c r="R164" s="191"/>
      <c r="S164" s="309">
        <v>-879.47136851127198</v>
      </c>
      <c r="T164" s="309"/>
      <c r="U164" s="189">
        <v>13263</v>
      </c>
      <c r="V164" s="189"/>
      <c r="W164" s="189">
        <v>678</v>
      </c>
      <c r="X164" s="189">
        <v>1099</v>
      </c>
      <c r="Y164" s="189">
        <v>142</v>
      </c>
      <c r="Z164" s="189">
        <v>1438</v>
      </c>
      <c r="AA164" s="189">
        <v>440</v>
      </c>
      <c r="AB164" s="189">
        <v>2604</v>
      </c>
      <c r="AC164" s="189">
        <v>715</v>
      </c>
      <c r="AD164" s="189">
        <v>129</v>
      </c>
      <c r="AE164" s="189"/>
      <c r="AF164" s="189"/>
      <c r="AG164" s="189"/>
      <c r="AH164" s="189"/>
      <c r="AI164" s="189"/>
      <c r="AJ164" s="189"/>
      <c r="AK164" s="189"/>
      <c r="AL164" s="189"/>
      <c r="AM164" s="189">
        <v>13134</v>
      </c>
      <c r="AN164" s="189">
        <v>13092</v>
      </c>
      <c r="AO164" s="189">
        <v>13028</v>
      </c>
      <c r="AP164" s="189">
        <v>13080</v>
      </c>
      <c r="AQ164" s="189">
        <v>13160</v>
      </c>
      <c r="AR164" s="189">
        <v>13275</v>
      </c>
      <c r="AS164" s="189">
        <v>13275</v>
      </c>
      <c r="AT164" s="189">
        <v>13242</v>
      </c>
      <c r="AU164" s="189">
        <v>13232</v>
      </c>
      <c r="AV164" s="189">
        <v>13207</v>
      </c>
      <c r="AW164" s="189">
        <v>13194</v>
      </c>
      <c r="AX164" s="189">
        <v>13263</v>
      </c>
      <c r="AY164" s="189">
        <v>1542</v>
      </c>
      <c r="AZ164" s="189">
        <v>1547</v>
      </c>
      <c r="BA164" s="189">
        <v>1538</v>
      </c>
      <c r="BB164" s="189">
        <v>1544</v>
      </c>
      <c r="BC164" s="189">
        <v>1560</v>
      </c>
      <c r="BD164" s="189">
        <v>1580</v>
      </c>
      <c r="BE164" s="189">
        <v>725</v>
      </c>
      <c r="BF164" s="189">
        <v>714</v>
      </c>
      <c r="BG164" s="189">
        <v>703</v>
      </c>
      <c r="BH164" s="189">
        <v>694</v>
      </c>
      <c r="BI164" s="189">
        <v>683</v>
      </c>
      <c r="BJ164" s="189">
        <v>678</v>
      </c>
      <c r="BK164" s="189">
        <v>13217</v>
      </c>
      <c r="BL164" s="189">
        <v>13271</v>
      </c>
      <c r="BM164" s="189">
        <v>13198</v>
      </c>
      <c r="BN164" s="189">
        <v>13189</v>
      </c>
      <c r="BO164" s="189">
        <v>13231</v>
      </c>
      <c r="BP164" s="189"/>
      <c r="BQ164" s="195">
        <v>133867.50392956592</v>
      </c>
      <c r="BR164" s="195">
        <v>20727.269114761351</v>
      </c>
      <c r="BS164" s="195">
        <v>71507.478113086909</v>
      </c>
      <c r="BT164" s="195">
        <v>123423.78976063611</v>
      </c>
      <c r="BU164" s="195">
        <v>155036.37744247683</v>
      </c>
      <c r="BV164" s="195">
        <v>21371.813424</v>
      </c>
      <c r="BW164" s="195">
        <v>127884.67260400001</v>
      </c>
      <c r="BX164" s="195">
        <v>349841.42070800002</v>
      </c>
      <c r="BY164" s="195">
        <v>0</v>
      </c>
      <c r="BZ164" s="195"/>
      <c r="CA164" s="195"/>
      <c r="CB164" s="195"/>
      <c r="CC164" s="195"/>
      <c r="CD164" s="195"/>
      <c r="CE164" s="195"/>
      <c r="CF164" s="195"/>
      <c r="CG164" s="195"/>
      <c r="CH164" s="261">
        <v>19.41</v>
      </c>
      <c r="CI164" s="261">
        <v>17.34</v>
      </c>
      <c r="CJ164" s="191">
        <v>18273.330165628406</v>
      </c>
      <c r="CK164" s="191">
        <v>453.791</v>
      </c>
      <c r="CL164" s="191">
        <v>177.84700000000001</v>
      </c>
      <c r="CM164" s="191"/>
      <c r="CN164" s="189">
        <v>13054</v>
      </c>
      <c r="CO164" s="159">
        <v>470</v>
      </c>
      <c r="CP164" s="159">
        <v>457</v>
      </c>
      <c r="CQ164" s="57">
        <v>460</v>
      </c>
      <c r="CR164" s="57">
        <v>454</v>
      </c>
      <c r="CS164" s="159">
        <v>459</v>
      </c>
      <c r="CT164" s="159">
        <v>440</v>
      </c>
      <c r="CU164" s="257"/>
      <c r="CV164" s="191">
        <v>0</v>
      </c>
      <c r="CW164" s="189">
        <v>0</v>
      </c>
      <c r="CX164" s="189">
        <v>0</v>
      </c>
      <c r="CY164" s="189">
        <v>0</v>
      </c>
      <c r="CZ164" s="189"/>
      <c r="DA164" s="189"/>
      <c r="DB164" s="189"/>
      <c r="DC164" s="189"/>
      <c r="DD164" s="189"/>
      <c r="DE164" s="189"/>
      <c r="DF164" s="189"/>
      <c r="DG164" s="171"/>
      <c r="DH164" s="171"/>
      <c r="DI164" s="171"/>
      <c r="DJ164" s="171"/>
      <c r="DK164" s="171"/>
      <c r="DL164" s="171"/>
      <c r="DM164" s="168"/>
      <c r="DN164" s="168"/>
      <c r="DO164" s="168"/>
      <c r="DP164" s="168"/>
      <c r="DQ164" s="168"/>
      <c r="DR164" s="168"/>
      <c r="DS164" s="168"/>
      <c r="DT164" s="167"/>
      <c r="DU164" s="168"/>
      <c r="DV164" s="83"/>
      <c r="DW164" s="156"/>
      <c r="DX164" s="192"/>
      <c r="DY164" s="186"/>
      <c r="DZ164" s="83"/>
      <c r="EA164" s="83"/>
      <c r="EB164" s="185"/>
      <c r="EC164" s="58"/>
      <c r="ED164" s="58"/>
      <c r="EE164" s="58"/>
      <c r="EF164" s="58"/>
      <c r="EG164" s="58"/>
      <c r="EH164" s="58"/>
      <c r="EI164" s="79"/>
      <c r="EJ164" s="79"/>
      <c r="EK164" s="81"/>
      <c r="EL164" s="79"/>
      <c r="EM164" s="79"/>
      <c r="EN164" s="79"/>
      <c r="EO164" s="60"/>
      <c r="EP164" s="79"/>
      <c r="EQ164" s="60"/>
      <c r="ER164" s="80"/>
      <c r="ES164" s="80"/>
      <c r="ET164" s="80"/>
      <c r="EU164" s="80"/>
      <c r="EV164" s="80"/>
      <c r="EW164" s="80"/>
      <c r="EX164" s="80"/>
      <c r="EY164" s="80"/>
      <c r="EZ164" s="80"/>
      <c r="FA164" s="80"/>
      <c r="FB164" s="80"/>
      <c r="FC164" s="80"/>
      <c r="FD164" s="80"/>
      <c r="FE164" s="80"/>
    </row>
    <row r="165" spans="1:161" x14ac:dyDescent="0.25">
      <c r="A165" s="63">
        <v>1472</v>
      </c>
      <c r="B165" s="64" t="s">
        <v>269</v>
      </c>
      <c r="C165" s="195">
        <v>2265282.7999999998</v>
      </c>
      <c r="D165" s="195"/>
      <c r="E165" s="302">
        <v>11275</v>
      </c>
      <c r="F165" s="302">
        <v>11402</v>
      </c>
      <c r="G165" s="302">
        <v>11465</v>
      </c>
      <c r="H165" s="302">
        <v>11524</v>
      </c>
      <c r="I165" s="195">
        <v>11580</v>
      </c>
      <c r="J165" s="195">
        <v>11634</v>
      </c>
      <c r="K165" s="202">
        <v>21.21</v>
      </c>
      <c r="L165" s="202">
        <v>21.71</v>
      </c>
      <c r="M165" s="202"/>
      <c r="N165" s="189">
        <v>19.41</v>
      </c>
      <c r="O165" s="189">
        <v>17.34</v>
      </c>
      <c r="P165" s="202"/>
      <c r="Q165" s="191">
        <v>1588</v>
      </c>
      <c r="R165" s="191"/>
      <c r="S165" s="309">
        <v>-1057.43837149207</v>
      </c>
      <c r="T165" s="309"/>
      <c r="U165" s="189">
        <v>11281</v>
      </c>
      <c r="V165" s="189"/>
      <c r="W165" s="189">
        <v>644</v>
      </c>
      <c r="X165" s="189">
        <v>899</v>
      </c>
      <c r="Y165" s="189">
        <v>127</v>
      </c>
      <c r="Z165" s="189">
        <v>1188</v>
      </c>
      <c r="AA165" s="189">
        <v>376</v>
      </c>
      <c r="AB165" s="189">
        <v>1963</v>
      </c>
      <c r="AC165" s="189">
        <v>694</v>
      </c>
      <c r="AD165" s="189">
        <v>134</v>
      </c>
      <c r="AE165" s="189"/>
      <c r="AF165" s="189"/>
      <c r="AG165" s="189"/>
      <c r="AH165" s="189"/>
      <c r="AI165" s="189"/>
      <c r="AJ165" s="189"/>
      <c r="AK165" s="189"/>
      <c r="AL165" s="189"/>
      <c r="AM165" s="189">
        <v>10625</v>
      </c>
      <c r="AN165" s="189">
        <v>10673</v>
      </c>
      <c r="AO165" s="189">
        <v>10754</v>
      </c>
      <c r="AP165" s="189">
        <v>10864</v>
      </c>
      <c r="AQ165" s="189">
        <v>10980</v>
      </c>
      <c r="AR165" s="189">
        <v>11070</v>
      </c>
      <c r="AS165" s="189">
        <v>11070</v>
      </c>
      <c r="AT165" s="189">
        <v>11110</v>
      </c>
      <c r="AU165" s="189">
        <v>11168</v>
      </c>
      <c r="AV165" s="189">
        <v>11240</v>
      </c>
      <c r="AW165" s="189">
        <v>11297</v>
      </c>
      <c r="AX165" s="189">
        <v>11281</v>
      </c>
      <c r="AY165" s="189">
        <v>1247</v>
      </c>
      <c r="AZ165" s="189">
        <v>1287</v>
      </c>
      <c r="BA165" s="189">
        <v>1291</v>
      </c>
      <c r="BB165" s="189">
        <v>1315</v>
      </c>
      <c r="BC165" s="189">
        <v>1311</v>
      </c>
      <c r="BD165" s="189">
        <v>1315</v>
      </c>
      <c r="BE165" s="189">
        <v>610</v>
      </c>
      <c r="BF165" s="189">
        <v>593</v>
      </c>
      <c r="BG165" s="189">
        <v>633</v>
      </c>
      <c r="BH165" s="189">
        <v>627</v>
      </c>
      <c r="BI165" s="189">
        <v>631</v>
      </c>
      <c r="BJ165" s="189">
        <v>644</v>
      </c>
      <c r="BK165" s="189">
        <v>11118</v>
      </c>
      <c r="BL165" s="189">
        <v>11138</v>
      </c>
      <c r="BM165" s="189">
        <v>11249</v>
      </c>
      <c r="BN165" s="189">
        <v>11256</v>
      </c>
      <c r="BO165" s="189">
        <v>11275</v>
      </c>
      <c r="BP165" s="189"/>
      <c r="BQ165" s="195">
        <v>135191.75649492763</v>
      </c>
      <c r="BR165" s="195">
        <v>20052.910158690262</v>
      </c>
      <c r="BS165" s="195">
        <v>70851.97774637783</v>
      </c>
      <c r="BT165" s="195">
        <v>123161.31128429492</v>
      </c>
      <c r="BU165" s="195">
        <v>150462.64851534658</v>
      </c>
      <c r="BV165" s="195">
        <v>22368.438247999999</v>
      </c>
      <c r="BW165" s="195">
        <v>131336.536032</v>
      </c>
      <c r="BX165" s="195">
        <v>332873.82632400002</v>
      </c>
      <c r="BY165" s="195">
        <v>0</v>
      </c>
      <c r="BZ165" s="195"/>
      <c r="CA165" s="195"/>
      <c r="CB165" s="195"/>
      <c r="CC165" s="195"/>
      <c r="CD165" s="195"/>
      <c r="CE165" s="195"/>
      <c r="CF165" s="195"/>
      <c r="CG165" s="195"/>
      <c r="CH165" s="261">
        <v>19.41</v>
      </c>
      <c r="CI165" s="261">
        <v>17.34</v>
      </c>
      <c r="CJ165" s="191">
        <v>14627.255393990958</v>
      </c>
      <c r="CK165" s="191">
        <v>335.97899999999998</v>
      </c>
      <c r="CL165" s="191">
        <v>120.818</v>
      </c>
      <c r="CM165" s="191"/>
      <c r="CN165" s="189">
        <v>10603</v>
      </c>
      <c r="CO165" s="159">
        <v>395</v>
      </c>
      <c r="CP165" s="159">
        <v>367</v>
      </c>
      <c r="CQ165" s="57">
        <v>353</v>
      </c>
      <c r="CR165" s="57">
        <v>354</v>
      </c>
      <c r="CS165" s="159">
        <v>380</v>
      </c>
      <c r="CT165" s="159">
        <v>376</v>
      </c>
      <c r="CU165" s="257"/>
      <c r="CV165" s="191">
        <v>0</v>
      </c>
      <c r="CW165" s="189">
        <v>0</v>
      </c>
      <c r="CX165" s="189">
        <v>0</v>
      </c>
      <c r="CY165" s="189">
        <v>0</v>
      </c>
      <c r="CZ165" s="189"/>
      <c r="DA165" s="189"/>
      <c r="DB165" s="189"/>
      <c r="DC165" s="189"/>
      <c r="DD165" s="189"/>
      <c r="DE165" s="189"/>
      <c r="DF165" s="189"/>
      <c r="DG165" s="171"/>
      <c r="DH165" s="171"/>
      <c r="DI165" s="171"/>
      <c r="DJ165" s="171"/>
      <c r="DK165" s="171"/>
      <c r="DL165" s="171"/>
      <c r="DM165" s="168"/>
      <c r="DN165" s="168"/>
      <c r="DO165" s="168"/>
      <c r="DP165" s="168"/>
      <c r="DQ165" s="168"/>
      <c r="DR165" s="168"/>
      <c r="DS165" s="168"/>
      <c r="DT165" s="167"/>
      <c r="DU165" s="168"/>
      <c r="DV165" s="83"/>
      <c r="DW165" s="156"/>
      <c r="DX165" s="192"/>
      <c r="DY165" s="186"/>
      <c r="DZ165" s="83"/>
      <c r="EA165" s="83"/>
      <c r="EB165" s="185"/>
      <c r="EC165" s="58"/>
      <c r="ED165" s="58"/>
      <c r="EE165" s="58"/>
      <c r="EF165" s="58"/>
      <c r="EG165" s="58"/>
      <c r="EH165" s="58"/>
      <c r="EI165" s="79"/>
      <c r="EJ165" s="79"/>
      <c r="EK165" s="81"/>
      <c r="EL165" s="79"/>
      <c r="EM165" s="79"/>
      <c r="EN165" s="79"/>
      <c r="EO165" s="60"/>
      <c r="EP165" s="79"/>
      <c r="EQ165" s="60"/>
      <c r="ER165" s="80"/>
      <c r="ES165" s="80"/>
      <c r="ET165" s="80"/>
      <c r="EU165" s="80"/>
      <c r="EV165" s="80"/>
      <c r="EW165" s="80"/>
      <c r="EX165" s="80"/>
      <c r="EY165" s="80"/>
      <c r="EZ165" s="80"/>
      <c r="FA165" s="80"/>
      <c r="FB165" s="80"/>
      <c r="FC165" s="80"/>
      <c r="FD165" s="80"/>
      <c r="FE165" s="80"/>
    </row>
    <row r="166" spans="1:161" x14ac:dyDescent="0.25">
      <c r="A166" s="63">
        <v>1473</v>
      </c>
      <c r="B166" s="64" t="s">
        <v>285</v>
      </c>
      <c r="C166" s="195">
        <v>1801243.4</v>
      </c>
      <c r="D166" s="195"/>
      <c r="E166" s="302">
        <v>9209</v>
      </c>
      <c r="F166" s="302">
        <v>9209</v>
      </c>
      <c r="G166" s="302">
        <v>9260</v>
      </c>
      <c r="H166" s="302">
        <v>9308</v>
      </c>
      <c r="I166" s="195">
        <v>9353</v>
      </c>
      <c r="J166" s="195">
        <v>9397</v>
      </c>
      <c r="K166" s="202">
        <v>21.72</v>
      </c>
      <c r="L166" s="202">
        <v>21.72</v>
      </c>
      <c r="M166" s="202"/>
      <c r="N166" s="189">
        <v>19.41</v>
      </c>
      <c r="O166" s="189">
        <v>17.34</v>
      </c>
      <c r="P166" s="202"/>
      <c r="Q166" s="191">
        <v>762</v>
      </c>
      <c r="R166" s="191"/>
      <c r="S166" s="309">
        <v>3558.4938688941602</v>
      </c>
      <c r="T166" s="309"/>
      <c r="U166" s="189">
        <v>9207</v>
      </c>
      <c r="V166" s="189"/>
      <c r="W166" s="189">
        <v>462</v>
      </c>
      <c r="X166" s="189">
        <v>698</v>
      </c>
      <c r="Y166" s="189">
        <v>91</v>
      </c>
      <c r="Z166" s="189">
        <v>907</v>
      </c>
      <c r="AA166" s="189">
        <v>314</v>
      </c>
      <c r="AB166" s="189">
        <v>1830</v>
      </c>
      <c r="AC166" s="189">
        <v>477</v>
      </c>
      <c r="AD166" s="189">
        <v>114</v>
      </c>
      <c r="AE166" s="189"/>
      <c r="AF166" s="189"/>
      <c r="AG166" s="189"/>
      <c r="AH166" s="189"/>
      <c r="AI166" s="189"/>
      <c r="AJ166" s="189"/>
      <c r="AK166" s="189"/>
      <c r="AL166" s="189"/>
      <c r="AM166" s="189">
        <v>9063</v>
      </c>
      <c r="AN166" s="189">
        <v>9009</v>
      </c>
      <c r="AO166" s="189">
        <v>8992</v>
      </c>
      <c r="AP166" s="189">
        <v>9072</v>
      </c>
      <c r="AQ166" s="189">
        <v>9293</v>
      </c>
      <c r="AR166" s="189">
        <v>9435</v>
      </c>
      <c r="AS166" s="189">
        <v>9435</v>
      </c>
      <c r="AT166" s="189">
        <v>9414</v>
      </c>
      <c r="AU166" s="189">
        <v>9312</v>
      </c>
      <c r="AV166" s="189">
        <v>9293</v>
      </c>
      <c r="AW166" s="189">
        <v>9281</v>
      </c>
      <c r="AX166" s="189">
        <v>9207</v>
      </c>
      <c r="AY166" s="189">
        <v>1018</v>
      </c>
      <c r="AZ166" s="189">
        <v>1049</v>
      </c>
      <c r="BA166" s="189">
        <v>1015</v>
      </c>
      <c r="BB166" s="189">
        <v>1025</v>
      </c>
      <c r="BC166" s="189">
        <v>1016</v>
      </c>
      <c r="BD166" s="189">
        <v>998</v>
      </c>
      <c r="BE166" s="189">
        <v>488</v>
      </c>
      <c r="BF166" s="189">
        <v>498</v>
      </c>
      <c r="BG166" s="189">
        <v>503</v>
      </c>
      <c r="BH166" s="189">
        <v>476</v>
      </c>
      <c r="BI166" s="189">
        <v>460</v>
      </c>
      <c r="BJ166" s="189">
        <v>462</v>
      </c>
      <c r="BK166" s="189">
        <v>9427</v>
      </c>
      <c r="BL166" s="189">
        <v>9338</v>
      </c>
      <c r="BM166" s="189">
        <v>9292</v>
      </c>
      <c r="BN166" s="189">
        <v>9256</v>
      </c>
      <c r="BO166" s="189">
        <v>9209</v>
      </c>
      <c r="BP166" s="189"/>
      <c r="BQ166" s="195">
        <v>135640.50912912432</v>
      </c>
      <c r="BR166" s="195">
        <v>19107.938728772322</v>
      </c>
      <c r="BS166" s="195">
        <v>71785.719605746519</v>
      </c>
      <c r="BT166" s="195">
        <v>124226.6159580032</v>
      </c>
      <c r="BU166" s="195">
        <v>157726.97186774504</v>
      </c>
      <c r="BV166" s="195">
        <v>23645.434748</v>
      </c>
      <c r="BW166" s="195">
        <v>142943.01533200001</v>
      </c>
      <c r="BX166" s="195">
        <v>355804.14303199999</v>
      </c>
      <c r="BY166" s="195">
        <v>0</v>
      </c>
      <c r="BZ166" s="195"/>
      <c r="CA166" s="195"/>
      <c r="CB166" s="195"/>
      <c r="CC166" s="195"/>
      <c r="CD166" s="195"/>
      <c r="CE166" s="195"/>
      <c r="CF166" s="195"/>
      <c r="CG166" s="195"/>
      <c r="CH166" s="261">
        <v>19.41</v>
      </c>
      <c r="CI166" s="261">
        <v>17.34</v>
      </c>
      <c r="CJ166" s="191">
        <v>9550.1145888413612</v>
      </c>
      <c r="CK166" s="191">
        <v>77.369</v>
      </c>
      <c r="CL166" s="191">
        <v>28.594999999999999</v>
      </c>
      <c r="CM166" s="191"/>
      <c r="CN166" s="189">
        <v>9405</v>
      </c>
      <c r="CO166" s="159">
        <v>340</v>
      </c>
      <c r="CP166" s="159">
        <v>319</v>
      </c>
      <c r="CQ166" s="57">
        <v>314</v>
      </c>
      <c r="CR166" s="57">
        <v>290</v>
      </c>
      <c r="CS166" s="159">
        <v>311</v>
      </c>
      <c r="CT166" s="159">
        <v>314</v>
      </c>
      <c r="CU166" s="257"/>
      <c r="CV166" s="191">
        <v>0</v>
      </c>
      <c r="CW166" s="189">
        <v>0</v>
      </c>
      <c r="CX166" s="189">
        <v>0</v>
      </c>
      <c r="CY166" s="189">
        <v>0</v>
      </c>
      <c r="CZ166" s="189"/>
      <c r="DA166" s="189"/>
      <c r="DB166" s="189"/>
      <c r="DC166" s="189"/>
      <c r="DD166" s="189"/>
      <c r="DE166" s="189"/>
      <c r="DF166" s="189"/>
      <c r="DG166" s="171"/>
      <c r="DH166" s="171"/>
      <c r="DI166" s="171"/>
      <c r="DJ166" s="171"/>
      <c r="DK166" s="171"/>
      <c r="DL166" s="171"/>
      <c r="DM166" s="168"/>
      <c r="DN166" s="168"/>
      <c r="DO166" s="168"/>
      <c r="DP166" s="168"/>
      <c r="DQ166" s="168"/>
      <c r="DR166" s="168"/>
      <c r="DS166" s="168"/>
      <c r="DT166" s="167"/>
      <c r="DU166" s="168"/>
      <c r="DV166" s="83"/>
      <c r="DW166" s="156"/>
      <c r="DX166" s="192"/>
      <c r="DY166" s="186"/>
      <c r="DZ166" s="83"/>
      <c r="EA166" s="83"/>
      <c r="EB166" s="185"/>
      <c r="EC166" s="58"/>
      <c r="ED166" s="58"/>
      <c r="EE166" s="58"/>
      <c r="EF166" s="58"/>
      <c r="EG166" s="58"/>
      <c r="EH166" s="58"/>
      <c r="EI166" s="79"/>
      <c r="EJ166" s="79"/>
      <c r="EK166" s="81"/>
      <c r="EL166" s="79"/>
      <c r="EM166" s="79"/>
      <c r="EN166" s="79"/>
      <c r="EO166" s="60"/>
      <c r="EP166" s="79"/>
      <c r="EQ166" s="60"/>
      <c r="ER166" s="80"/>
      <c r="ES166" s="80"/>
      <c r="ET166" s="80"/>
      <c r="EU166" s="80"/>
      <c r="EV166" s="80"/>
      <c r="EW166" s="80"/>
      <c r="EX166" s="80"/>
      <c r="EY166" s="80"/>
      <c r="EZ166" s="80"/>
      <c r="FA166" s="80"/>
      <c r="FB166" s="80"/>
      <c r="FC166" s="80"/>
      <c r="FD166" s="80"/>
      <c r="FE166" s="80"/>
    </row>
    <row r="167" spans="1:161" x14ac:dyDescent="0.25">
      <c r="A167" s="63">
        <v>1480</v>
      </c>
      <c r="B167" s="64" t="s">
        <v>109</v>
      </c>
      <c r="C167" s="195">
        <v>148331669</v>
      </c>
      <c r="D167" s="195"/>
      <c r="E167" s="302">
        <v>586614</v>
      </c>
      <c r="F167" s="302">
        <v>595574</v>
      </c>
      <c r="G167" s="302">
        <v>598846</v>
      </c>
      <c r="H167" s="302">
        <v>601949</v>
      </c>
      <c r="I167" s="195">
        <v>604852</v>
      </c>
      <c r="J167" s="195">
        <v>607666</v>
      </c>
      <c r="K167" s="202">
        <v>21.12</v>
      </c>
      <c r="L167" s="202">
        <v>21.12</v>
      </c>
      <c r="M167" s="202"/>
      <c r="N167" s="189">
        <v>19.41</v>
      </c>
      <c r="O167" s="189">
        <v>17.34</v>
      </c>
      <c r="P167" s="202"/>
      <c r="Q167" s="191">
        <v>-2317</v>
      </c>
      <c r="R167" s="191"/>
      <c r="S167" s="309">
        <v>699.28274288984301</v>
      </c>
      <c r="T167" s="309"/>
      <c r="U167" s="189">
        <v>587549</v>
      </c>
      <c r="V167" s="189"/>
      <c r="W167" s="189">
        <v>33446</v>
      </c>
      <c r="X167" s="189">
        <v>44865</v>
      </c>
      <c r="Y167" s="189">
        <v>6442</v>
      </c>
      <c r="Z167" s="189">
        <v>56802</v>
      </c>
      <c r="AA167" s="189">
        <v>17419</v>
      </c>
      <c r="AB167" s="189">
        <v>69206</v>
      </c>
      <c r="AC167" s="189">
        <v>18490</v>
      </c>
      <c r="AD167" s="189">
        <v>4642</v>
      </c>
      <c r="AE167" s="189"/>
      <c r="AF167" s="189"/>
      <c r="AG167" s="189"/>
      <c r="AH167" s="189"/>
      <c r="AI167" s="189"/>
      <c r="AJ167" s="189"/>
      <c r="AK167" s="189"/>
      <c r="AL167" s="189"/>
      <c r="AM167" s="189">
        <v>520374</v>
      </c>
      <c r="AN167" s="189">
        <v>526089</v>
      </c>
      <c r="AO167" s="189">
        <v>533271</v>
      </c>
      <c r="AP167" s="189">
        <v>541145</v>
      </c>
      <c r="AQ167" s="189">
        <v>548190</v>
      </c>
      <c r="AR167" s="189">
        <v>556640</v>
      </c>
      <c r="AS167" s="189">
        <v>556640</v>
      </c>
      <c r="AT167" s="189">
        <v>564039</v>
      </c>
      <c r="AU167" s="189">
        <v>571868</v>
      </c>
      <c r="AV167" s="189">
        <v>579281</v>
      </c>
      <c r="AW167" s="189">
        <v>583056</v>
      </c>
      <c r="AX167" s="189">
        <v>587549</v>
      </c>
      <c r="AY167" s="189">
        <v>57414</v>
      </c>
      <c r="AZ167" s="189">
        <v>58992</v>
      </c>
      <c r="BA167" s="189">
        <v>60843</v>
      </c>
      <c r="BB167" s="189">
        <v>62026</v>
      </c>
      <c r="BC167" s="189">
        <v>62771</v>
      </c>
      <c r="BD167" s="189">
        <v>63244</v>
      </c>
      <c r="BE167" s="189">
        <v>33744</v>
      </c>
      <c r="BF167" s="189">
        <v>34286</v>
      </c>
      <c r="BG167" s="189">
        <v>34287</v>
      </c>
      <c r="BH167" s="189">
        <v>34427</v>
      </c>
      <c r="BI167" s="189">
        <v>34067</v>
      </c>
      <c r="BJ167" s="189">
        <v>33446</v>
      </c>
      <c r="BK167" s="189">
        <v>563439</v>
      </c>
      <c r="BL167" s="189">
        <v>571153</v>
      </c>
      <c r="BM167" s="189">
        <v>578913</v>
      </c>
      <c r="BN167" s="189">
        <v>583151</v>
      </c>
      <c r="BO167" s="189">
        <v>586614</v>
      </c>
      <c r="BP167" s="189"/>
      <c r="BQ167" s="195">
        <v>140145.5565746405</v>
      </c>
      <c r="BR167" s="195">
        <v>21972.454327063431</v>
      </c>
      <c r="BS167" s="195">
        <v>69403.237635565441</v>
      </c>
      <c r="BT167" s="195">
        <v>122208.00284257342</v>
      </c>
      <c r="BU167" s="195">
        <v>135444.37304989799</v>
      </c>
      <c r="BV167" s="195">
        <v>26868.006359999999</v>
      </c>
      <c r="BW167" s="195">
        <v>139386.721968</v>
      </c>
      <c r="BX167" s="195">
        <v>348893.60552799999</v>
      </c>
      <c r="BY167" s="195">
        <v>0</v>
      </c>
      <c r="BZ167" s="195"/>
      <c r="CA167" s="195"/>
      <c r="CB167" s="195"/>
      <c r="CC167" s="195"/>
      <c r="CD167" s="195"/>
      <c r="CE167" s="195"/>
      <c r="CF167" s="195"/>
      <c r="CG167" s="195"/>
      <c r="CH167" s="261">
        <v>19.41</v>
      </c>
      <c r="CI167" s="261">
        <v>17.34</v>
      </c>
      <c r="CJ167" s="191">
        <v>266419.9380656284</v>
      </c>
      <c r="CK167" s="191">
        <v>36675.989000000001</v>
      </c>
      <c r="CL167" s="191">
        <v>15498.215</v>
      </c>
      <c r="CM167" s="191"/>
      <c r="CN167" s="189">
        <v>493247</v>
      </c>
      <c r="CO167" s="159">
        <v>15773</v>
      </c>
      <c r="CP167" s="159">
        <v>15930</v>
      </c>
      <c r="CQ167" s="57">
        <v>16295</v>
      </c>
      <c r="CR167" s="57">
        <v>16558</v>
      </c>
      <c r="CS167" s="159">
        <v>16980</v>
      </c>
      <c r="CT167" s="159">
        <v>17419</v>
      </c>
      <c r="CU167" s="257"/>
      <c r="CV167" s="191">
        <v>0</v>
      </c>
      <c r="CW167" s="189">
        <v>0</v>
      </c>
      <c r="CX167" s="189">
        <v>0</v>
      </c>
      <c r="CY167" s="189">
        <v>0</v>
      </c>
      <c r="CZ167" s="189"/>
      <c r="DA167" s="189"/>
      <c r="DB167" s="189"/>
      <c r="DC167" s="189"/>
      <c r="DD167" s="189"/>
      <c r="DE167" s="189"/>
      <c r="DF167" s="189"/>
      <c r="DG167" s="171"/>
      <c r="DH167" s="171"/>
      <c r="DI167" s="171"/>
      <c r="DJ167" s="171"/>
      <c r="DK167" s="171"/>
      <c r="DL167" s="171"/>
      <c r="DM167" s="168"/>
      <c r="DN167" s="168"/>
      <c r="DO167" s="168"/>
      <c r="DP167" s="168"/>
      <c r="DQ167" s="168"/>
      <c r="DR167" s="168"/>
      <c r="DS167" s="168"/>
      <c r="DT167" s="167"/>
      <c r="DU167" s="168"/>
      <c r="DV167" s="83"/>
      <c r="DW167" s="156"/>
      <c r="DX167" s="192"/>
      <c r="DY167" s="186"/>
      <c r="DZ167" s="83"/>
      <c r="EA167" s="83"/>
      <c r="EB167" s="185"/>
      <c r="EC167" s="58"/>
      <c r="ED167" s="58"/>
      <c r="EE167" s="58"/>
      <c r="EF167" s="58"/>
      <c r="EG167" s="58"/>
      <c r="EH167" s="58"/>
      <c r="EI167" s="79"/>
      <c r="EJ167" s="79"/>
      <c r="EK167" s="81"/>
      <c r="EL167" s="79"/>
      <c r="EM167" s="79"/>
      <c r="EN167" s="79"/>
      <c r="EO167" s="60"/>
      <c r="EP167" s="79"/>
      <c r="EQ167" s="60"/>
      <c r="ER167" s="80"/>
      <c r="ES167" s="80"/>
      <c r="ET167" s="80"/>
      <c r="EU167" s="80"/>
      <c r="EV167" s="80"/>
      <c r="EW167" s="80"/>
      <c r="EX167" s="80"/>
      <c r="EY167" s="80"/>
      <c r="EZ167" s="80"/>
      <c r="FA167" s="80"/>
      <c r="FB167" s="80"/>
      <c r="FC167" s="80"/>
      <c r="FD167" s="80"/>
      <c r="FE167" s="80"/>
    </row>
    <row r="168" spans="1:161" x14ac:dyDescent="0.25">
      <c r="A168" s="63">
        <v>1481</v>
      </c>
      <c r="B168" s="64" t="s">
        <v>197</v>
      </c>
      <c r="C168" s="195">
        <v>19235988</v>
      </c>
      <c r="D168" s="195"/>
      <c r="E168" s="302">
        <v>70089</v>
      </c>
      <c r="F168" s="302">
        <v>70205</v>
      </c>
      <c r="G168" s="302">
        <v>70591</v>
      </c>
      <c r="H168" s="302">
        <v>70957</v>
      </c>
      <c r="I168" s="195">
        <v>71299</v>
      </c>
      <c r="J168" s="195">
        <v>71631</v>
      </c>
      <c r="K168" s="202">
        <v>20.51</v>
      </c>
      <c r="L168" s="202">
        <v>20.51</v>
      </c>
      <c r="M168" s="202"/>
      <c r="N168" s="189">
        <v>19.41</v>
      </c>
      <c r="O168" s="189">
        <v>17.34</v>
      </c>
      <c r="P168" s="202"/>
      <c r="Q168" s="191">
        <v>-2626</v>
      </c>
      <c r="R168" s="191"/>
      <c r="S168" s="309">
        <v>337.11407853955598</v>
      </c>
      <c r="T168" s="309"/>
      <c r="U168" s="189">
        <v>69943</v>
      </c>
      <c r="V168" s="189"/>
      <c r="W168" s="189">
        <v>4258</v>
      </c>
      <c r="X168" s="189">
        <v>6227</v>
      </c>
      <c r="Y168" s="189">
        <v>838</v>
      </c>
      <c r="Z168" s="189">
        <v>8041</v>
      </c>
      <c r="AA168" s="189">
        <v>2496</v>
      </c>
      <c r="AB168" s="189">
        <v>8074</v>
      </c>
      <c r="AC168" s="189">
        <v>2417</v>
      </c>
      <c r="AD168" s="189">
        <v>563</v>
      </c>
      <c r="AE168" s="189"/>
      <c r="AF168" s="189"/>
      <c r="AG168" s="189"/>
      <c r="AH168" s="189"/>
      <c r="AI168" s="189"/>
      <c r="AJ168" s="189"/>
      <c r="AK168" s="189"/>
      <c r="AL168" s="189"/>
      <c r="AM168" s="189">
        <v>61337</v>
      </c>
      <c r="AN168" s="189">
        <v>61659</v>
      </c>
      <c r="AO168" s="189">
        <v>61978</v>
      </c>
      <c r="AP168" s="189">
        <v>62927</v>
      </c>
      <c r="AQ168" s="189">
        <v>63340</v>
      </c>
      <c r="AR168" s="189">
        <v>64465</v>
      </c>
      <c r="AS168" s="189">
        <v>64465</v>
      </c>
      <c r="AT168" s="189">
        <v>66121</v>
      </c>
      <c r="AU168" s="189">
        <v>68152</v>
      </c>
      <c r="AV168" s="189">
        <v>69364</v>
      </c>
      <c r="AW168" s="189">
        <v>69901</v>
      </c>
      <c r="AX168" s="189">
        <v>69943</v>
      </c>
      <c r="AY168" s="189">
        <v>8258</v>
      </c>
      <c r="AZ168" s="189">
        <v>8475</v>
      </c>
      <c r="BA168" s="189">
        <v>8729</v>
      </c>
      <c r="BB168" s="189">
        <v>8821</v>
      </c>
      <c r="BC168" s="189">
        <v>8931</v>
      </c>
      <c r="BD168" s="189">
        <v>8879</v>
      </c>
      <c r="BE168" s="189">
        <v>4053</v>
      </c>
      <c r="BF168" s="189">
        <v>4247</v>
      </c>
      <c r="BG168" s="189">
        <v>4189</v>
      </c>
      <c r="BH168" s="189">
        <v>4266</v>
      </c>
      <c r="BI168" s="189">
        <v>4263</v>
      </c>
      <c r="BJ168" s="189">
        <v>4258</v>
      </c>
      <c r="BK168" s="189">
        <v>65779</v>
      </c>
      <c r="BL168" s="189">
        <v>67998</v>
      </c>
      <c r="BM168" s="189">
        <v>69227</v>
      </c>
      <c r="BN168" s="189">
        <v>69981</v>
      </c>
      <c r="BO168" s="189">
        <v>70089</v>
      </c>
      <c r="BP168" s="189"/>
      <c r="BQ168" s="195">
        <v>141685.77922309426</v>
      </c>
      <c r="BR168" s="195">
        <v>24724.141601701434</v>
      </c>
      <c r="BS168" s="195">
        <v>70183.020182650944</v>
      </c>
      <c r="BT168" s="195">
        <v>121937.92003062175</v>
      </c>
      <c r="BU168" s="195">
        <v>133275.32225212225</v>
      </c>
      <c r="BV168" s="195">
        <v>23676.082664000001</v>
      </c>
      <c r="BW168" s="195">
        <v>130726.98303600001</v>
      </c>
      <c r="BX168" s="195">
        <v>347655.20270000002</v>
      </c>
      <c r="BY168" s="195">
        <v>0</v>
      </c>
      <c r="BZ168" s="195"/>
      <c r="CA168" s="195"/>
      <c r="CB168" s="195"/>
      <c r="CC168" s="195"/>
      <c r="CD168" s="195"/>
      <c r="CE168" s="195"/>
      <c r="CF168" s="195"/>
      <c r="CG168" s="195"/>
      <c r="CH168" s="261">
        <v>19.41</v>
      </c>
      <c r="CI168" s="261">
        <v>17.34</v>
      </c>
      <c r="CJ168" s="191">
        <v>48544.612978953672</v>
      </c>
      <c r="CK168" s="191">
        <v>6203.9679999999998</v>
      </c>
      <c r="CL168" s="191">
        <v>2623.4319999999998</v>
      </c>
      <c r="CM168" s="191"/>
      <c r="CN168" s="189">
        <v>59303</v>
      </c>
      <c r="CO168" s="159">
        <v>2232</v>
      </c>
      <c r="CP168" s="159">
        <v>2234</v>
      </c>
      <c r="CQ168" s="57">
        <v>2294</v>
      </c>
      <c r="CR168" s="57">
        <v>2366</v>
      </c>
      <c r="CS168" s="159">
        <v>2448</v>
      </c>
      <c r="CT168" s="159">
        <v>2496</v>
      </c>
      <c r="CU168" s="257"/>
      <c r="CV168" s="191">
        <v>0</v>
      </c>
      <c r="CW168" s="189">
        <v>0</v>
      </c>
      <c r="CX168" s="189">
        <v>0</v>
      </c>
      <c r="CY168" s="189">
        <v>0</v>
      </c>
      <c r="CZ168" s="189"/>
      <c r="DA168" s="189"/>
      <c r="DB168" s="189"/>
      <c r="DC168" s="189"/>
      <c r="DD168" s="189"/>
      <c r="DE168" s="189"/>
      <c r="DF168" s="189"/>
      <c r="DG168" s="171"/>
      <c r="DH168" s="171"/>
      <c r="DI168" s="171"/>
      <c r="DJ168" s="171"/>
      <c r="DK168" s="171"/>
      <c r="DL168" s="171"/>
      <c r="DM168" s="168"/>
      <c r="DN168" s="168"/>
      <c r="DO168" s="168"/>
      <c r="DP168" s="168"/>
      <c r="DQ168" s="168"/>
      <c r="DR168" s="168"/>
      <c r="DS168" s="168"/>
      <c r="DT168" s="167"/>
      <c r="DU168" s="168"/>
      <c r="DV168" s="83"/>
      <c r="DW168" s="156"/>
      <c r="DX168" s="192"/>
      <c r="DY168" s="186"/>
      <c r="DZ168" s="83"/>
      <c r="EA168" s="83"/>
      <c r="EB168" s="185"/>
      <c r="EC168" s="58"/>
      <c r="ED168" s="58"/>
      <c r="EE168" s="58"/>
      <c r="EF168" s="58"/>
      <c r="EG168" s="58"/>
      <c r="EH168" s="58"/>
      <c r="EI168" s="79"/>
      <c r="EJ168" s="79"/>
      <c r="EK168" s="81"/>
      <c r="EL168" s="79"/>
      <c r="EM168" s="79"/>
      <c r="EN168" s="79"/>
      <c r="EO168" s="60"/>
      <c r="EP168" s="79"/>
      <c r="EQ168" s="60"/>
      <c r="ER168" s="80"/>
      <c r="ES168" s="80"/>
      <c r="ET168" s="80"/>
      <c r="EU168" s="80"/>
      <c r="EV168" s="80"/>
      <c r="EW168" s="80"/>
      <c r="EX168" s="80"/>
      <c r="EY168" s="80"/>
      <c r="EZ168" s="80"/>
      <c r="FA168" s="80"/>
      <c r="FB168" s="80"/>
      <c r="FC168" s="80"/>
      <c r="FD168" s="80"/>
      <c r="FE168" s="80"/>
    </row>
    <row r="169" spans="1:161" x14ac:dyDescent="0.25">
      <c r="A169" s="63">
        <v>1482</v>
      </c>
      <c r="B169" s="64" t="s">
        <v>161</v>
      </c>
      <c r="C169" s="195">
        <v>12132866.9</v>
      </c>
      <c r="D169" s="195"/>
      <c r="E169" s="302">
        <v>48135</v>
      </c>
      <c r="F169" s="302">
        <v>48930</v>
      </c>
      <c r="G169" s="302">
        <v>49199</v>
      </c>
      <c r="H169" s="302">
        <v>49454</v>
      </c>
      <c r="I169" s="195">
        <v>49692</v>
      </c>
      <c r="J169" s="195">
        <v>49923</v>
      </c>
      <c r="K169" s="202">
        <v>21.44</v>
      </c>
      <c r="L169" s="202">
        <v>21.44</v>
      </c>
      <c r="M169" s="202"/>
      <c r="N169" s="189">
        <v>19.41</v>
      </c>
      <c r="O169" s="189">
        <v>17.34</v>
      </c>
      <c r="P169" s="202"/>
      <c r="Q169" s="191">
        <v>-217</v>
      </c>
      <c r="R169" s="191"/>
      <c r="S169" s="309">
        <v>-19.759734237858499</v>
      </c>
      <c r="T169" s="309"/>
      <c r="U169" s="189">
        <v>48271</v>
      </c>
      <c r="V169" s="189"/>
      <c r="W169" s="189">
        <v>2969</v>
      </c>
      <c r="X169" s="189">
        <v>4268</v>
      </c>
      <c r="Y169" s="189">
        <v>616</v>
      </c>
      <c r="Z169" s="189">
        <v>5465</v>
      </c>
      <c r="AA169" s="189">
        <v>1687</v>
      </c>
      <c r="AB169" s="189">
        <v>6935</v>
      </c>
      <c r="AC169" s="189">
        <v>2297</v>
      </c>
      <c r="AD169" s="189">
        <v>497</v>
      </c>
      <c r="AE169" s="189"/>
      <c r="AF169" s="189"/>
      <c r="AG169" s="189"/>
      <c r="AH169" s="189"/>
      <c r="AI169" s="189"/>
      <c r="AJ169" s="189"/>
      <c r="AK169" s="189"/>
      <c r="AL169" s="189"/>
      <c r="AM169" s="189">
        <v>41538</v>
      </c>
      <c r="AN169" s="189">
        <v>41753</v>
      </c>
      <c r="AO169" s="189">
        <v>42109</v>
      </c>
      <c r="AP169" s="189">
        <v>42334</v>
      </c>
      <c r="AQ169" s="189">
        <v>42730</v>
      </c>
      <c r="AR169" s="189">
        <v>43289</v>
      </c>
      <c r="AS169" s="189">
        <v>43289</v>
      </c>
      <c r="AT169" s="189">
        <v>44110</v>
      </c>
      <c r="AU169" s="189">
        <v>45086</v>
      </c>
      <c r="AV169" s="189">
        <v>46336</v>
      </c>
      <c r="AW169" s="189">
        <v>47050</v>
      </c>
      <c r="AX169" s="189">
        <v>48271</v>
      </c>
      <c r="AY169" s="189">
        <v>5489</v>
      </c>
      <c r="AZ169" s="189">
        <v>5641</v>
      </c>
      <c r="BA169" s="189">
        <v>5790</v>
      </c>
      <c r="BB169" s="189">
        <v>5929</v>
      </c>
      <c r="BC169" s="189">
        <v>5965</v>
      </c>
      <c r="BD169" s="189">
        <v>6081</v>
      </c>
      <c r="BE169" s="189">
        <v>2670</v>
      </c>
      <c r="BF169" s="189">
        <v>2750</v>
      </c>
      <c r="BG169" s="189">
        <v>2772</v>
      </c>
      <c r="BH169" s="189">
        <v>2841</v>
      </c>
      <c r="BI169" s="189">
        <v>2872</v>
      </c>
      <c r="BJ169" s="189">
        <v>2969</v>
      </c>
      <c r="BK169" s="189">
        <v>43944</v>
      </c>
      <c r="BL169" s="189">
        <v>44890</v>
      </c>
      <c r="BM169" s="189">
        <v>46151</v>
      </c>
      <c r="BN169" s="189">
        <v>46993</v>
      </c>
      <c r="BO169" s="189">
        <v>48135</v>
      </c>
      <c r="BP169" s="189"/>
      <c r="BQ169" s="195">
        <v>138150.3590337951</v>
      </c>
      <c r="BR169" s="195">
        <v>22858.539259014477</v>
      </c>
      <c r="BS169" s="195">
        <v>71857.138077153853</v>
      </c>
      <c r="BT169" s="195">
        <v>123785.36781458219</v>
      </c>
      <c r="BU169" s="195">
        <v>138306.29908322488</v>
      </c>
      <c r="BV169" s="195">
        <v>21472.838036000001</v>
      </c>
      <c r="BW169" s="195">
        <v>127570.247688</v>
      </c>
      <c r="BX169" s="195">
        <v>338058.99966799997</v>
      </c>
      <c r="BY169" s="195">
        <v>260</v>
      </c>
      <c r="BZ169" s="195"/>
      <c r="CA169" s="195"/>
      <c r="CB169" s="195"/>
      <c r="CC169" s="195"/>
      <c r="CD169" s="195"/>
      <c r="CE169" s="195"/>
      <c r="CF169" s="195"/>
      <c r="CG169" s="195"/>
      <c r="CH169" s="261">
        <v>19.41</v>
      </c>
      <c r="CI169" s="261">
        <v>17.34</v>
      </c>
      <c r="CJ169" s="191">
        <v>51249.060746496303</v>
      </c>
      <c r="CK169" s="191">
        <v>5797.3720000000003</v>
      </c>
      <c r="CL169" s="191">
        <v>2445.8560000000002</v>
      </c>
      <c r="CM169" s="191"/>
      <c r="CN169" s="189">
        <v>39557</v>
      </c>
      <c r="CO169" s="159">
        <v>1356</v>
      </c>
      <c r="CP169" s="159">
        <v>1432</v>
      </c>
      <c r="CQ169" s="57">
        <v>1454</v>
      </c>
      <c r="CR169" s="57">
        <v>1529</v>
      </c>
      <c r="CS169" s="159">
        <v>1619</v>
      </c>
      <c r="CT169" s="159">
        <v>1687</v>
      </c>
      <c r="CU169" s="257"/>
      <c r="CV169" s="191">
        <v>0</v>
      </c>
      <c r="CW169" s="189">
        <v>0</v>
      </c>
      <c r="CX169" s="189">
        <v>0</v>
      </c>
      <c r="CY169" s="189">
        <v>0</v>
      </c>
      <c r="CZ169" s="189"/>
      <c r="DA169" s="189"/>
      <c r="DB169" s="189"/>
      <c r="DC169" s="189"/>
      <c r="DD169" s="189"/>
      <c r="DE169" s="189"/>
      <c r="DF169" s="189"/>
      <c r="DG169" s="171"/>
      <c r="DH169" s="171"/>
      <c r="DI169" s="171"/>
      <c r="DJ169" s="171"/>
      <c r="DK169" s="171"/>
      <c r="DL169" s="171"/>
      <c r="DM169" s="168"/>
      <c r="DN169" s="168"/>
      <c r="DO169" s="168"/>
      <c r="DP169" s="168"/>
      <c r="DQ169" s="168"/>
      <c r="DR169" s="168"/>
      <c r="DS169" s="168"/>
      <c r="DT169" s="167"/>
      <c r="DU169" s="168"/>
      <c r="DV169" s="83"/>
      <c r="DW169" s="156"/>
      <c r="DX169" s="192"/>
      <c r="DY169" s="186"/>
      <c r="DZ169" s="83"/>
      <c r="EA169" s="83"/>
      <c r="EB169" s="185"/>
      <c r="EC169" s="58"/>
      <c r="ED169" s="58"/>
      <c r="EE169" s="58"/>
      <c r="EF169" s="58"/>
      <c r="EG169" s="58"/>
      <c r="EH169" s="58"/>
      <c r="EI169" s="79"/>
      <c r="EJ169" s="79"/>
      <c r="EK169" s="81"/>
      <c r="EL169" s="79"/>
      <c r="EM169" s="79"/>
      <c r="EN169" s="79"/>
      <c r="EO169" s="60"/>
      <c r="EP169" s="79"/>
      <c r="EQ169" s="60"/>
      <c r="ER169" s="80"/>
      <c r="ES169" s="80"/>
      <c r="ET169" s="80"/>
      <c r="EU169" s="80"/>
      <c r="EV169" s="80"/>
      <c r="EW169" s="80"/>
      <c r="EX169" s="80"/>
      <c r="EY169" s="80"/>
      <c r="EZ169" s="80"/>
      <c r="FA169" s="80"/>
      <c r="FB169" s="80"/>
      <c r="FC169" s="80"/>
      <c r="FD169" s="80"/>
      <c r="FE169" s="80"/>
    </row>
    <row r="170" spans="1:161" x14ac:dyDescent="0.25">
      <c r="A170" s="63">
        <v>1484</v>
      </c>
      <c r="B170" s="64" t="s">
        <v>184</v>
      </c>
      <c r="C170" s="195">
        <v>3210461.3</v>
      </c>
      <c r="D170" s="195"/>
      <c r="E170" s="302">
        <v>14308</v>
      </c>
      <c r="F170" s="302">
        <v>14209</v>
      </c>
      <c r="G170" s="302">
        <v>14287</v>
      </c>
      <c r="H170" s="302">
        <v>14361</v>
      </c>
      <c r="I170" s="195">
        <v>14430</v>
      </c>
      <c r="J170" s="195">
        <v>14497</v>
      </c>
      <c r="K170" s="202">
        <v>22.46</v>
      </c>
      <c r="L170" s="202">
        <v>22.46</v>
      </c>
      <c r="M170" s="202"/>
      <c r="N170" s="189">
        <v>19.41</v>
      </c>
      <c r="O170" s="189">
        <v>17.34</v>
      </c>
      <c r="P170" s="202"/>
      <c r="Q170" s="191">
        <v>1313</v>
      </c>
      <c r="R170" s="191"/>
      <c r="S170" s="309">
        <v>2188.6172428596601</v>
      </c>
      <c r="T170" s="309"/>
      <c r="U170" s="189">
        <v>14266</v>
      </c>
      <c r="V170" s="189"/>
      <c r="W170" s="189">
        <v>640</v>
      </c>
      <c r="X170" s="189">
        <v>1009</v>
      </c>
      <c r="Y170" s="189">
        <v>135</v>
      </c>
      <c r="Z170" s="189">
        <v>1363</v>
      </c>
      <c r="AA170" s="189">
        <v>396</v>
      </c>
      <c r="AB170" s="189">
        <v>3249</v>
      </c>
      <c r="AC170" s="189">
        <v>950</v>
      </c>
      <c r="AD170" s="189">
        <v>236</v>
      </c>
      <c r="AE170" s="189"/>
      <c r="AF170" s="189"/>
      <c r="AG170" s="189"/>
      <c r="AH170" s="189"/>
      <c r="AI170" s="189"/>
      <c r="AJ170" s="189"/>
      <c r="AK170" s="189"/>
      <c r="AL170" s="189"/>
      <c r="AM170" s="189">
        <v>14398</v>
      </c>
      <c r="AN170" s="189">
        <v>14396</v>
      </c>
      <c r="AO170" s="189">
        <v>14369</v>
      </c>
      <c r="AP170" s="189">
        <v>14299</v>
      </c>
      <c r="AQ170" s="189">
        <v>14464</v>
      </c>
      <c r="AR170" s="189">
        <v>14570</v>
      </c>
      <c r="AS170" s="189">
        <v>14570</v>
      </c>
      <c r="AT170" s="189">
        <v>14621</v>
      </c>
      <c r="AU170" s="189">
        <v>14611</v>
      </c>
      <c r="AV170" s="189">
        <v>14555</v>
      </c>
      <c r="AW170" s="189">
        <v>14366</v>
      </c>
      <c r="AX170" s="189">
        <v>14266</v>
      </c>
      <c r="AY170" s="189">
        <v>1449</v>
      </c>
      <c r="AZ170" s="189">
        <v>1471</v>
      </c>
      <c r="BA170" s="189">
        <v>1491</v>
      </c>
      <c r="BB170" s="189">
        <v>1520</v>
      </c>
      <c r="BC170" s="189">
        <v>1486</v>
      </c>
      <c r="BD170" s="189">
        <v>1498</v>
      </c>
      <c r="BE170" s="189">
        <v>682</v>
      </c>
      <c r="BF170" s="189">
        <v>676</v>
      </c>
      <c r="BG170" s="189">
        <v>685</v>
      </c>
      <c r="BH170" s="189">
        <v>663</v>
      </c>
      <c r="BI170" s="189">
        <v>660</v>
      </c>
      <c r="BJ170" s="189">
        <v>640</v>
      </c>
      <c r="BK170" s="189">
        <v>14633</v>
      </c>
      <c r="BL170" s="189">
        <v>14611</v>
      </c>
      <c r="BM170" s="189">
        <v>14594</v>
      </c>
      <c r="BN170" s="189">
        <v>14406</v>
      </c>
      <c r="BO170" s="189">
        <v>14308</v>
      </c>
      <c r="BP170" s="189"/>
      <c r="BQ170" s="195">
        <v>133836.58081289168</v>
      </c>
      <c r="BR170" s="195">
        <v>20496.841171527631</v>
      </c>
      <c r="BS170" s="195">
        <v>71328.337417682982</v>
      </c>
      <c r="BT170" s="195">
        <v>123413.38800083322</v>
      </c>
      <c r="BU170" s="195">
        <v>157607.16488989754</v>
      </c>
      <c r="BV170" s="195">
        <v>22191.361400000002</v>
      </c>
      <c r="BW170" s="195">
        <v>128700.815256</v>
      </c>
      <c r="BX170" s="195">
        <v>339515.34323200001</v>
      </c>
      <c r="BY170" s="195">
        <v>0</v>
      </c>
      <c r="BZ170" s="195"/>
      <c r="CA170" s="195"/>
      <c r="CB170" s="195"/>
      <c r="CC170" s="195"/>
      <c r="CD170" s="195"/>
      <c r="CE170" s="195"/>
      <c r="CF170" s="195"/>
      <c r="CG170" s="195"/>
      <c r="CH170" s="261">
        <v>19.41</v>
      </c>
      <c r="CI170" s="261">
        <v>17.34</v>
      </c>
      <c r="CJ170" s="191">
        <v>30918.334731805135</v>
      </c>
      <c r="CK170" s="191">
        <v>2794.0929999999998</v>
      </c>
      <c r="CL170" s="191">
        <v>1157.3230000000001</v>
      </c>
      <c r="CM170" s="191"/>
      <c r="CN170" s="189">
        <v>14623</v>
      </c>
      <c r="CO170" s="159">
        <v>441</v>
      </c>
      <c r="CP170" s="159">
        <v>473</v>
      </c>
      <c r="CQ170" s="57">
        <v>451</v>
      </c>
      <c r="CR170" s="57">
        <v>420</v>
      </c>
      <c r="CS170" s="159">
        <v>411</v>
      </c>
      <c r="CT170" s="159">
        <v>396</v>
      </c>
      <c r="CU170" s="257"/>
      <c r="CV170" s="191">
        <v>0</v>
      </c>
      <c r="CW170" s="189">
        <v>0</v>
      </c>
      <c r="CX170" s="189">
        <v>0</v>
      </c>
      <c r="CY170" s="189">
        <v>0</v>
      </c>
      <c r="CZ170" s="189"/>
      <c r="DA170" s="189"/>
      <c r="DB170" s="189"/>
      <c r="DC170" s="189"/>
      <c r="DD170" s="189"/>
      <c r="DE170" s="189"/>
      <c r="DF170" s="189"/>
      <c r="DG170" s="171"/>
      <c r="DH170" s="171"/>
      <c r="DI170" s="171"/>
      <c r="DJ170" s="171"/>
      <c r="DK170" s="171"/>
      <c r="DL170" s="171"/>
      <c r="DM170" s="168"/>
      <c r="DN170" s="168"/>
      <c r="DO170" s="168"/>
      <c r="DP170" s="168"/>
      <c r="DQ170" s="168"/>
      <c r="DR170" s="168"/>
      <c r="DS170" s="168"/>
      <c r="DT170" s="167"/>
      <c r="DU170" s="168"/>
      <c r="DV170" s="83"/>
      <c r="DW170" s="156"/>
      <c r="DX170" s="192"/>
      <c r="DY170" s="186"/>
      <c r="DZ170" s="83"/>
      <c r="EA170" s="83"/>
      <c r="EB170" s="185"/>
      <c r="EC170" s="58"/>
      <c r="ED170" s="58"/>
      <c r="EE170" s="58"/>
      <c r="EF170" s="58"/>
      <c r="EG170" s="58"/>
      <c r="EH170" s="58"/>
      <c r="EI170" s="79"/>
      <c r="EJ170" s="79"/>
      <c r="EK170" s="81"/>
      <c r="EL170" s="79"/>
      <c r="EM170" s="79"/>
      <c r="EN170" s="79"/>
      <c r="EO170" s="60"/>
      <c r="EP170" s="79"/>
      <c r="EQ170" s="60"/>
      <c r="ER170" s="80"/>
      <c r="ES170" s="80"/>
      <c r="ET170" s="80"/>
      <c r="EU170" s="80"/>
      <c r="EV170" s="80"/>
      <c r="EW170" s="80"/>
      <c r="EX170" s="80"/>
      <c r="EY170" s="80"/>
      <c r="EZ170" s="80"/>
      <c r="FA170" s="80"/>
      <c r="FB170" s="80"/>
      <c r="FC170" s="80"/>
      <c r="FD170" s="80"/>
      <c r="FE170" s="80"/>
    </row>
    <row r="171" spans="1:161" x14ac:dyDescent="0.25">
      <c r="A171" s="63">
        <v>1485</v>
      </c>
      <c r="B171" s="64" t="s">
        <v>286</v>
      </c>
      <c r="C171" s="195">
        <v>12583941.300000001</v>
      </c>
      <c r="D171" s="195"/>
      <c r="E171" s="302">
        <v>57040</v>
      </c>
      <c r="F171" s="302">
        <v>57259</v>
      </c>
      <c r="G171" s="302">
        <v>57574</v>
      </c>
      <c r="H171" s="302">
        <v>57872</v>
      </c>
      <c r="I171" s="195">
        <v>58151</v>
      </c>
      <c r="J171" s="195">
        <v>58422</v>
      </c>
      <c r="K171" s="202">
        <v>22.16</v>
      </c>
      <c r="L171" s="202">
        <v>22.16</v>
      </c>
      <c r="M171" s="202"/>
      <c r="N171" s="189">
        <v>19.41</v>
      </c>
      <c r="O171" s="189">
        <v>17.34</v>
      </c>
      <c r="P171" s="202"/>
      <c r="Q171" s="191">
        <v>1820</v>
      </c>
      <c r="R171" s="191"/>
      <c r="S171" s="309">
        <v>2071.90126135015</v>
      </c>
      <c r="T171" s="309"/>
      <c r="U171" s="189">
        <v>57122</v>
      </c>
      <c r="V171" s="189"/>
      <c r="W171" s="189">
        <v>3388</v>
      </c>
      <c r="X171" s="189">
        <v>5024</v>
      </c>
      <c r="Y171" s="189">
        <v>680</v>
      </c>
      <c r="Z171" s="189">
        <v>6388</v>
      </c>
      <c r="AA171" s="189">
        <v>1958</v>
      </c>
      <c r="AB171" s="189">
        <v>8810</v>
      </c>
      <c r="AC171" s="189">
        <v>2846</v>
      </c>
      <c r="AD171" s="189">
        <v>686</v>
      </c>
      <c r="AE171" s="189"/>
      <c r="AF171" s="189"/>
      <c r="AG171" s="189"/>
      <c r="AH171" s="189"/>
      <c r="AI171" s="189"/>
      <c r="AJ171" s="189"/>
      <c r="AK171" s="189"/>
      <c r="AL171" s="189"/>
      <c r="AM171" s="189">
        <v>52156</v>
      </c>
      <c r="AN171" s="189">
        <v>52530</v>
      </c>
      <c r="AO171" s="189">
        <v>53025</v>
      </c>
      <c r="AP171" s="189">
        <v>53517</v>
      </c>
      <c r="AQ171" s="189">
        <v>54180</v>
      </c>
      <c r="AR171" s="189">
        <v>55164</v>
      </c>
      <c r="AS171" s="189">
        <v>55164</v>
      </c>
      <c r="AT171" s="189">
        <v>55763</v>
      </c>
      <c r="AU171" s="189">
        <v>56259</v>
      </c>
      <c r="AV171" s="189">
        <v>56703</v>
      </c>
      <c r="AW171" s="189">
        <v>56787</v>
      </c>
      <c r="AX171" s="189">
        <v>57122</v>
      </c>
      <c r="AY171" s="189">
        <v>6345</v>
      </c>
      <c r="AZ171" s="189">
        <v>6563</v>
      </c>
      <c r="BA171" s="189">
        <v>6777</v>
      </c>
      <c r="BB171" s="189">
        <v>6893</v>
      </c>
      <c r="BC171" s="189">
        <v>6928</v>
      </c>
      <c r="BD171" s="189">
        <v>7068</v>
      </c>
      <c r="BE171" s="189">
        <v>3384</v>
      </c>
      <c r="BF171" s="189">
        <v>3395</v>
      </c>
      <c r="BG171" s="189">
        <v>3423</v>
      </c>
      <c r="BH171" s="189">
        <v>3427</v>
      </c>
      <c r="BI171" s="189">
        <v>3446</v>
      </c>
      <c r="BJ171" s="189">
        <v>3388</v>
      </c>
      <c r="BK171" s="189">
        <v>55654</v>
      </c>
      <c r="BL171" s="189">
        <v>56182</v>
      </c>
      <c r="BM171" s="189">
        <v>56712</v>
      </c>
      <c r="BN171" s="189">
        <v>56833</v>
      </c>
      <c r="BO171" s="189">
        <v>57040</v>
      </c>
      <c r="BP171" s="189"/>
      <c r="BQ171" s="195">
        <v>137010.74829739725</v>
      </c>
      <c r="BR171" s="195">
        <v>21436.024160769779</v>
      </c>
      <c r="BS171" s="195">
        <v>70518.08745446887</v>
      </c>
      <c r="BT171" s="195">
        <v>123253.90914470697</v>
      </c>
      <c r="BU171" s="195">
        <v>146913.14420644043</v>
      </c>
      <c r="BV171" s="195">
        <v>23631.813451999999</v>
      </c>
      <c r="BW171" s="195">
        <v>132017.600832</v>
      </c>
      <c r="BX171" s="195">
        <v>349238.67836000002</v>
      </c>
      <c r="BY171" s="195">
        <v>0</v>
      </c>
      <c r="BZ171" s="195"/>
      <c r="CA171" s="195"/>
      <c r="CB171" s="195"/>
      <c r="CC171" s="195"/>
      <c r="CD171" s="195"/>
      <c r="CE171" s="195"/>
      <c r="CF171" s="195"/>
      <c r="CG171" s="195"/>
      <c r="CH171" s="261">
        <v>19.41</v>
      </c>
      <c r="CI171" s="261">
        <v>17.34</v>
      </c>
      <c r="CJ171" s="191">
        <v>60333.652365738577</v>
      </c>
      <c r="CK171" s="191">
        <v>5786.2659999999996</v>
      </c>
      <c r="CL171" s="191">
        <v>2391.9949999999999</v>
      </c>
      <c r="CM171" s="191"/>
      <c r="CN171" s="189">
        <v>50869</v>
      </c>
      <c r="CO171" s="159">
        <v>1838</v>
      </c>
      <c r="CP171" s="159">
        <v>1838</v>
      </c>
      <c r="CQ171" s="57">
        <v>1828</v>
      </c>
      <c r="CR171" s="57">
        <v>1886</v>
      </c>
      <c r="CS171" s="159">
        <v>1918</v>
      </c>
      <c r="CT171" s="159">
        <v>1958</v>
      </c>
      <c r="CU171" s="257"/>
      <c r="CV171" s="191">
        <v>0</v>
      </c>
      <c r="CW171" s="189">
        <v>0</v>
      </c>
      <c r="CX171" s="189">
        <v>0</v>
      </c>
      <c r="CY171" s="189">
        <v>0</v>
      </c>
      <c r="CZ171" s="189"/>
      <c r="DA171" s="189"/>
      <c r="DB171" s="189"/>
      <c r="DC171" s="189"/>
      <c r="DD171" s="189"/>
      <c r="DE171" s="189"/>
      <c r="DF171" s="189"/>
      <c r="DG171" s="171"/>
      <c r="DH171" s="171"/>
      <c r="DI171" s="171"/>
      <c r="DJ171" s="171"/>
      <c r="DK171" s="171"/>
      <c r="DL171" s="171"/>
      <c r="DM171" s="168"/>
      <c r="DN171" s="168"/>
      <c r="DO171" s="168"/>
      <c r="DP171" s="168"/>
      <c r="DQ171" s="168"/>
      <c r="DR171" s="168"/>
      <c r="DS171" s="168"/>
      <c r="DT171" s="167"/>
      <c r="DU171" s="168"/>
      <c r="DV171" s="83"/>
      <c r="DW171" s="156"/>
      <c r="DX171" s="192"/>
      <c r="DY171" s="186"/>
      <c r="DZ171" s="83"/>
      <c r="EA171" s="83"/>
      <c r="EB171" s="185"/>
      <c r="EC171" s="58"/>
      <c r="ED171" s="58"/>
      <c r="EE171" s="58"/>
      <c r="EF171" s="58"/>
      <c r="EG171" s="58"/>
      <c r="EH171" s="58"/>
      <c r="EI171" s="79"/>
      <c r="EJ171" s="79"/>
      <c r="EK171" s="81"/>
      <c r="EL171" s="79"/>
      <c r="EM171" s="79"/>
      <c r="EN171" s="79"/>
      <c r="EO171" s="60"/>
      <c r="EP171" s="79"/>
      <c r="EQ171" s="60"/>
      <c r="ER171" s="80"/>
      <c r="ES171" s="80"/>
      <c r="ET171" s="80"/>
      <c r="EU171" s="80"/>
      <c r="EV171" s="80"/>
      <c r="EW171" s="80"/>
      <c r="EX171" s="80"/>
      <c r="EY171" s="80"/>
      <c r="EZ171" s="80"/>
      <c r="FA171" s="80"/>
      <c r="FB171" s="80"/>
      <c r="FC171" s="80"/>
      <c r="FD171" s="80"/>
      <c r="FE171" s="80"/>
    </row>
    <row r="172" spans="1:161" x14ac:dyDescent="0.25">
      <c r="A172" s="63">
        <v>1486</v>
      </c>
      <c r="B172" s="64" t="s">
        <v>252</v>
      </c>
      <c r="C172" s="195">
        <v>2482628.4</v>
      </c>
      <c r="D172" s="195"/>
      <c r="E172" s="302">
        <v>13262</v>
      </c>
      <c r="F172" s="302">
        <v>13340</v>
      </c>
      <c r="G172" s="302">
        <v>13413</v>
      </c>
      <c r="H172" s="302">
        <v>13482</v>
      </c>
      <c r="I172" s="195">
        <v>13547</v>
      </c>
      <c r="J172" s="195">
        <v>13610</v>
      </c>
      <c r="K172" s="202">
        <v>21.91</v>
      </c>
      <c r="L172" s="202">
        <v>21.91</v>
      </c>
      <c r="M172" s="202"/>
      <c r="N172" s="189">
        <v>19.41</v>
      </c>
      <c r="O172" s="189">
        <v>17.34</v>
      </c>
      <c r="P172" s="202"/>
      <c r="Q172" s="191">
        <v>1331</v>
      </c>
      <c r="R172" s="191"/>
      <c r="S172" s="309">
        <v>-698.47177353163397</v>
      </c>
      <c r="T172" s="309"/>
      <c r="U172" s="189">
        <v>13277</v>
      </c>
      <c r="V172" s="189"/>
      <c r="W172" s="189">
        <v>734</v>
      </c>
      <c r="X172" s="189">
        <v>1183</v>
      </c>
      <c r="Y172" s="189">
        <v>176</v>
      </c>
      <c r="Z172" s="189">
        <v>1438</v>
      </c>
      <c r="AA172" s="189">
        <v>394</v>
      </c>
      <c r="AB172" s="189">
        <v>2292</v>
      </c>
      <c r="AC172" s="189">
        <v>656</v>
      </c>
      <c r="AD172" s="189">
        <v>159</v>
      </c>
      <c r="AE172" s="189"/>
      <c r="AF172" s="189"/>
      <c r="AG172" s="189"/>
      <c r="AH172" s="189"/>
      <c r="AI172" s="189"/>
      <c r="AJ172" s="189"/>
      <c r="AK172" s="189"/>
      <c r="AL172" s="189"/>
      <c r="AM172" s="189">
        <v>12010</v>
      </c>
      <c r="AN172" s="189">
        <v>12295</v>
      </c>
      <c r="AO172" s="189">
        <v>12480</v>
      </c>
      <c r="AP172" s="189">
        <v>12694</v>
      </c>
      <c r="AQ172" s="189">
        <v>12854</v>
      </c>
      <c r="AR172" s="189">
        <v>13079</v>
      </c>
      <c r="AS172" s="189">
        <v>13079</v>
      </c>
      <c r="AT172" s="189">
        <v>13218</v>
      </c>
      <c r="AU172" s="189">
        <v>13253</v>
      </c>
      <c r="AV172" s="189">
        <v>13218</v>
      </c>
      <c r="AW172" s="189">
        <v>13244</v>
      </c>
      <c r="AX172" s="189">
        <v>13277</v>
      </c>
      <c r="AY172" s="189">
        <v>1391</v>
      </c>
      <c r="AZ172" s="189">
        <v>1438</v>
      </c>
      <c r="BA172" s="189">
        <v>1508</v>
      </c>
      <c r="BB172" s="189">
        <v>1516</v>
      </c>
      <c r="BC172" s="189">
        <v>1557</v>
      </c>
      <c r="BD172" s="189">
        <v>1614</v>
      </c>
      <c r="BE172" s="189">
        <v>838</v>
      </c>
      <c r="BF172" s="189">
        <v>854</v>
      </c>
      <c r="BG172" s="189">
        <v>836</v>
      </c>
      <c r="BH172" s="189">
        <v>805</v>
      </c>
      <c r="BI172" s="189">
        <v>782</v>
      </c>
      <c r="BJ172" s="189">
        <v>734</v>
      </c>
      <c r="BK172" s="189">
        <v>13171</v>
      </c>
      <c r="BL172" s="189">
        <v>13228</v>
      </c>
      <c r="BM172" s="189">
        <v>13228</v>
      </c>
      <c r="BN172" s="189">
        <v>13270</v>
      </c>
      <c r="BO172" s="189">
        <v>13262</v>
      </c>
      <c r="BP172" s="189"/>
      <c r="BQ172" s="195">
        <v>139362.20724022877</v>
      </c>
      <c r="BR172" s="195">
        <v>19546.196071835533</v>
      </c>
      <c r="BS172" s="195">
        <v>72944.762177391109</v>
      </c>
      <c r="BT172" s="195">
        <v>127241.87297444536</v>
      </c>
      <c r="BU172" s="195">
        <v>153698.6347833878</v>
      </c>
      <c r="BV172" s="195">
        <v>24121.045000000002</v>
      </c>
      <c r="BW172" s="195">
        <v>136422.95498000001</v>
      </c>
      <c r="BX172" s="195">
        <v>335122.47527200001</v>
      </c>
      <c r="BY172" s="195">
        <v>0</v>
      </c>
      <c r="BZ172" s="195"/>
      <c r="CA172" s="195"/>
      <c r="CB172" s="195"/>
      <c r="CC172" s="195"/>
      <c r="CD172" s="195"/>
      <c r="CE172" s="195"/>
      <c r="CF172" s="195"/>
      <c r="CG172" s="195"/>
      <c r="CH172" s="261">
        <v>19.41</v>
      </c>
      <c r="CI172" s="261">
        <v>17.34</v>
      </c>
      <c r="CJ172" s="191">
        <v>30205.703249373903</v>
      </c>
      <c r="CK172" s="191">
        <v>2700.134</v>
      </c>
      <c r="CL172" s="191">
        <v>1129.375</v>
      </c>
      <c r="CM172" s="191"/>
      <c r="CN172" s="189">
        <v>11564</v>
      </c>
      <c r="CO172" s="159">
        <v>387</v>
      </c>
      <c r="CP172" s="159">
        <v>424</v>
      </c>
      <c r="CQ172" s="57">
        <v>414</v>
      </c>
      <c r="CR172" s="57">
        <v>417</v>
      </c>
      <c r="CS172" s="159">
        <v>389</v>
      </c>
      <c r="CT172" s="159">
        <v>394</v>
      </c>
      <c r="CU172" s="257"/>
      <c r="CV172" s="191">
        <v>783</v>
      </c>
      <c r="CW172" s="189">
        <v>0</v>
      </c>
      <c r="CX172" s="189">
        <v>0</v>
      </c>
      <c r="CY172" s="189">
        <v>0</v>
      </c>
      <c r="CZ172" s="189"/>
      <c r="DA172" s="189"/>
      <c r="DB172" s="189"/>
      <c r="DC172" s="189"/>
      <c r="DD172" s="189"/>
      <c r="DE172" s="189"/>
      <c r="DF172" s="189"/>
      <c r="DG172" s="171"/>
      <c r="DH172" s="171"/>
      <c r="DI172" s="171"/>
      <c r="DJ172" s="171"/>
      <c r="DK172" s="171"/>
      <c r="DL172" s="171"/>
      <c r="DM172" s="168"/>
      <c r="DN172" s="168"/>
      <c r="DO172" s="168"/>
      <c r="DP172" s="168"/>
      <c r="DQ172" s="168"/>
      <c r="DR172" s="168"/>
      <c r="DS172" s="168"/>
      <c r="DT172" s="167"/>
      <c r="DU172" s="168"/>
      <c r="DV172" s="83"/>
      <c r="DW172" s="156"/>
      <c r="DX172" s="192"/>
      <c r="DY172" s="186"/>
      <c r="DZ172" s="83"/>
      <c r="EA172" s="83"/>
      <c r="EB172" s="185"/>
      <c r="EC172" s="58"/>
      <c r="ED172" s="58"/>
      <c r="EE172" s="58"/>
      <c r="EF172" s="58"/>
      <c r="EG172" s="58"/>
      <c r="EH172" s="58"/>
      <c r="EI172" s="79"/>
      <c r="EJ172" s="79"/>
      <c r="EK172" s="81"/>
      <c r="EL172" s="79"/>
      <c r="EM172" s="79"/>
      <c r="EN172" s="79"/>
      <c r="EO172" s="60"/>
      <c r="EP172" s="79"/>
      <c r="EQ172" s="60"/>
      <c r="ER172" s="80"/>
      <c r="ES172" s="80"/>
      <c r="ET172" s="80"/>
      <c r="EU172" s="80"/>
      <c r="EV172" s="80"/>
      <c r="EW172" s="80"/>
      <c r="EX172" s="80"/>
      <c r="EY172" s="80"/>
      <c r="EZ172" s="80"/>
      <c r="FA172" s="80"/>
      <c r="FB172" s="80"/>
      <c r="FC172" s="80"/>
      <c r="FD172" s="80"/>
      <c r="FE172" s="80"/>
    </row>
    <row r="173" spans="1:161" x14ac:dyDescent="0.25">
      <c r="A173" s="63">
        <v>1487</v>
      </c>
      <c r="B173" s="64" t="s">
        <v>308</v>
      </c>
      <c r="C173" s="195">
        <v>8421963.0999999996</v>
      </c>
      <c r="D173" s="195"/>
      <c r="E173" s="302">
        <v>39576</v>
      </c>
      <c r="F173" s="302">
        <v>39784</v>
      </c>
      <c r="G173" s="302">
        <v>40003</v>
      </c>
      <c r="H173" s="302">
        <v>40210</v>
      </c>
      <c r="I173" s="195">
        <v>40404</v>
      </c>
      <c r="J173" s="195">
        <v>40592</v>
      </c>
      <c r="K173" s="202">
        <v>22.21</v>
      </c>
      <c r="L173" s="202">
        <v>22.21</v>
      </c>
      <c r="M173" s="202"/>
      <c r="N173" s="189">
        <v>19.41</v>
      </c>
      <c r="O173" s="189">
        <v>17.34</v>
      </c>
      <c r="P173" s="202"/>
      <c r="Q173" s="191">
        <v>2010</v>
      </c>
      <c r="R173" s="191"/>
      <c r="S173" s="309">
        <v>1581.25942138746</v>
      </c>
      <c r="T173" s="309"/>
      <c r="U173" s="189">
        <v>39636</v>
      </c>
      <c r="V173" s="189"/>
      <c r="W173" s="189">
        <v>2272</v>
      </c>
      <c r="X173" s="189">
        <v>3343</v>
      </c>
      <c r="Y173" s="189">
        <v>471</v>
      </c>
      <c r="Z173" s="189">
        <v>4335</v>
      </c>
      <c r="AA173" s="189">
        <v>1410</v>
      </c>
      <c r="AB173" s="189">
        <v>6544</v>
      </c>
      <c r="AC173" s="189">
        <v>2134</v>
      </c>
      <c r="AD173" s="189">
        <v>408</v>
      </c>
      <c r="AE173" s="189"/>
      <c r="AF173" s="189"/>
      <c r="AG173" s="189"/>
      <c r="AH173" s="189"/>
      <c r="AI173" s="189"/>
      <c r="AJ173" s="189"/>
      <c r="AK173" s="189"/>
      <c r="AL173" s="189"/>
      <c r="AM173" s="189">
        <v>36962</v>
      </c>
      <c r="AN173" s="189">
        <v>36968</v>
      </c>
      <c r="AO173" s="189">
        <v>37369</v>
      </c>
      <c r="AP173" s="189">
        <v>37890</v>
      </c>
      <c r="AQ173" s="189">
        <v>38381</v>
      </c>
      <c r="AR173" s="189">
        <v>38955</v>
      </c>
      <c r="AS173" s="189">
        <v>38955</v>
      </c>
      <c r="AT173" s="189">
        <v>39151</v>
      </c>
      <c r="AU173" s="189">
        <v>39411</v>
      </c>
      <c r="AV173" s="189">
        <v>39591</v>
      </c>
      <c r="AW173" s="189">
        <v>39624</v>
      </c>
      <c r="AX173" s="189">
        <v>39636</v>
      </c>
      <c r="AY173" s="189">
        <v>4721</v>
      </c>
      <c r="AZ173" s="189">
        <v>4814</v>
      </c>
      <c r="BA173" s="189">
        <v>4868</v>
      </c>
      <c r="BB173" s="189">
        <v>4852</v>
      </c>
      <c r="BC173" s="189">
        <v>4874</v>
      </c>
      <c r="BD173" s="189">
        <v>4806</v>
      </c>
      <c r="BE173" s="189">
        <v>2328</v>
      </c>
      <c r="BF173" s="189">
        <v>2309</v>
      </c>
      <c r="BG173" s="189">
        <v>2305</v>
      </c>
      <c r="BH173" s="189">
        <v>2319</v>
      </c>
      <c r="BI173" s="189">
        <v>2280</v>
      </c>
      <c r="BJ173" s="189">
        <v>2272</v>
      </c>
      <c r="BK173" s="189">
        <v>39055</v>
      </c>
      <c r="BL173" s="189">
        <v>39355</v>
      </c>
      <c r="BM173" s="189">
        <v>39599</v>
      </c>
      <c r="BN173" s="189">
        <v>39611</v>
      </c>
      <c r="BO173" s="189">
        <v>39576</v>
      </c>
      <c r="BP173" s="189"/>
      <c r="BQ173" s="195">
        <v>137452.00474085391</v>
      </c>
      <c r="BR173" s="195">
        <v>21345.401908563421</v>
      </c>
      <c r="BS173" s="195">
        <v>70999.284632182549</v>
      </c>
      <c r="BT173" s="195">
        <v>123828.55048908407</v>
      </c>
      <c r="BU173" s="195">
        <v>145140.59785903723</v>
      </c>
      <c r="BV173" s="195">
        <v>22917.83052</v>
      </c>
      <c r="BW173" s="195">
        <v>134298.03280399999</v>
      </c>
      <c r="BX173" s="195">
        <v>349648.45234800002</v>
      </c>
      <c r="BY173" s="195">
        <v>0</v>
      </c>
      <c r="BZ173" s="195"/>
      <c r="CA173" s="195"/>
      <c r="CB173" s="195"/>
      <c r="CC173" s="195"/>
      <c r="CD173" s="195"/>
      <c r="CE173" s="195"/>
      <c r="CF173" s="195"/>
      <c r="CG173" s="195"/>
      <c r="CH173" s="261">
        <v>19.41</v>
      </c>
      <c r="CI173" s="261">
        <v>17.34</v>
      </c>
      <c r="CJ173" s="191">
        <v>40630.116506065489</v>
      </c>
      <c r="CK173" s="191">
        <v>2896.5569999999998</v>
      </c>
      <c r="CL173" s="191">
        <v>1188.6300000000001</v>
      </c>
      <c r="CM173" s="191"/>
      <c r="CN173" s="189">
        <v>36909</v>
      </c>
      <c r="CO173" s="159">
        <v>1378</v>
      </c>
      <c r="CP173" s="159">
        <v>1385</v>
      </c>
      <c r="CQ173" s="57">
        <v>1372</v>
      </c>
      <c r="CR173" s="57">
        <v>1386</v>
      </c>
      <c r="CS173" s="159">
        <v>1392</v>
      </c>
      <c r="CT173" s="159">
        <v>1410</v>
      </c>
      <c r="CU173" s="257"/>
      <c r="CV173" s="191">
        <v>0</v>
      </c>
      <c r="CW173" s="189">
        <v>0</v>
      </c>
      <c r="CX173" s="189">
        <v>0</v>
      </c>
      <c r="CY173" s="189">
        <v>0</v>
      </c>
      <c r="CZ173" s="189"/>
      <c r="DA173" s="189"/>
      <c r="DB173" s="189"/>
      <c r="DC173" s="189"/>
      <c r="DD173" s="189"/>
      <c r="DE173" s="189"/>
      <c r="DF173" s="189"/>
      <c r="DG173" s="171"/>
      <c r="DH173" s="171"/>
      <c r="DI173" s="171"/>
      <c r="DJ173" s="171"/>
      <c r="DK173" s="171"/>
      <c r="DL173" s="171"/>
      <c r="DM173" s="168"/>
      <c r="DN173" s="168"/>
      <c r="DO173" s="168"/>
      <c r="DP173" s="168"/>
      <c r="DQ173" s="168"/>
      <c r="DR173" s="168"/>
      <c r="DS173" s="168"/>
      <c r="DT173" s="167"/>
      <c r="DU173" s="168"/>
      <c r="DV173" s="83"/>
      <c r="DW173" s="156"/>
      <c r="DX173" s="192"/>
      <c r="DY173" s="186"/>
      <c r="DZ173" s="83"/>
      <c r="EA173" s="83"/>
      <c r="EB173" s="185"/>
      <c r="EC173" s="58"/>
      <c r="ED173" s="58"/>
      <c r="EE173" s="58"/>
      <c r="EF173" s="58"/>
      <c r="EG173" s="58"/>
      <c r="EH173" s="58"/>
      <c r="EI173" s="79"/>
      <c r="EJ173" s="79"/>
      <c r="EK173" s="81"/>
      <c r="EL173" s="79"/>
      <c r="EM173" s="79"/>
      <c r="EN173" s="79"/>
      <c r="EO173" s="60"/>
      <c r="EP173" s="79"/>
      <c r="EQ173" s="60"/>
      <c r="ER173" s="80"/>
      <c r="ES173" s="80"/>
      <c r="ET173" s="80"/>
      <c r="EU173" s="80"/>
      <c r="EV173" s="80"/>
      <c r="EW173" s="80"/>
      <c r="EX173" s="80"/>
      <c r="EY173" s="80"/>
      <c r="EZ173" s="80"/>
      <c r="FA173" s="80"/>
      <c r="FB173" s="80"/>
      <c r="FC173" s="80"/>
      <c r="FD173" s="80"/>
      <c r="FE173" s="80"/>
    </row>
    <row r="174" spans="1:161" x14ac:dyDescent="0.25">
      <c r="A174" s="63">
        <v>1488</v>
      </c>
      <c r="B174" s="64" t="s">
        <v>281</v>
      </c>
      <c r="C174" s="195">
        <v>12992978.199999999</v>
      </c>
      <c r="D174" s="195"/>
      <c r="E174" s="302">
        <v>59193</v>
      </c>
      <c r="F174" s="302">
        <v>59295</v>
      </c>
      <c r="G174" s="302">
        <v>59621</v>
      </c>
      <c r="H174" s="302">
        <v>59930</v>
      </c>
      <c r="I174" s="195">
        <v>60219</v>
      </c>
      <c r="J174" s="195">
        <v>60499</v>
      </c>
      <c r="K174" s="202">
        <v>22.36</v>
      </c>
      <c r="L174" s="202">
        <v>22.36</v>
      </c>
      <c r="M174" s="202"/>
      <c r="N174" s="189">
        <v>19.41</v>
      </c>
      <c r="O174" s="189">
        <v>17.34</v>
      </c>
      <c r="P174" s="202"/>
      <c r="Q174" s="191">
        <v>364</v>
      </c>
      <c r="R174" s="191"/>
      <c r="S174" s="309">
        <v>572.99954841239503</v>
      </c>
      <c r="T174" s="309"/>
      <c r="U174" s="189">
        <v>59154</v>
      </c>
      <c r="V174" s="189"/>
      <c r="W174" s="189">
        <v>3430</v>
      </c>
      <c r="X174" s="189">
        <v>5030</v>
      </c>
      <c r="Y174" s="189">
        <v>693</v>
      </c>
      <c r="Z174" s="189">
        <v>6533</v>
      </c>
      <c r="AA174" s="189">
        <v>2207</v>
      </c>
      <c r="AB174" s="189">
        <v>8283</v>
      </c>
      <c r="AC174" s="189">
        <v>2560</v>
      </c>
      <c r="AD174" s="189">
        <v>581</v>
      </c>
      <c r="AE174" s="189"/>
      <c r="AF174" s="189"/>
      <c r="AG174" s="189"/>
      <c r="AH174" s="189"/>
      <c r="AI174" s="189"/>
      <c r="AJ174" s="189"/>
      <c r="AK174" s="189"/>
      <c r="AL174" s="189"/>
      <c r="AM174" s="189">
        <v>55499</v>
      </c>
      <c r="AN174" s="189">
        <v>55749</v>
      </c>
      <c r="AO174" s="189">
        <v>56573</v>
      </c>
      <c r="AP174" s="189">
        <v>56929</v>
      </c>
      <c r="AQ174" s="189">
        <v>57092</v>
      </c>
      <c r="AR174" s="189">
        <v>57753</v>
      </c>
      <c r="AS174" s="189">
        <v>57753</v>
      </c>
      <c r="AT174" s="189">
        <v>58238</v>
      </c>
      <c r="AU174" s="189">
        <v>58728</v>
      </c>
      <c r="AV174" s="189">
        <v>59058</v>
      </c>
      <c r="AW174" s="189">
        <v>59249</v>
      </c>
      <c r="AX174" s="189">
        <v>59154</v>
      </c>
      <c r="AY174" s="189">
        <v>6956</v>
      </c>
      <c r="AZ174" s="189">
        <v>7076</v>
      </c>
      <c r="BA174" s="189">
        <v>7208</v>
      </c>
      <c r="BB174" s="189">
        <v>7266</v>
      </c>
      <c r="BC174" s="189">
        <v>7302</v>
      </c>
      <c r="BD174" s="189">
        <v>7226</v>
      </c>
      <c r="BE174" s="189">
        <v>3494</v>
      </c>
      <c r="BF174" s="189">
        <v>3531</v>
      </c>
      <c r="BG174" s="189">
        <v>3583</v>
      </c>
      <c r="BH174" s="189">
        <v>3576</v>
      </c>
      <c r="BI174" s="189">
        <v>3486</v>
      </c>
      <c r="BJ174" s="189">
        <v>3430</v>
      </c>
      <c r="BK174" s="189">
        <v>58111</v>
      </c>
      <c r="BL174" s="189">
        <v>58624</v>
      </c>
      <c r="BM174" s="189">
        <v>59006</v>
      </c>
      <c r="BN174" s="189">
        <v>59282</v>
      </c>
      <c r="BO174" s="189">
        <v>59193</v>
      </c>
      <c r="BP174" s="189"/>
      <c r="BQ174" s="195">
        <v>137462.53258320785</v>
      </c>
      <c r="BR174" s="195">
        <v>20687.48726953939</v>
      </c>
      <c r="BS174" s="195">
        <v>69510.031658482956</v>
      </c>
      <c r="BT174" s="195">
        <v>122331.89021585377</v>
      </c>
      <c r="BU174" s="195">
        <v>140350.0205772958</v>
      </c>
      <c r="BV174" s="195">
        <v>23681.758204000002</v>
      </c>
      <c r="BW174" s="195">
        <v>131427.34467200001</v>
      </c>
      <c r="BX174" s="195">
        <v>345283.96208800003</v>
      </c>
      <c r="BY174" s="195">
        <v>0</v>
      </c>
      <c r="BZ174" s="195"/>
      <c r="CA174" s="195"/>
      <c r="CB174" s="195"/>
      <c r="CC174" s="195"/>
      <c r="CD174" s="195"/>
      <c r="CE174" s="195"/>
      <c r="CF174" s="195"/>
      <c r="CG174" s="195"/>
      <c r="CH174" s="261">
        <v>19.41</v>
      </c>
      <c r="CI174" s="261">
        <v>17.34</v>
      </c>
      <c r="CJ174" s="191">
        <v>46818.841680734615</v>
      </c>
      <c r="CK174" s="191">
        <v>4561.0839999999998</v>
      </c>
      <c r="CL174" s="191">
        <v>1894.9749999999999</v>
      </c>
      <c r="CM174" s="191"/>
      <c r="CN174" s="189">
        <v>54280</v>
      </c>
      <c r="CO174" s="159">
        <v>1997</v>
      </c>
      <c r="CP174" s="159">
        <v>2035</v>
      </c>
      <c r="CQ174" s="57">
        <v>2043</v>
      </c>
      <c r="CR174" s="57">
        <v>2129</v>
      </c>
      <c r="CS174" s="159">
        <v>2141</v>
      </c>
      <c r="CT174" s="159">
        <v>2207</v>
      </c>
      <c r="CU174" s="257"/>
      <c r="CV174" s="191">
        <v>0</v>
      </c>
      <c r="CW174" s="189">
        <v>0</v>
      </c>
      <c r="CX174" s="189">
        <v>0</v>
      </c>
      <c r="CY174" s="189">
        <v>0</v>
      </c>
      <c r="CZ174" s="189"/>
      <c r="DA174" s="189"/>
      <c r="DB174" s="189"/>
      <c r="DC174" s="189"/>
      <c r="DD174" s="189"/>
      <c r="DE174" s="189"/>
      <c r="DF174" s="189"/>
      <c r="DG174" s="171"/>
      <c r="DH174" s="171"/>
      <c r="DI174" s="171"/>
      <c r="DJ174" s="171"/>
      <c r="DK174" s="171"/>
      <c r="DL174" s="171"/>
      <c r="DM174" s="168"/>
      <c r="DN174" s="168"/>
      <c r="DO174" s="168"/>
      <c r="DP174" s="168"/>
      <c r="DQ174" s="168"/>
      <c r="DR174" s="168"/>
      <c r="DS174" s="168"/>
      <c r="DT174" s="167"/>
      <c r="DU174" s="168"/>
      <c r="DV174" s="83"/>
      <c r="DW174" s="156"/>
      <c r="DX174" s="192"/>
      <c r="DY174" s="186"/>
      <c r="DZ174" s="83"/>
      <c r="EA174" s="83"/>
      <c r="EB174" s="185"/>
      <c r="EC174" s="58"/>
      <c r="ED174" s="58"/>
      <c r="EE174" s="58"/>
      <c r="EF174" s="58"/>
      <c r="EG174" s="58"/>
      <c r="EH174" s="58"/>
      <c r="EI174" s="79"/>
      <c r="EJ174" s="79"/>
      <c r="EK174" s="81"/>
      <c r="EL174" s="79"/>
      <c r="EM174" s="79"/>
      <c r="EN174" s="79"/>
      <c r="EO174" s="60"/>
      <c r="EP174" s="79"/>
      <c r="EQ174" s="60"/>
      <c r="ER174" s="80"/>
      <c r="ES174" s="80"/>
      <c r="ET174" s="80"/>
      <c r="EU174" s="80"/>
      <c r="EV174" s="80"/>
      <c r="EW174" s="80"/>
      <c r="EX174" s="80"/>
      <c r="EY174" s="80"/>
      <c r="EZ174" s="80"/>
      <c r="FA174" s="80"/>
      <c r="FB174" s="80"/>
      <c r="FC174" s="80"/>
      <c r="FD174" s="80"/>
      <c r="FE174" s="80"/>
    </row>
    <row r="175" spans="1:161" x14ac:dyDescent="0.25">
      <c r="A175" s="63">
        <v>1489</v>
      </c>
      <c r="B175" s="64" t="s">
        <v>53</v>
      </c>
      <c r="C175" s="195">
        <v>9701938.0999999996</v>
      </c>
      <c r="D175" s="195"/>
      <c r="E175" s="302">
        <v>41779</v>
      </c>
      <c r="F175" s="302">
        <v>42108</v>
      </c>
      <c r="G175" s="302">
        <v>42339</v>
      </c>
      <c r="H175" s="302">
        <v>42558</v>
      </c>
      <c r="I175" s="195">
        <v>42763</v>
      </c>
      <c r="J175" s="195">
        <v>42962</v>
      </c>
      <c r="K175" s="202">
        <v>21.36</v>
      </c>
      <c r="L175" s="202">
        <v>21.36</v>
      </c>
      <c r="M175" s="202"/>
      <c r="N175" s="189">
        <v>19.41</v>
      </c>
      <c r="O175" s="189">
        <v>17.34</v>
      </c>
      <c r="P175" s="202"/>
      <c r="Q175" s="191">
        <v>183</v>
      </c>
      <c r="R175" s="191"/>
      <c r="S175" s="309">
        <v>1766.9580523442601</v>
      </c>
      <c r="T175" s="309"/>
      <c r="U175" s="189">
        <v>41853</v>
      </c>
      <c r="V175" s="189"/>
      <c r="W175" s="189">
        <v>2479</v>
      </c>
      <c r="X175" s="189">
        <v>3714</v>
      </c>
      <c r="Y175" s="189">
        <v>528</v>
      </c>
      <c r="Z175" s="189">
        <v>4808</v>
      </c>
      <c r="AA175" s="189">
        <v>1500</v>
      </c>
      <c r="AB175" s="189">
        <v>6992</v>
      </c>
      <c r="AC175" s="189">
        <v>2061</v>
      </c>
      <c r="AD175" s="189">
        <v>447</v>
      </c>
      <c r="AE175" s="189"/>
      <c r="AF175" s="189"/>
      <c r="AG175" s="189"/>
      <c r="AH175" s="189"/>
      <c r="AI175" s="189"/>
      <c r="AJ175" s="189"/>
      <c r="AK175" s="189"/>
      <c r="AL175" s="189"/>
      <c r="AM175" s="189">
        <v>38053</v>
      </c>
      <c r="AN175" s="189">
        <v>38355</v>
      </c>
      <c r="AO175" s="189">
        <v>38619</v>
      </c>
      <c r="AP175" s="189">
        <v>39188</v>
      </c>
      <c r="AQ175" s="189">
        <v>39602</v>
      </c>
      <c r="AR175" s="189">
        <v>40045</v>
      </c>
      <c r="AS175" s="189">
        <v>40045</v>
      </c>
      <c r="AT175" s="189">
        <v>40390</v>
      </c>
      <c r="AU175" s="189">
        <v>41070</v>
      </c>
      <c r="AV175" s="189">
        <v>41420</v>
      </c>
      <c r="AW175" s="189">
        <v>41602</v>
      </c>
      <c r="AX175" s="189">
        <v>41853</v>
      </c>
      <c r="AY175" s="189">
        <v>4898</v>
      </c>
      <c r="AZ175" s="189">
        <v>5025</v>
      </c>
      <c r="BA175" s="189">
        <v>5187</v>
      </c>
      <c r="BB175" s="189">
        <v>5238</v>
      </c>
      <c r="BC175" s="189">
        <v>5293</v>
      </c>
      <c r="BD175" s="189">
        <v>5336</v>
      </c>
      <c r="BE175" s="189">
        <v>2396</v>
      </c>
      <c r="BF175" s="189">
        <v>2414</v>
      </c>
      <c r="BG175" s="189">
        <v>2457</v>
      </c>
      <c r="BH175" s="189">
        <v>2487</v>
      </c>
      <c r="BI175" s="189">
        <v>2484</v>
      </c>
      <c r="BJ175" s="189">
        <v>2479</v>
      </c>
      <c r="BK175" s="189">
        <v>40337</v>
      </c>
      <c r="BL175" s="189">
        <v>40934</v>
      </c>
      <c r="BM175" s="189">
        <v>41371</v>
      </c>
      <c r="BN175" s="189">
        <v>41633</v>
      </c>
      <c r="BO175" s="189">
        <v>41779</v>
      </c>
      <c r="BP175" s="189"/>
      <c r="BQ175" s="195">
        <v>136057.28567346238</v>
      </c>
      <c r="BR175" s="195">
        <v>22389.055214686749</v>
      </c>
      <c r="BS175" s="195">
        <v>70463.051313924952</v>
      </c>
      <c r="BT175" s="195">
        <v>121687.4298812515</v>
      </c>
      <c r="BU175" s="195">
        <v>137373.03717474666</v>
      </c>
      <c r="BV175" s="195">
        <v>22035.851603999999</v>
      </c>
      <c r="BW175" s="195">
        <v>129880.19246799999</v>
      </c>
      <c r="BX175" s="195">
        <v>337725.27791599999</v>
      </c>
      <c r="BY175" s="195">
        <v>0</v>
      </c>
      <c r="BZ175" s="195"/>
      <c r="CA175" s="195"/>
      <c r="CB175" s="195"/>
      <c r="CC175" s="195"/>
      <c r="CD175" s="195"/>
      <c r="CE175" s="195"/>
      <c r="CF175" s="195"/>
      <c r="CG175" s="195"/>
      <c r="CH175" s="261">
        <v>19.41</v>
      </c>
      <c r="CI175" s="261">
        <v>17.34</v>
      </c>
      <c r="CJ175" s="191">
        <v>39946.159229053104</v>
      </c>
      <c r="CK175" s="191">
        <v>4119.6959999999999</v>
      </c>
      <c r="CL175" s="191">
        <v>1721.0640000000001</v>
      </c>
      <c r="CM175" s="191"/>
      <c r="CN175" s="189">
        <v>36703</v>
      </c>
      <c r="CO175" s="159">
        <v>1301</v>
      </c>
      <c r="CP175" s="159">
        <v>1336</v>
      </c>
      <c r="CQ175" s="57">
        <v>1330</v>
      </c>
      <c r="CR175" s="57">
        <v>1369</v>
      </c>
      <c r="CS175" s="159">
        <v>1431</v>
      </c>
      <c r="CT175" s="159">
        <v>1500</v>
      </c>
      <c r="CU175" s="257"/>
      <c r="CV175" s="191">
        <v>0</v>
      </c>
      <c r="CW175" s="189">
        <v>0</v>
      </c>
      <c r="CX175" s="189">
        <v>0</v>
      </c>
      <c r="CY175" s="189">
        <v>0</v>
      </c>
      <c r="CZ175" s="189"/>
      <c r="DA175" s="189"/>
      <c r="DB175" s="189"/>
      <c r="DC175" s="189"/>
      <c r="DD175" s="189"/>
      <c r="DE175" s="189"/>
      <c r="DF175" s="189"/>
      <c r="DG175" s="171"/>
      <c r="DH175" s="171"/>
      <c r="DI175" s="171"/>
      <c r="DJ175" s="171"/>
      <c r="DK175" s="171"/>
      <c r="DL175" s="171"/>
      <c r="DM175" s="168"/>
      <c r="DN175" s="168"/>
      <c r="DO175" s="168"/>
      <c r="DP175" s="168"/>
      <c r="DQ175" s="168"/>
      <c r="DR175" s="168"/>
      <c r="DS175" s="168"/>
      <c r="DT175" s="167"/>
      <c r="DU175" s="168"/>
      <c r="DV175" s="83"/>
      <c r="DW175" s="156"/>
      <c r="DX175" s="192"/>
      <c r="DY175" s="186"/>
      <c r="DZ175" s="83"/>
      <c r="EA175" s="83"/>
      <c r="EB175" s="185"/>
      <c r="EC175" s="58"/>
      <c r="ED175" s="58"/>
      <c r="EE175" s="58"/>
      <c r="EF175" s="58"/>
      <c r="EG175" s="58"/>
      <c r="EH175" s="58"/>
      <c r="EI175" s="79"/>
      <c r="EJ175" s="79"/>
      <c r="EK175" s="81"/>
      <c r="EL175" s="79"/>
      <c r="EM175" s="79"/>
      <c r="EN175" s="79"/>
      <c r="EO175" s="60"/>
      <c r="EP175" s="79"/>
      <c r="EQ175" s="60"/>
      <c r="ER175" s="80"/>
      <c r="ES175" s="80"/>
      <c r="ET175" s="80"/>
      <c r="EU175" s="80"/>
      <c r="EV175" s="80"/>
      <c r="EW175" s="80"/>
      <c r="EX175" s="80"/>
      <c r="EY175" s="80"/>
      <c r="EZ175" s="80"/>
      <c r="FA175" s="80"/>
      <c r="FB175" s="80"/>
      <c r="FC175" s="80"/>
      <c r="FD175" s="80"/>
      <c r="FE175" s="80"/>
    </row>
    <row r="176" spans="1:161" x14ac:dyDescent="0.25">
      <c r="A176" s="63">
        <v>1490</v>
      </c>
      <c r="B176" s="64" t="s">
        <v>71</v>
      </c>
      <c r="C176" s="195">
        <v>25599062.199999999</v>
      </c>
      <c r="D176" s="195"/>
      <c r="E176" s="302">
        <v>114030</v>
      </c>
      <c r="F176" s="302">
        <v>114492</v>
      </c>
      <c r="G176" s="302">
        <v>115121</v>
      </c>
      <c r="H176" s="302">
        <v>115717</v>
      </c>
      <c r="I176" s="195">
        <v>116275</v>
      </c>
      <c r="J176" s="195">
        <v>116816</v>
      </c>
      <c r="K176" s="202">
        <v>21.31</v>
      </c>
      <c r="L176" s="202">
        <v>21.31</v>
      </c>
      <c r="M176" s="202"/>
      <c r="N176" s="189">
        <v>19.41</v>
      </c>
      <c r="O176" s="189">
        <v>17.34</v>
      </c>
      <c r="P176" s="202"/>
      <c r="Q176" s="191">
        <v>307</v>
      </c>
      <c r="R176" s="191"/>
      <c r="S176" s="309">
        <v>-110.971121261729</v>
      </c>
      <c r="T176" s="309"/>
      <c r="U176" s="189">
        <v>114091</v>
      </c>
      <c r="V176" s="189"/>
      <c r="W176" s="189">
        <v>6598</v>
      </c>
      <c r="X176" s="189">
        <v>9953</v>
      </c>
      <c r="Y176" s="189">
        <v>1387</v>
      </c>
      <c r="Z176" s="189">
        <v>12706</v>
      </c>
      <c r="AA176" s="189">
        <v>3915</v>
      </c>
      <c r="AB176" s="189">
        <v>15790</v>
      </c>
      <c r="AC176" s="189">
        <v>5071</v>
      </c>
      <c r="AD176" s="189">
        <v>1173</v>
      </c>
      <c r="AE176" s="189"/>
      <c r="AF176" s="189"/>
      <c r="AG176" s="189"/>
      <c r="AH176" s="189"/>
      <c r="AI176" s="189"/>
      <c r="AJ176" s="189"/>
      <c r="AK176" s="189"/>
      <c r="AL176" s="189"/>
      <c r="AM176" s="189">
        <v>104106</v>
      </c>
      <c r="AN176" s="189">
        <v>104867</v>
      </c>
      <c r="AO176" s="189">
        <v>105995</v>
      </c>
      <c r="AP176" s="189">
        <v>107022</v>
      </c>
      <c r="AQ176" s="189">
        <v>108488</v>
      </c>
      <c r="AR176" s="189">
        <v>109880</v>
      </c>
      <c r="AS176" s="189">
        <v>109880</v>
      </c>
      <c r="AT176" s="189">
        <v>111026</v>
      </c>
      <c r="AU176" s="189">
        <v>112178</v>
      </c>
      <c r="AV176" s="189">
        <v>113179</v>
      </c>
      <c r="AW176" s="189">
        <v>113714</v>
      </c>
      <c r="AX176" s="189">
        <v>114091</v>
      </c>
      <c r="AY176" s="189">
        <v>12677</v>
      </c>
      <c r="AZ176" s="189">
        <v>13050</v>
      </c>
      <c r="BA176" s="189">
        <v>13403</v>
      </c>
      <c r="BB176" s="189">
        <v>13689</v>
      </c>
      <c r="BC176" s="189">
        <v>13996</v>
      </c>
      <c r="BD176" s="189">
        <v>14093</v>
      </c>
      <c r="BE176" s="189">
        <v>6825</v>
      </c>
      <c r="BF176" s="189">
        <v>6911</v>
      </c>
      <c r="BG176" s="189">
        <v>6855</v>
      </c>
      <c r="BH176" s="189">
        <v>6807</v>
      </c>
      <c r="BI176" s="189">
        <v>6716</v>
      </c>
      <c r="BJ176" s="189">
        <v>6598</v>
      </c>
      <c r="BK176" s="189">
        <v>110816</v>
      </c>
      <c r="BL176" s="189">
        <v>112121</v>
      </c>
      <c r="BM176" s="189">
        <v>113022</v>
      </c>
      <c r="BN176" s="189">
        <v>113700</v>
      </c>
      <c r="BO176" s="189">
        <v>114030</v>
      </c>
      <c r="BP176" s="189"/>
      <c r="BQ176" s="195">
        <v>136236.8597495064</v>
      </c>
      <c r="BR176" s="195">
        <v>20512.183316325194</v>
      </c>
      <c r="BS176" s="195">
        <v>69803.362686673456</v>
      </c>
      <c r="BT176" s="195">
        <v>122841.60038483066</v>
      </c>
      <c r="BU176" s="195">
        <v>141728.21651427611</v>
      </c>
      <c r="BV176" s="195">
        <v>23948.508583999999</v>
      </c>
      <c r="BW176" s="195">
        <v>133010.820332</v>
      </c>
      <c r="BX176" s="195">
        <v>345157.96510000003</v>
      </c>
      <c r="BY176" s="195">
        <v>0</v>
      </c>
      <c r="BZ176" s="195"/>
      <c r="CA176" s="195"/>
      <c r="CB176" s="195"/>
      <c r="CC176" s="195"/>
      <c r="CD176" s="195"/>
      <c r="CE176" s="195"/>
      <c r="CF176" s="195"/>
      <c r="CG176" s="195"/>
      <c r="CH176" s="261">
        <v>19.41</v>
      </c>
      <c r="CI176" s="261">
        <v>17.34</v>
      </c>
      <c r="CJ176" s="191">
        <v>90090.137510795059</v>
      </c>
      <c r="CK176" s="191">
        <v>9203.4359999999997</v>
      </c>
      <c r="CL176" s="191">
        <v>3831.723</v>
      </c>
      <c r="CM176" s="191"/>
      <c r="CN176" s="189">
        <v>100888</v>
      </c>
      <c r="CO176" s="159">
        <v>3573</v>
      </c>
      <c r="CP176" s="159">
        <v>3696</v>
      </c>
      <c r="CQ176" s="57">
        <v>3790</v>
      </c>
      <c r="CR176" s="57">
        <v>3827</v>
      </c>
      <c r="CS176" s="159">
        <v>3890</v>
      </c>
      <c r="CT176" s="159">
        <v>3915</v>
      </c>
      <c r="CU176" s="257"/>
      <c r="CV176" s="191">
        <v>0</v>
      </c>
      <c r="CW176" s="189">
        <v>0</v>
      </c>
      <c r="CX176" s="189">
        <v>0</v>
      </c>
      <c r="CY176" s="189">
        <v>0</v>
      </c>
      <c r="CZ176" s="189"/>
      <c r="DA176" s="189"/>
      <c r="DB176" s="189"/>
      <c r="DC176" s="189"/>
      <c r="DD176" s="189"/>
      <c r="DE176" s="189"/>
      <c r="DF176" s="189"/>
      <c r="DG176" s="171"/>
      <c r="DH176" s="171"/>
      <c r="DI176" s="171"/>
      <c r="DJ176" s="171"/>
      <c r="DK176" s="171"/>
      <c r="DL176" s="171"/>
      <c r="DM176" s="168"/>
      <c r="DN176" s="168"/>
      <c r="DO176" s="168"/>
      <c r="DP176" s="168"/>
      <c r="DQ176" s="168"/>
      <c r="DR176" s="168"/>
      <c r="DS176" s="168"/>
      <c r="DT176" s="167"/>
      <c r="DU176" s="168"/>
      <c r="DV176" s="83"/>
      <c r="DW176" s="156"/>
      <c r="DX176" s="192"/>
      <c r="DY176" s="186"/>
      <c r="DZ176" s="83"/>
      <c r="EA176" s="83"/>
      <c r="EB176" s="185"/>
      <c r="EC176" s="58"/>
      <c r="ED176" s="58"/>
      <c r="EE176" s="58"/>
      <c r="EF176" s="58"/>
      <c r="EG176" s="58"/>
      <c r="EH176" s="58"/>
      <c r="EI176" s="79"/>
      <c r="EJ176" s="79"/>
      <c r="EK176" s="81"/>
      <c r="EL176" s="79"/>
      <c r="EM176" s="79"/>
      <c r="EN176" s="79"/>
      <c r="EO176" s="60"/>
      <c r="EP176" s="79"/>
      <c r="EQ176" s="60"/>
      <c r="ER176" s="80"/>
      <c r="ES176" s="80"/>
      <c r="ET176" s="80"/>
      <c r="EU176" s="80"/>
      <c r="EV176" s="80"/>
      <c r="EW176" s="80"/>
      <c r="EX176" s="80"/>
      <c r="EY176" s="80"/>
      <c r="EZ176" s="80"/>
      <c r="FA176" s="80"/>
      <c r="FB176" s="80"/>
      <c r="FC176" s="80"/>
      <c r="FD176" s="80"/>
      <c r="FE176" s="80"/>
    </row>
    <row r="177" spans="1:161" x14ac:dyDescent="0.25">
      <c r="A177" s="63">
        <v>1491</v>
      </c>
      <c r="B177" s="64" t="s">
        <v>287</v>
      </c>
      <c r="C177" s="195">
        <v>5436980.7000000002</v>
      </c>
      <c r="D177" s="195"/>
      <c r="E177" s="302">
        <v>24856</v>
      </c>
      <c r="F177" s="302">
        <v>25081</v>
      </c>
      <c r="G177" s="302">
        <v>25219</v>
      </c>
      <c r="H177" s="302">
        <v>25350</v>
      </c>
      <c r="I177" s="195">
        <v>25472</v>
      </c>
      <c r="J177" s="195">
        <v>25591</v>
      </c>
      <c r="K177" s="202">
        <v>21.05</v>
      </c>
      <c r="L177" s="202">
        <v>21.05</v>
      </c>
      <c r="M177" s="202"/>
      <c r="N177" s="189">
        <v>19.41</v>
      </c>
      <c r="O177" s="189">
        <v>17.34</v>
      </c>
      <c r="P177" s="202"/>
      <c r="Q177" s="191">
        <v>36</v>
      </c>
      <c r="R177" s="191"/>
      <c r="S177" s="309">
        <v>873.86924894978097</v>
      </c>
      <c r="T177" s="309"/>
      <c r="U177" s="189">
        <v>24898</v>
      </c>
      <c r="V177" s="189"/>
      <c r="W177" s="189">
        <v>1447</v>
      </c>
      <c r="X177" s="189">
        <v>2027</v>
      </c>
      <c r="Y177" s="189">
        <v>271</v>
      </c>
      <c r="Z177" s="189">
        <v>2625</v>
      </c>
      <c r="AA177" s="189">
        <v>846</v>
      </c>
      <c r="AB177" s="189">
        <v>4338</v>
      </c>
      <c r="AC177" s="189">
        <v>1297</v>
      </c>
      <c r="AD177" s="189">
        <v>331</v>
      </c>
      <c r="AE177" s="189"/>
      <c r="AF177" s="189"/>
      <c r="AG177" s="189"/>
      <c r="AH177" s="189"/>
      <c r="AI177" s="189"/>
      <c r="AJ177" s="189"/>
      <c r="AK177" s="189"/>
      <c r="AL177" s="189"/>
      <c r="AM177" s="189">
        <v>22996</v>
      </c>
      <c r="AN177" s="189">
        <v>23015</v>
      </c>
      <c r="AO177" s="189">
        <v>23211</v>
      </c>
      <c r="AP177" s="189">
        <v>23244</v>
      </c>
      <c r="AQ177" s="189">
        <v>23494</v>
      </c>
      <c r="AR177" s="189">
        <v>23887</v>
      </c>
      <c r="AS177" s="189">
        <v>23887</v>
      </c>
      <c r="AT177" s="189">
        <v>24296</v>
      </c>
      <c r="AU177" s="189">
        <v>24445</v>
      </c>
      <c r="AV177" s="189">
        <v>24668</v>
      </c>
      <c r="AW177" s="189">
        <v>24704</v>
      </c>
      <c r="AX177" s="189">
        <v>24898</v>
      </c>
      <c r="AY177" s="189">
        <v>2767</v>
      </c>
      <c r="AZ177" s="189">
        <v>2886</v>
      </c>
      <c r="BA177" s="189">
        <v>2844</v>
      </c>
      <c r="BB177" s="189">
        <v>2886</v>
      </c>
      <c r="BC177" s="189">
        <v>2886</v>
      </c>
      <c r="BD177" s="189">
        <v>2896</v>
      </c>
      <c r="BE177" s="189">
        <v>1299</v>
      </c>
      <c r="BF177" s="189">
        <v>1339</v>
      </c>
      <c r="BG177" s="189">
        <v>1371</v>
      </c>
      <c r="BH177" s="189">
        <v>1403</v>
      </c>
      <c r="BI177" s="189">
        <v>1397</v>
      </c>
      <c r="BJ177" s="189">
        <v>1447</v>
      </c>
      <c r="BK177" s="189">
        <v>24221</v>
      </c>
      <c r="BL177" s="189">
        <v>24433</v>
      </c>
      <c r="BM177" s="189">
        <v>24640</v>
      </c>
      <c r="BN177" s="189">
        <v>24694</v>
      </c>
      <c r="BO177" s="189">
        <v>24856</v>
      </c>
      <c r="BP177" s="189"/>
      <c r="BQ177" s="195">
        <v>133462.9524552293</v>
      </c>
      <c r="BR177" s="195">
        <v>20439.142883891051</v>
      </c>
      <c r="BS177" s="195">
        <v>72582.624748004557</v>
      </c>
      <c r="BT177" s="195">
        <v>125362.62643607183</v>
      </c>
      <c r="BU177" s="195">
        <v>145623.42465639301</v>
      </c>
      <c r="BV177" s="195">
        <v>21899.638643999999</v>
      </c>
      <c r="BW177" s="195">
        <v>132531.804756</v>
      </c>
      <c r="BX177" s="195">
        <v>344229.44675599999</v>
      </c>
      <c r="BY177" s="195">
        <v>0</v>
      </c>
      <c r="BZ177" s="195"/>
      <c r="CA177" s="195"/>
      <c r="CB177" s="195"/>
      <c r="CC177" s="195"/>
      <c r="CD177" s="195"/>
      <c r="CE177" s="195"/>
      <c r="CF177" s="195"/>
      <c r="CG177" s="195"/>
      <c r="CH177" s="261">
        <v>19.41</v>
      </c>
      <c r="CI177" s="261">
        <v>17.34</v>
      </c>
      <c r="CJ177" s="191">
        <v>30578.005107589037</v>
      </c>
      <c r="CK177" s="191">
        <v>1407.239</v>
      </c>
      <c r="CL177" s="191">
        <v>569.48</v>
      </c>
      <c r="CM177" s="191"/>
      <c r="CN177" s="189">
        <v>22505</v>
      </c>
      <c r="CO177" s="159">
        <v>811</v>
      </c>
      <c r="CP177" s="159">
        <v>851</v>
      </c>
      <c r="CQ177" s="57">
        <v>855</v>
      </c>
      <c r="CR177" s="57">
        <v>849</v>
      </c>
      <c r="CS177" s="159">
        <v>856</v>
      </c>
      <c r="CT177" s="159">
        <v>846</v>
      </c>
      <c r="CU177" s="257"/>
      <c r="CV177" s="191">
        <v>0</v>
      </c>
      <c r="CW177" s="189">
        <v>0</v>
      </c>
      <c r="CX177" s="189">
        <v>0</v>
      </c>
      <c r="CY177" s="189">
        <v>0</v>
      </c>
      <c r="CZ177" s="189"/>
      <c r="DA177" s="189"/>
      <c r="DB177" s="189"/>
      <c r="DC177" s="189"/>
      <c r="DD177" s="189"/>
      <c r="DE177" s="189"/>
      <c r="DF177" s="189"/>
      <c r="DG177" s="171"/>
      <c r="DH177" s="171"/>
      <c r="DI177" s="171"/>
      <c r="DJ177" s="171"/>
      <c r="DK177" s="171"/>
      <c r="DL177" s="171"/>
      <c r="DM177" s="168"/>
      <c r="DN177" s="168"/>
      <c r="DO177" s="168"/>
      <c r="DP177" s="168"/>
      <c r="DQ177" s="168"/>
      <c r="DR177" s="168"/>
      <c r="DS177" s="168"/>
      <c r="DT177" s="167"/>
      <c r="DU177" s="168"/>
      <c r="DV177" s="83"/>
      <c r="DW177" s="156"/>
      <c r="DX177" s="192"/>
      <c r="DY177" s="186"/>
      <c r="DZ177" s="83"/>
      <c r="EA177" s="83"/>
      <c r="EB177" s="185"/>
      <c r="EC177" s="58"/>
      <c r="ED177" s="58"/>
      <c r="EE177" s="58"/>
      <c r="EF177" s="58"/>
      <c r="EG177" s="58"/>
      <c r="EH177" s="58"/>
      <c r="EI177" s="79"/>
      <c r="EJ177" s="79"/>
      <c r="EK177" s="81"/>
      <c r="EL177" s="79"/>
      <c r="EM177" s="79"/>
      <c r="EN177" s="79"/>
      <c r="EO177" s="60"/>
      <c r="EP177" s="79"/>
      <c r="EQ177" s="60"/>
      <c r="ER177" s="80"/>
      <c r="ES177" s="80"/>
      <c r="ET177" s="80"/>
      <c r="EU177" s="80"/>
      <c r="EV177" s="80"/>
      <c r="EW177" s="80"/>
      <c r="EX177" s="80"/>
      <c r="EY177" s="80"/>
      <c r="EZ177" s="80"/>
      <c r="FA177" s="80"/>
      <c r="FB177" s="80"/>
      <c r="FC177" s="80"/>
      <c r="FD177" s="80"/>
      <c r="FE177" s="80"/>
    </row>
    <row r="178" spans="1:161" x14ac:dyDescent="0.25">
      <c r="A178" s="63">
        <v>1492</v>
      </c>
      <c r="B178" s="64" t="s">
        <v>317</v>
      </c>
      <c r="C178" s="195">
        <v>2371208.5</v>
      </c>
      <c r="D178" s="195"/>
      <c r="E178" s="302">
        <v>12357</v>
      </c>
      <c r="F178" s="302">
        <v>12222</v>
      </c>
      <c r="G178" s="302">
        <v>12289</v>
      </c>
      <c r="H178" s="302">
        <v>12353</v>
      </c>
      <c r="I178" s="195">
        <v>12413</v>
      </c>
      <c r="J178" s="195">
        <v>12471</v>
      </c>
      <c r="K178" s="202">
        <v>22.46</v>
      </c>
      <c r="L178" s="202">
        <v>22.46</v>
      </c>
      <c r="M178" s="202"/>
      <c r="N178" s="189">
        <v>19.41</v>
      </c>
      <c r="O178" s="189">
        <v>17.34</v>
      </c>
      <c r="P178" s="202"/>
      <c r="Q178" s="191">
        <v>3361</v>
      </c>
      <c r="R178" s="191"/>
      <c r="S178" s="309">
        <v>3284.8390274409398</v>
      </c>
      <c r="T178" s="309"/>
      <c r="U178" s="189">
        <v>12318</v>
      </c>
      <c r="V178" s="189"/>
      <c r="W178" s="189">
        <v>607</v>
      </c>
      <c r="X178" s="189">
        <v>950</v>
      </c>
      <c r="Y178" s="189">
        <v>127</v>
      </c>
      <c r="Z178" s="189">
        <v>1265</v>
      </c>
      <c r="AA178" s="189">
        <v>448</v>
      </c>
      <c r="AB178" s="189">
        <v>2360</v>
      </c>
      <c r="AC178" s="189">
        <v>798</v>
      </c>
      <c r="AD178" s="189">
        <v>200</v>
      </c>
      <c r="AE178" s="189"/>
      <c r="AF178" s="189"/>
      <c r="AG178" s="189"/>
      <c r="AH178" s="189"/>
      <c r="AI178" s="189"/>
      <c r="AJ178" s="189"/>
      <c r="AK178" s="189"/>
      <c r="AL178" s="189"/>
      <c r="AM178" s="189">
        <v>12226</v>
      </c>
      <c r="AN178" s="189">
        <v>12211</v>
      </c>
      <c r="AO178" s="189">
        <v>12229</v>
      </c>
      <c r="AP178" s="189">
        <v>12326</v>
      </c>
      <c r="AQ178" s="189">
        <v>12601</v>
      </c>
      <c r="AR178" s="189">
        <v>12801</v>
      </c>
      <c r="AS178" s="189">
        <v>12801</v>
      </c>
      <c r="AT178" s="189">
        <v>12711</v>
      </c>
      <c r="AU178" s="189">
        <v>12720</v>
      </c>
      <c r="AV178" s="189">
        <v>12610</v>
      </c>
      <c r="AW178" s="189">
        <v>12441</v>
      </c>
      <c r="AX178" s="189">
        <v>12318</v>
      </c>
      <c r="AY178" s="189">
        <v>1482</v>
      </c>
      <c r="AZ178" s="189">
        <v>1472</v>
      </c>
      <c r="BA178" s="189">
        <v>1482</v>
      </c>
      <c r="BB178" s="189">
        <v>1449</v>
      </c>
      <c r="BC178" s="189">
        <v>1412</v>
      </c>
      <c r="BD178" s="189">
        <v>1392</v>
      </c>
      <c r="BE178" s="189">
        <v>635</v>
      </c>
      <c r="BF178" s="189">
        <v>659</v>
      </c>
      <c r="BG178" s="189">
        <v>631</v>
      </c>
      <c r="BH178" s="189">
        <v>650</v>
      </c>
      <c r="BI178" s="189">
        <v>606</v>
      </c>
      <c r="BJ178" s="189">
        <v>607</v>
      </c>
      <c r="BK178" s="189">
        <v>12706</v>
      </c>
      <c r="BL178" s="189">
        <v>12707</v>
      </c>
      <c r="BM178" s="189">
        <v>12619</v>
      </c>
      <c r="BN178" s="189">
        <v>12440</v>
      </c>
      <c r="BO178" s="189">
        <v>12357</v>
      </c>
      <c r="BP178" s="189"/>
      <c r="BQ178" s="195">
        <v>132944.37651830309</v>
      </c>
      <c r="BR178" s="195">
        <v>20145.335790799938</v>
      </c>
      <c r="BS178" s="195">
        <v>70662.639671385623</v>
      </c>
      <c r="BT178" s="195">
        <v>123146.47252509174</v>
      </c>
      <c r="BU178" s="195">
        <v>146471.86188798529</v>
      </c>
      <c r="BV178" s="195">
        <v>23508.08668</v>
      </c>
      <c r="BW178" s="195">
        <v>131608.96195200001</v>
      </c>
      <c r="BX178" s="195">
        <v>340149.86860400002</v>
      </c>
      <c r="BY178" s="195">
        <v>0</v>
      </c>
      <c r="BZ178" s="195"/>
      <c r="CA178" s="195"/>
      <c r="CB178" s="195"/>
      <c r="CC178" s="195"/>
      <c r="CD178" s="195"/>
      <c r="CE178" s="195"/>
      <c r="CF178" s="195"/>
      <c r="CG178" s="195"/>
      <c r="CH178" s="261">
        <v>19.41</v>
      </c>
      <c r="CI178" s="261">
        <v>17.34</v>
      </c>
      <c r="CJ178" s="191">
        <v>12874.290626825048</v>
      </c>
      <c r="CK178" s="191">
        <v>231.79900000000001</v>
      </c>
      <c r="CL178" s="191">
        <v>85.477000000000004</v>
      </c>
      <c r="CM178" s="191"/>
      <c r="CN178" s="189">
        <v>12610</v>
      </c>
      <c r="CO178" s="159">
        <v>461</v>
      </c>
      <c r="CP178" s="159">
        <v>460</v>
      </c>
      <c r="CQ178" s="57">
        <v>487</v>
      </c>
      <c r="CR178" s="57">
        <v>463</v>
      </c>
      <c r="CS178" s="159">
        <v>460</v>
      </c>
      <c r="CT178" s="159">
        <v>448</v>
      </c>
      <c r="CU178" s="257"/>
      <c r="CV178" s="191">
        <v>0</v>
      </c>
      <c r="CW178" s="189">
        <v>0</v>
      </c>
      <c r="CX178" s="189">
        <v>0</v>
      </c>
      <c r="CY178" s="189">
        <v>0</v>
      </c>
      <c r="CZ178" s="189"/>
      <c r="DA178" s="189"/>
      <c r="DB178" s="189"/>
      <c r="DC178" s="189"/>
      <c r="DD178" s="189"/>
      <c r="DE178" s="189"/>
      <c r="DF178" s="189"/>
      <c r="DG178" s="171"/>
      <c r="DH178" s="171"/>
      <c r="DI178" s="171"/>
      <c r="DJ178" s="171"/>
      <c r="DK178" s="171"/>
      <c r="DL178" s="171"/>
      <c r="DM178" s="168"/>
      <c r="DN178" s="168"/>
      <c r="DO178" s="168"/>
      <c r="DP178" s="168"/>
      <c r="DQ178" s="168"/>
      <c r="DR178" s="168"/>
      <c r="DS178" s="168"/>
      <c r="DT178" s="167"/>
      <c r="DU178" s="168"/>
      <c r="DV178" s="83"/>
      <c r="DW178" s="156"/>
      <c r="DX178" s="192"/>
      <c r="DY178" s="186"/>
      <c r="DZ178" s="83"/>
      <c r="EA178" s="83"/>
      <c r="EB178" s="185"/>
      <c r="EC178" s="58"/>
      <c r="ED178" s="58"/>
      <c r="EE178" s="58"/>
      <c r="EF178" s="58"/>
      <c r="EG178" s="58"/>
      <c r="EH178" s="58"/>
      <c r="EI178" s="79"/>
      <c r="EJ178" s="79"/>
      <c r="EK178" s="81"/>
      <c r="EL178" s="79"/>
      <c r="EM178" s="79"/>
      <c r="EN178" s="79"/>
      <c r="EO178" s="60"/>
      <c r="EP178" s="79"/>
      <c r="EQ178" s="60"/>
      <c r="ER178" s="80"/>
      <c r="ES178" s="80"/>
      <c r="ET178" s="80"/>
      <c r="EU178" s="80"/>
      <c r="EV178" s="80"/>
      <c r="EW178" s="80"/>
      <c r="EX178" s="80"/>
      <c r="EY178" s="80"/>
      <c r="EZ178" s="80"/>
      <c r="FA178" s="80"/>
      <c r="FB178" s="80"/>
      <c r="FC178" s="80"/>
      <c r="FD178" s="80"/>
      <c r="FE178" s="80"/>
    </row>
    <row r="179" spans="1:161" x14ac:dyDescent="0.25">
      <c r="A179" s="63">
        <v>1493</v>
      </c>
      <c r="B179" s="64" t="s">
        <v>187</v>
      </c>
      <c r="C179" s="195">
        <v>5330436.7</v>
      </c>
      <c r="D179" s="195"/>
      <c r="E179" s="302">
        <v>24718</v>
      </c>
      <c r="F179" s="302">
        <v>24798</v>
      </c>
      <c r="G179" s="302">
        <v>24934</v>
      </c>
      <c r="H179" s="302">
        <v>25063</v>
      </c>
      <c r="I179" s="195">
        <v>25184</v>
      </c>
      <c r="J179" s="195">
        <v>25301</v>
      </c>
      <c r="K179" s="202">
        <v>21.26</v>
      </c>
      <c r="L179" s="202">
        <v>21.26</v>
      </c>
      <c r="M179" s="202"/>
      <c r="N179" s="189">
        <v>19.41</v>
      </c>
      <c r="O179" s="189">
        <v>17.34</v>
      </c>
      <c r="P179" s="202"/>
      <c r="Q179" s="191">
        <v>-796</v>
      </c>
      <c r="R179" s="191"/>
      <c r="S179" s="309">
        <v>921.58198513546904</v>
      </c>
      <c r="T179" s="309"/>
      <c r="U179" s="189">
        <v>24723</v>
      </c>
      <c r="V179" s="189"/>
      <c r="W179" s="189">
        <v>1281</v>
      </c>
      <c r="X179" s="189">
        <v>1913</v>
      </c>
      <c r="Y179" s="189">
        <v>295</v>
      </c>
      <c r="Z179" s="189">
        <v>2359</v>
      </c>
      <c r="AA179" s="189">
        <v>836</v>
      </c>
      <c r="AB179" s="189">
        <v>4637</v>
      </c>
      <c r="AC179" s="189">
        <v>1577</v>
      </c>
      <c r="AD179" s="189">
        <v>327</v>
      </c>
      <c r="AE179" s="189"/>
      <c r="AF179" s="189"/>
      <c r="AG179" s="189"/>
      <c r="AH179" s="189"/>
      <c r="AI179" s="189"/>
      <c r="AJ179" s="189"/>
      <c r="AK179" s="189"/>
      <c r="AL179" s="189"/>
      <c r="AM179" s="189">
        <v>23732</v>
      </c>
      <c r="AN179" s="189">
        <v>23739</v>
      </c>
      <c r="AO179" s="189">
        <v>23870</v>
      </c>
      <c r="AP179" s="189">
        <v>23921</v>
      </c>
      <c r="AQ179" s="189">
        <v>24043</v>
      </c>
      <c r="AR179" s="189">
        <v>24215</v>
      </c>
      <c r="AS179" s="189">
        <v>24215</v>
      </c>
      <c r="AT179" s="189">
        <v>24290</v>
      </c>
      <c r="AU179" s="189">
        <v>24372</v>
      </c>
      <c r="AV179" s="189">
        <v>24537</v>
      </c>
      <c r="AW179" s="189">
        <v>24513</v>
      </c>
      <c r="AX179" s="189">
        <v>24723</v>
      </c>
      <c r="AY179" s="189">
        <v>2531</v>
      </c>
      <c r="AZ179" s="189">
        <v>2623</v>
      </c>
      <c r="BA179" s="189">
        <v>2638</v>
      </c>
      <c r="BB179" s="189">
        <v>2632</v>
      </c>
      <c r="BC179" s="189">
        <v>2616</v>
      </c>
      <c r="BD179" s="189">
        <v>2654</v>
      </c>
      <c r="BE179" s="189">
        <v>1296</v>
      </c>
      <c r="BF179" s="189">
        <v>1298</v>
      </c>
      <c r="BG179" s="189">
        <v>1298</v>
      </c>
      <c r="BH179" s="189">
        <v>1310</v>
      </c>
      <c r="BI179" s="189">
        <v>1322</v>
      </c>
      <c r="BJ179" s="189">
        <v>1281</v>
      </c>
      <c r="BK179" s="189">
        <v>24285</v>
      </c>
      <c r="BL179" s="189">
        <v>24377</v>
      </c>
      <c r="BM179" s="189">
        <v>24543</v>
      </c>
      <c r="BN179" s="189">
        <v>24532</v>
      </c>
      <c r="BO179" s="189">
        <v>24718</v>
      </c>
      <c r="BP179" s="189"/>
      <c r="BQ179" s="195">
        <v>134279.70887944353</v>
      </c>
      <c r="BR179" s="195">
        <v>20801.81736619354</v>
      </c>
      <c r="BS179" s="195">
        <v>70720.696802662365</v>
      </c>
      <c r="BT179" s="195">
        <v>121684.54091413612</v>
      </c>
      <c r="BU179" s="195">
        <v>143902.03786801381</v>
      </c>
      <c r="BV179" s="195">
        <v>22556.866176</v>
      </c>
      <c r="BW179" s="195">
        <v>126569.082432</v>
      </c>
      <c r="BX179" s="195">
        <v>346908.30163599999</v>
      </c>
      <c r="BY179" s="195">
        <v>0</v>
      </c>
      <c r="BZ179" s="195"/>
      <c r="CA179" s="195"/>
      <c r="CB179" s="195"/>
      <c r="CC179" s="195"/>
      <c r="CD179" s="195"/>
      <c r="CE179" s="195"/>
      <c r="CF179" s="195"/>
      <c r="CG179" s="195"/>
      <c r="CH179" s="261">
        <v>19.41</v>
      </c>
      <c r="CI179" s="261">
        <v>17.34</v>
      </c>
      <c r="CJ179" s="191">
        <v>27573.788084729054</v>
      </c>
      <c r="CK179" s="191">
        <v>1449.424</v>
      </c>
      <c r="CL179" s="191">
        <v>569.13499999999999</v>
      </c>
      <c r="CM179" s="191"/>
      <c r="CN179" s="189">
        <v>23867</v>
      </c>
      <c r="CO179" s="159">
        <v>739</v>
      </c>
      <c r="CP179" s="159">
        <v>726</v>
      </c>
      <c r="CQ179" s="57">
        <v>751</v>
      </c>
      <c r="CR179" s="57">
        <v>819</v>
      </c>
      <c r="CS179" s="159">
        <v>837</v>
      </c>
      <c r="CT179" s="159">
        <v>836</v>
      </c>
      <c r="CU179" s="257"/>
      <c r="CV179" s="191">
        <v>0</v>
      </c>
      <c r="CW179" s="189">
        <v>0</v>
      </c>
      <c r="CX179" s="189">
        <v>0</v>
      </c>
      <c r="CY179" s="189">
        <v>0</v>
      </c>
      <c r="CZ179" s="189"/>
      <c r="DA179" s="189"/>
      <c r="DB179" s="189"/>
      <c r="DC179" s="189"/>
      <c r="DD179" s="189"/>
      <c r="DE179" s="189"/>
      <c r="DF179" s="189"/>
      <c r="DG179" s="171"/>
      <c r="DH179" s="171"/>
      <c r="DI179" s="171"/>
      <c r="DJ179" s="171"/>
      <c r="DK179" s="171"/>
      <c r="DL179" s="171"/>
      <c r="DM179" s="168"/>
      <c r="DN179" s="168"/>
      <c r="DO179" s="168"/>
      <c r="DP179" s="168"/>
      <c r="DQ179" s="168"/>
      <c r="DR179" s="168"/>
      <c r="DS179" s="168"/>
      <c r="DT179" s="167"/>
      <c r="DU179" s="168"/>
      <c r="DV179" s="83"/>
      <c r="DW179" s="156"/>
      <c r="DX179" s="192"/>
      <c r="DY179" s="186"/>
      <c r="DZ179" s="83"/>
      <c r="EA179" s="83"/>
      <c r="EB179" s="185"/>
      <c r="EC179" s="58"/>
      <c r="ED179" s="58"/>
      <c r="EE179" s="58"/>
      <c r="EF179" s="58"/>
      <c r="EG179" s="58"/>
      <c r="EH179" s="58"/>
      <c r="EI179" s="79"/>
      <c r="EJ179" s="79"/>
      <c r="EK179" s="81"/>
      <c r="EL179" s="79"/>
      <c r="EM179" s="79"/>
      <c r="EN179" s="79"/>
      <c r="EO179" s="60"/>
      <c r="EP179" s="79"/>
      <c r="EQ179" s="60"/>
      <c r="ER179" s="80"/>
      <c r="ES179" s="80"/>
      <c r="ET179" s="80"/>
      <c r="EU179" s="80"/>
      <c r="EV179" s="80"/>
      <c r="EW179" s="80"/>
      <c r="EX179" s="80"/>
      <c r="EY179" s="80"/>
      <c r="EZ179" s="80"/>
      <c r="FA179" s="80"/>
      <c r="FB179" s="80"/>
      <c r="FC179" s="80"/>
      <c r="FD179" s="80"/>
      <c r="FE179" s="80"/>
    </row>
    <row r="180" spans="1:161" x14ac:dyDescent="0.25">
      <c r="A180" s="63">
        <v>1494</v>
      </c>
      <c r="B180" s="64" t="s">
        <v>172</v>
      </c>
      <c r="C180" s="195">
        <v>9295933.0999999996</v>
      </c>
      <c r="D180" s="195"/>
      <c r="E180" s="302">
        <v>40482</v>
      </c>
      <c r="F180" s="302">
        <v>40445</v>
      </c>
      <c r="G180" s="302">
        <v>40667</v>
      </c>
      <c r="H180" s="302">
        <v>40878</v>
      </c>
      <c r="I180" s="195">
        <v>41075</v>
      </c>
      <c r="J180" s="195">
        <v>41266</v>
      </c>
      <c r="K180" s="202">
        <v>21.26</v>
      </c>
      <c r="L180" s="202">
        <v>21.26</v>
      </c>
      <c r="M180" s="202"/>
      <c r="N180" s="189">
        <v>19.41</v>
      </c>
      <c r="O180" s="189">
        <v>17.34</v>
      </c>
      <c r="P180" s="202"/>
      <c r="Q180" s="191">
        <v>-1045</v>
      </c>
      <c r="R180" s="191"/>
      <c r="S180" s="309">
        <v>919.71111584237804</v>
      </c>
      <c r="T180" s="309"/>
      <c r="U180" s="189">
        <v>40460</v>
      </c>
      <c r="V180" s="189"/>
      <c r="W180" s="189">
        <v>2152</v>
      </c>
      <c r="X180" s="189">
        <v>3263</v>
      </c>
      <c r="Y180" s="189">
        <v>448</v>
      </c>
      <c r="Z180" s="189">
        <v>4278</v>
      </c>
      <c r="AA180" s="189">
        <v>1379</v>
      </c>
      <c r="AB180" s="189">
        <v>6899</v>
      </c>
      <c r="AC180" s="189">
        <v>2165</v>
      </c>
      <c r="AD180" s="189">
        <v>456</v>
      </c>
      <c r="AE180" s="189"/>
      <c r="AF180" s="189"/>
      <c r="AG180" s="189"/>
      <c r="AH180" s="189"/>
      <c r="AI180" s="189"/>
      <c r="AJ180" s="189"/>
      <c r="AK180" s="189"/>
      <c r="AL180" s="189"/>
      <c r="AM180" s="189">
        <v>38183</v>
      </c>
      <c r="AN180" s="189">
        <v>38254</v>
      </c>
      <c r="AO180" s="189">
        <v>38414</v>
      </c>
      <c r="AP180" s="189">
        <v>38761</v>
      </c>
      <c r="AQ180" s="189">
        <v>39009</v>
      </c>
      <c r="AR180" s="189">
        <v>39235</v>
      </c>
      <c r="AS180" s="189">
        <v>39235</v>
      </c>
      <c r="AT180" s="189">
        <v>39506</v>
      </c>
      <c r="AU180" s="189">
        <v>39879</v>
      </c>
      <c r="AV180" s="189">
        <v>40089</v>
      </c>
      <c r="AW180" s="189">
        <v>40328</v>
      </c>
      <c r="AX180" s="189">
        <v>40460</v>
      </c>
      <c r="AY180" s="189">
        <v>4420</v>
      </c>
      <c r="AZ180" s="189">
        <v>4499</v>
      </c>
      <c r="BA180" s="189">
        <v>4632</v>
      </c>
      <c r="BB180" s="189">
        <v>4642</v>
      </c>
      <c r="BC180" s="189">
        <v>4687</v>
      </c>
      <c r="BD180" s="189">
        <v>4726</v>
      </c>
      <c r="BE180" s="189">
        <v>2142</v>
      </c>
      <c r="BF180" s="189">
        <v>2155</v>
      </c>
      <c r="BG180" s="189">
        <v>2188</v>
      </c>
      <c r="BH180" s="189">
        <v>2188</v>
      </c>
      <c r="BI180" s="189">
        <v>2147</v>
      </c>
      <c r="BJ180" s="189">
        <v>2152</v>
      </c>
      <c r="BK180" s="189">
        <v>39515</v>
      </c>
      <c r="BL180" s="189">
        <v>39827</v>
      </c>
      <c r="BM180" s="189">
        <v>40106</v>
      </c>
      <c r="BN180" s="189">
        <v>40344</v>
      </c>
      <c r="BO180" s="189">
        <v>40482</v>
      </c>
      <c r="BP180" s="189"/>
      <c r="BQ180" s="195">
        <v>133359.07275227577</v>
      </c>
      <c r="BR180" s="195">
        <v>21539.695322302581</v>
      </c>
      <c r="BS180" s="195">
        <v>71403.090128126321</v>
      </c>
      <c r="BT180" s="195">
        <v>123261.87260495868</v>
      </c>
      <c r="BU180" s="195">
        <v>143185.11765976326</v>
      </c>
      <c r="BV180" s="195">
        <v>21873.531159999999</v>
      </c>
      <c r="BW180" s="195">
        <v>131515.88309600001</v>
      </c>
      <c r="BX180" s="195">
        <v>346886.73458400002</v>
      </c>
      <c r="BY180" s="195">
        <v>0</v>
      </c>
      <c r="BZ180" s="195"/>
      <c r="CA180" s="195"/>
      <c r="CB180" s="195"/>
      <c r="CC180" s="195"/>
      <c r="CD180" s="195"/>
      <c r="CE180" s="195"/>
      <c r="CF180" s="195"/>
      <c r="CG180" s="195"/>
      <c r="CH180" s="261">
        <v>19.41</v>
      </c>
      <c r="CI180" s="261">
        <v>17.34</v>
      </c>
      <c r="CJ180" s="191">
        <v>43510.192117920291</v>
      </c>
      <c r="CK180" s="191">
        <v>3516.3719999999998</v>
      </c>
      <c r="CL180" s="191">
        <v>1460.085</v>
      </c>
      <c r="CM180" s="191"/>
      <c r="CN180" s="189">
        <v>37725</v>
      </c>
      <c r="CO180" s="159">
        <v>1244</v>
      </c>
      <c r="CP180" s="159">
        <v>1249</v>
      </c>
      <c r="CQ180" s="57">
        <v>1273</v>
      </c>
      <c r="CR180" s="57">
        <v>1340</v>
      </c>
      <c r="CS180" s="159">
        <v>1355</v>
      </c>
      <c r="CT180" s="159">
        <v>1379</v>
      </c>
      <c r="CU180" s="257"/>
      <c r="CV180" s="191">
        <v>0</v>
      </c>
      <c r="CW180" s="189">
        <v>0</v>
      </c>
      <c r="CX180" s="189">
        <v>0</v>
      </c>
      <c r="CY180" s="189">
        <v>0</v>
      </c>
      <c r="CZ180" s="189"/>
      <c r="DA180" s="189"/>
      <c r="DB180" s="189"/>
      <c r="DC180" s="189"/>
      <c r="DD180" s="189"/>
      <c r="DE180" s="189"/>
      <c r="DF180" s="189"/>
      <c r="DG180" s="171"/>
      <c r="DH180" s="171"/>
      <c r="DI180" s="171"/>
      <c r="DJ180" s="171"/>
      <c r="DK180" s="171"/>
      <c r="DL180" s="171"/>
      <c r="DM180" s="168"/>
      <c r="DN180" s="168"/>
      <c r="DO180" s="168"/>
      <c r="DP180" s="168"/>
      <c r="DQ180" s="168"/>
      <c r="DR180" s="168"/>
      <c r="DS180" s="168"/>
      <c r="DT180" s="167"/>
      <c r="DU180" s="168"/>
      <c r="DV180" s="83"/>
      <c r="DW180" s="156"/>
      <c r="DX180" s="192"/>
      <c r="DY180" s="186"/>
      <c r="DZ180" s="83"/>
      <c r="EA180" s="83"/>
      <c r="EB180" s="185"/>
      <c r="EC180" s="58"/>
      <c r="ED180" s="58"/>
      <c r="EE180" s="58"/>
      <c r="EF180" s="58"/>
      <c r="EG180" s="58"/>
      <c r="EH180" s="58"/>
      <c r="EI180" s="79"/>
      <c r="EJ180" s="79"/>
      <c r="EK180" s="81"/>
      <c r="EL180" s="79"/>
      <c r="EM180" s="79"/>
      <c r="EN180" s="79"/>
      <c r="EO180" s="60"/>
      <c r="EP180" s="79"/>
      <c r="EQ180" s="60"/>
      <c r="ER180" s="80"/>
      <c r="ES180" s="80"/>
      <c r="ET180" s="80"/>
      <c r="EU180" s="80"/>
      <c r="EV180" s="80"/>
      <c r="EW180" s="80"/>
      <c r="EX180" s="80"/>
      <c r="EY180" s="80"/>
      <c r="EZ180" s="80"/>
      <c r="FA180" s="80"/>
      <c r="FB180" s="80"/>
      <c r="FC180" s="80"/>
      <c r="FD180" s="80"/>
      <c r="FE180" s="80"/>
    </row>
    <row r="181" spans="1:161" x14ac:dyDescent="0.25">
      <c r="A181" s="63">
        <v>1495</v>
      </c>
      <c r="B181" s="64" t="s">
        <v>235</v>
      </c>
      <c r="C181" s="195">
        <v>4073195.6</v>
      </c>
      <c r="D181" s="195"/>
      <c r="E181" s="302">
        <v>18798</v>
      </c>
      <c r="F181" s="302">
        <v>18765</v>
      </c>
      <c r="G181" s="302">
        <v>18868</v>
      </c>
      <c r="H181" s="302">
        <v>18966</v>
      </c>
      <c r="I181" s="195">
        <v>19057</v>
      </c>
      <c r="J181" s="195">
        <v>19146</v>
      </c>
      <c r="K181" s="202">
        <v>21.5</v>
      </c>
      <c r="L181" s="202">
        <v>21.5</v>
      </c>
      <c r="M181" s="202"/>
      <c r="N181" s="189">
        <v>19.41</v>
      </c>
      <c r="O181" s="189">
        <v>17.34</v>
      </c>
      <c r="P181" s="202"/>
      <c r="Q181" s="191">
        <v>5</v>
      </c>
      <c r="R181" s="191"/>
      <c r="S181" s="309">
        <v>386.942149657784</v>
      </c>
      <c r="T181" s="309"/>
      <c r="U181" s="189">
        <v>18732</v>
      </c>
      <c r="V181" s="189"/>
      <c r="W181" s="189">
        <v>1012</v>
      </c>
      <c r="X181" s="189">
        <v>1481</v>
      </c>
      <c r="Y181" s="189">
        <v>216</v>
      </c>
      <c r="Z181" s="189">
        <v>1927</v>
      </c>
      <c r="AA181" s="189">
        <v>704</v>
      </c>
      <c r="AB181" s="189">
        <v>3085</v>
      </c>
      <c r="AC181" s="189">
        <v>945</v>
      </c>
      <c r="AD181" s="189">
        <v>197</v>
      </c>
      <c r="AE181" s="189"/>
      <c r="AF181" s="189"/>
      <c r="AG181" s="189"/>
      <c r="AH181" s="189"/>
      <c r="AI181" s="189"/>
      <c r="AJ181" s="189"/>
      <c r="AK181" s="189"/>
      <c r="AL181" s="189"/>
      <c r="AM181" s="189">
        <v>18220</v>
      </c>
      <c r="AN181" s="189">
        <v>18281</v>
      </c>
      <c r="AO181" s="189">
        <v>18580</v>
      </c>
      <c r="AP181" s="189">
        <v>18747</v>
      </c>
      <c r="AQ181" s="189">
        <v>18711</v>
      </c>
      <c r="AR181" s="189">
        <v>18979</v>
      </c>
      <c r="AS181" s="189">
        <v>18979</v>
      </c>
      <c r="AT181" s="189">
        <v>18843</v>
      </c>
      <c r="AU181" s="189">
        <v>18829</v>
      </c>
      <c r="AV181" s="189">
        <v>18837</v>
      </c>
      <c r="AW181" s="189">
        <v>18695</v>
      </c>
      <c r="AX181" s="189">
        <v>18732</v>
      </c>
      <c r="AY181" s="189">
        <v>2166</v>
      </c>
      <c r="AZ181" s="189">
        <v>2121</v>
      </c>
      <c r="BA181" s="189">
        <v>2175</v>
      </c>
      <c r="BB181" s="189">
        <v>2178</v>
      </c>
      <c r="BC181" s="189">
        <v>2158</v>
      </c>
      <c r="BD181" s="189">
        <v>2143</v>
      </c>
      <c r="BE181" s="189">
        <v>1069</v>
      </c>
      <c r="BF181" s="189">
        <v>1098</v>
      </c>
      <c r="BG181" s="189">
        <v>1088</v>
      </c>
      <c r="BH181" s="189">
        <v>1068</v>
      </c>
      <c r="BI181" s="189">
        <v>1029</v>
      </c>
      <c r="BJ181" s="189">
        <v>1012</v>
      </c>
      <c r="BK181" s="189">
        <v>18822</v>
      </c>
      <c r="BL181" s="189">
        <v>18849</v>
      </c>
      <c r="BM181" s="189">
        <v>18835</v>
      </c>
      <c r="BN181" s="189">
        <v>18725</v>
      </c>
      <c r="BO181" s="189">
        <v>18798</v>
      </c>
      <c r="BP181" s="189"/>
      <c r="BQ181" s="195">
        <v>135634.89880673555</v>
      </c>
      <c r="BR181" s="195">
        <v>19919.970910037806</v>
      </c>
      <c r="BS181" s="195">
        <v>70662.731677649703</v>
      </c>
      <c r="BT181" s="195">
        <v>123089.36366741128</v>
      </c>
      <c r="BU181" s="195">
        <v>147165.68902322676</v>
      </c>
      <c r="BV181" s="195">
        <v>23505.816464</v>
      </c>
      <c r="BW181" s="195">
        <v>133769.072476</v>
      </c>
      <c r="BX181" s="195">
        <v>356943.79146400001</v>
      </c>
      <c r="BY181" s="195">
        <v>0</v>
      </c>
      <c r="BZ181" s="195"/>
      <c r="CA181" s="195"/>
      <c r="CB181" s="195"/>
      <c r="CC181" s="195"/>
      <c r="CD181" s="195"/>
      <c r="CE181" s="195"/>
      <c r="CF181" s="195"/>
      <c r="CG181" s="195"/>
      <c r="CH181" s="261">
        <v>19.41</v>
      </c>
      <c r="CI181" s="261">
        <v>17.34</v>
      </c>
      <c r="CJ181" s="191">
        <v>19325.029731721414</v>
      </c>
      <c r="CK181" s="191">
        <v>982.70799999999997</v>
      </c>
      <c r="CL181" s="191">
        <v>381.35199999999998</v>
      </c>
      <c r="CM181" s="191"/>
      <c r="CN181" s="189">
        <v>18565</v>
      </c>
      <c r="CO181" s="159">
        <v>642</v>
      </c>
      <c r="CP181" s="159">
        <v>656</v>
      </c>
      <c r="CQ181" s="57">
        <v>652</v>
      </c>
      <c r="CR181" s="57">
        <v>658</v>
      </c>
      <c r="CS181" s="159">
        <v>670</v>
      </c>
      <c r="CT181" s="159">
        <v>704</v>
      </c>
      <c r="CU181" s="257"/>
      <c r="CV181" s="191">
        <v>0</v>
      </c>
      <c r="CW181" s="189">
        <v>0</v>
      </c>
      <c r="CX181" s="189">
        <v>0</v>
      </c>
      <c r="CY181" s="189">
        <v>0</v>
      </c>
      <c r="CZ181" s="189"/>
      <c r="DA181" s="189"/>
      <c r="DB181" s="189"/>
      <c r="DC181" s="189"/>
      <c r="DD181" s="189"/>
      <c r="DE181" s="189"/>
      <c r="DF181" s="189"/>
      <c r="DG181" s="171"/>
      <c r="DH181" s="171"/>
      <c r="DI181" s="171"/>
      <c r="DJ181" s="171"/>
      <c r="DK181" s="171"/>
      <c r="DL181" s="171"/>
      <c r="DM181" s="168"/>
      <c r="DN181" s="168"/>
      <c r="DO181" s="168"/>
      <c r="DP181" s="168"/>
      <c r="DQ181" s="168"/>
      <c r="DR181" s="168"/>
      <c r="DS181" s="168"/>
      <c r="DT181" s="167"/>
      <c r="DU181" s="168"/>
      <c r="DV181" s="83"/>
      <c r="DW181" s="156"/>
      <c r="DX181" s="192"/>
      <c r="DY181" s="186"/>
      <c r="DZ181" s="83"/>
      <c r="EA181" s="83"/>
      <c r="EB181" s="185"/>
      <c r="EC181" s="58"/>
      <c r="ED181" s="58"/>
      <c r="EE181" s="58"/>
      <c r="EF181" s="58"/>
      <c r="EG181" s="58"/>
      <c r="EH181" s="58"/>
      <c r="EI181" s="79"/>
      <c r="EJ181" s="79"/>
      <c r="EK181" s="81"/>
      <c r="EL181" s="79"/>
      <c r="EM181" s="79"/>
      <c r="EN181" s="79"/>
      <c r="EO181" s="60"/>
      <c r="EP181" s="79"/>
      <c r="EQ181" s="60"/>
      <c r="ER181" s="80"/>
      <c r="ES181" s="80"/>
      <c r="ET181" s="80"/>
      <c r="EU181" s="80"/>
      <c r="EV181" s="80"/>
      <c r="EW181" s="80"/>
      <c r="EX181" s="80"/>
      <c r="EY181" s="80"/>
      <c r="EZ181" s="80"/>
      <c r="FA181" s="80"/>
      <c r="FB181" s="80"/>
      <c r="FC181" s="80"/>
      <c r="FD181" s="80"/>
      <c r="FE181" s="80"/>
    </row>
    <row r="182" spans="1:161" x14ac:dyDescent="0.25">
      <c r="A182" s="63">
        <v>1496</v>
      </c>
      <c r="B182" s="64" t="s">
        <v>239</v>
      </c>
      <c r="C182" s="195">
        <v>13480056.699999999</v>
      </c>
      <c r="D182" s="195"/>
      <c r="E182" s="302">
        <v>57036</v>
      </c>
      <c r="F182" s="302">
        <v>57404</v>
      </c>
      <c r="G182" s="302">
        <v>57719</v>
      </c>
      <c r="H182" s="302">
        <v>58018</v>
      </c>
      <c r="I182" s="195">
        <v>58298</v>
      </c>
      <c r="J182" s="195">
        <v>58569</v>
      </c>
      <c r="K182" s="202">
        <v>21.61</v>
      </c>
      <c r="L182" s="202">
        <v>21.61</v>
      </c>
      <c r="M182" s="202"/>
      <c r="N182" s="189">
        <v>19.41</v>
      </c>
      <c r="O182" s="189">
        <v>17.34</v>
      </c>
      <c r="P182" s="202"/>
      <c r="Q182" s="191">
        <v>-3136</v>
      </c>
      <c r="R182" s="191"/>
      <c r="S182" s="309">
        <v>804.021124100615</v>
      </c>
      <c r="T182" s="309"/>
      <c r="U182" s="189">
        <v>57016</v>
      </c>
      <c r="V182" s="189"/>
      <c r="W182" s="189">
        <v>3399</v>
      </c>
      <c r="X182" s="189">
        <v>4638</v>
      </c>
      <c r="Y182" s="189">
        <v>687</v>
      </c>
      <c r="Z182" s="189">
        <v>5792</v>
      </c>
      <c r="AA182" s="189">
        <v>1801</v>
      </c>
      <c r="AB182" s="189">
        <v>8143</v>
      </c>
      <c r="AC182" s="189">
        <v>2531</v>
      </c>
      <c r="AD182" s="189">
        <v>570</v>
      </c>
      <c r="AE182" s="189"/>
      <c r="AF182" s="189"/>
      <c r="AG182" s="189"/>
      <c r="AH182" s="189"/>
      <c r="AI182" s="189"/>
      <c r="AJ182" s="189"/>
      <c r="AK182" s="189"/>
      <c r="AL182" s="189"/>
      <c r="AM182" s="189">
        <v>51761</v>
      </c>
      <c r="AN182" s="189">
        <v>52212</v>
      </c>
      <c r="AO182" s="189">
        <v>52859</v>
      </c>
      <c r="AP182" s="189">
        <v>53134</v>
      </c>
      <c r="AQ182" s="189">
        <v>53555</v>
      </c>
      <c r="AR182" s="189">
        <v>54133</v>
      </c>
      <c r="AS182" s="189">
        <v>54133</v>
      </c>
      <c r="AT182" s="189">
        <v>54975</v>
      </c>
      <c r="AU182" s="189">
        <v>55729</v>
      </c>
      <c r="AV182" s="189">
        <v>56366</v>
      </c>
      <c r="AW182" s="189">
        <v>56791</v>
      </c>
      <c r="AX182" s="189">
        <v>57016</v>
      </c>
      <c r="AY182" s="189">
        <v>5811</v>
      </c>
      <c r="AZ182" s="189">
        <v>5953</v>
      </c>
      <c r="BA182" s="189">
        <v>6051</v>
      </c>
      <c r="BB182" s="189">
        <v>6192</v>
      </c>
      <c r="BC182" s="189">
        <v>6323</v>
      </c>
      <c r="BD182" s="189">
        <v>6479</v>
      </c>
      <c r="BE182" s="189">
        <v>3072</v>
      </c>
      <c r="BF182" s="189">
        <v>3216</v>
      </c>
      <c r="BG182" s="189">
        <v>3330</v>
      </c>
      <c r="BH182" s="189">
        <v>3391</v>
      </c>
      <c r="BI182" s="189">
        <v>3428</v>
      </c>
      <c r="BJ182" s="189">
        <v>3399</v>
      </c>
      <c r="BK182" s="189">
        <v>54848</v>
      </c>
      <c r="BL182" s="189">
        <v>55707</v>
      </c>
      <c r="BM182" s="189">
        <v>56181</v>
      </c>
      <c r="BN182" s="189">
        <v>56800</v>
      </c>
      <c r="BO182" s="189">
        <v>57036</v>
      </c>
      <c r="BP182" s="189"/>
      <c r="BQ182" s="195">
        <v>134278.17560081318</v>
      </c>
      <c r="BR182" s="195">
        <v>21401.765498513076</v>
      </c>
      <c r="BS182" s="195">
        <v>70412.327525557732</v>
      </c>
      <c r="BT182" s="195">
        <v>122074.89558865836</v>
      </c>
      <c r="BU182" s="195">
        <v>140095.49167757679</v>
      </c>
      <c r="BV182" s="195">
        <v>23060.854127999999</v>
      </c>
      <c r="BW182" s="195">
        <v>133387.67618800001</v>
      </c>
      <c r="BX182" s="195">
        <v>336104.34369200002</v>
      </c>
      <c r="BY182" s="195">
        <v>0</v>
      </c>
      <c r="BZ182" s="195"/>
      <c r="CA182" s="195"/>
      <c r="CB182" s="195"/>
      <c r="CC182" s="195"/>
      <c r="CD182" s="195"/>
      <c r="CE182" s="195"/>
      <c r="CF182" s="195"/>
      <c r="CG182" s="195"/>
      <c r="CH182" s="261">
        <v>19.41</v>
      </c>
      <c r="CI182" s="261">
        <v>17.34</v>
      </c>
      <c r="CJ182" s="191">
        <v>53703.517358141842</v>
      </c>
      <c r="CK182" s="191">
        <v>4281.4539999999997</v>
      </c>
      <c r="CL182" s="191">
        <v>1760.8630000000001</v>
      </c>
      <c r="CM182" s="191"/>
      <c r="CN182" s="189">
        <v>50228</v>
      </c>
      <c r="CO182" s="159">
        <v>1727</v>
      </c>
      <c r="CP182" s="159">
        <v>1695</v>
      </c>
      <c r="CQ182" s="57">
        <v>1712</v>
      </c>
      <c r="CR182" s="57">
        <v>1725</v>
      </c>
      <c r="CS182" s="159">
        <v>1793</v>
      </c>
      <c r="CT182" s="159">
        <v>1801</v>
      </c>
      <c r="CU182" s="257"/>
      <c r="CV182" s="191">
        <v>0</v>
      </c>
      <c r="CW182" s="189">
        <v>0</v>
      </c>
      <c r="CX182" s="189">
        <v>0</v>
      </c>
      <c r="CY182" s="189">
        <v>0</v>
      </c>
      <c r="CZ182" s="189"/>
      <c r="DA182" s="189"/>
      <c r="DB182" s="189"/>
      <c r="DC182" s="189"/>
      <c r="DD182" s="189"/>
      <c r="DE182" s="189"/>
      <c r="DF182" s="189"/>
      <c r="DG182" s="171"/>
      <c r="DH182" s="171"/>
      <c r="DI182" s="171"/>
      <c r="DJ182" s="171"/>
      <c r="DK182" s="171"/>
      <c r="DL182" s="171"/>
      <c r="DM182" s="168"/>
      <c r="DN182" s="168"/>
      <c r="DO182" s="168"/>
      <c r="DP182" s="168"/>
      <c r="DQ182" s="168"/>
      <c r="DR182" s="168"/>
      <c r="DS182" s="168"/>
      <c r="DT182" s="167"/>
      <c r="DU182" s="168"/>
      <c r="DV182" s="83"/>
      <c r="DW182" s="156"/>
      <c r="DX182" s="192"/>
      <c r="DY182" s="186"/>
      <c r="DZ182" s="83"/>
      <c r="EA182" s="83"/>
      <c r="EB182" s="185"/>
      <c r="EC182" s="58"/>
      <c r="ED182" s="58"/>
      <c r="EE182" s="58"/>
      <c r="EF182" s="58"/>
      <c r="EG182" s="58"/>
      <c r="EH182" s="58"/>
      <c r="EI182" s="79"/>
      <c r="EJ182" s="79"/>
      <c r="EK182" s="81"/>
      <c r="EL182" s="79"/>
      <c r="EM182" s="79"/>
      <c r="EN182" s="79"/>
      <c r="EO182" s="60"/>
      <c r="EP182" s="79"/>
      <c r="EQ182" s="60"/>
      <c r="ER182" s="80"/>
      <c r="ES182" s="80"/>
      <c r="ET182" s="80"/>
      <c r="EU182" s="80"/>
      <c r="EV182" s="80"/>
      <c r="EW182" s="80"/>
      <c r="EX182" s="80"/>
      <c r="EY182" s="80"/>
      <c r="EZ182" s="80"/>
      <c r="FA182" s="80"/>
      <c r="FB182" s="80"/>
      <c r="FC182" s="80"/>
      <c r="FD182" s="80"/>
      <c r="FE182" s="80"/>
    </row>
    <row r="183" spans="1:161" x14ac:dyDescent="0.25">
      <c r="A183" s="63">
        <v>1497</v>
      </c>
      <c r="B183" s="64" t="s">
        <v>123</v>
      </c>
      <c r="C183" s="195">
        <v>1962099.1</v>
      </c>
      <c r="D183" s="195"/>
      <c r="E183" s="302">
        <v>9253</v>
      </c>
      <c r="F183" s="302">
        <v>9254</v>
      </c>
      <c r="G183" s="302">
        <v>9305</v>
      </c>
      <c r="H183" s="302">
        <v>9353</v>
      </c>
      <c r="I183" s="195">
        <v>9398</v>
      </c>
      <c r="J183" s="195">
        <v>9442</v>
      </c>
      <c r="K183" s="202">
        <v>21.57</v>
      </c>
      <c r="L183" s="202">
        <v>22</v>
      </c>
      <c r="M183" s="202"/>
      <c r="N183" s="189">
        <v>19.41</v>
      </c>
      <c r="O183" s="189">
        <v>17.34</v>
      </c>
      <c r="P183" s="202"/>
      <c r="Q183" s="191">
        <v>-692</v>
      </c>
      <c r="R183" s="191"/>
      <c r="S183" s="309">
        <v>-409.90319795005701</v>
      </c>
      <c r="T183" s="309"/>
      <c r="U183" s="189">
        <v>9233</v>
      </c>
      <c r="V183" s="189"/>
      <c r="W183" s="189">
        <v>479</v>
      </c>
      <c r="X183" s="189">
        <v>759</v>
      </c>
      <c r="Y183" s="189">
        <v>105</v>
      </c>
      <c r="Z183" s="189">
        <v>952</v>
      </c>
      <c r="AA183" s="189">
        <v>286</v>
      </c>
      <c r="AB183" s="189">
        <v>1885</v>
      </c>
      <c r="AC183" s="189">
        <v>532</v>
      </c>
      <c r="AD183" s="189">
        <v>109</v>
      </c>
      <c r="AE183" s="189"/>
      <c r="AF183" s="189"/>
      <c r="AG183" s="189"/>
      <c r="AH183" s="189"/>
      <c r="AI183" s="189"/>
      <c r="AJ183" s="189"/>
      <c r="AK183" s="189"/>
      <c r="AL183" s="189"/>
      <c r="AM183" s="189">
        <v>8790</v>
      </c>
      <c r="AN183" s="189">
        <v>8832</v>
      </c>
      <c r="AO183" s="189">
        <v>8805</v>
      </c>
      <c r="AP183" s="189">
        <v>8885</v>
      </c>
      <c r="AQ183" s="189">
        <v>8983</v>
      </c>
      <c r="AR183" s="189">
        <v>9048</v>
      </c>
      <c r="AS183" s="189">
        <v>9048</v>
      </c>
      <c r="AT183" s="189">
        <v>9093</v>
      </c>
      <c r="AU183" s="189">
        <v>9176</v>
      </c>
      <c r="AV183" s="189">
        <v>9210</v>
      </c>
      <c r="AW183" s="189">
        <v>9229</v>
      </c>
      <c r="AX183" s="189">
        <v>9233</v>
      </c>
      <c r="AY183" s="189">
        <v>980</v>
      </c>
      <c r="AZ183" s="189">
        <v>1000</v>
      </c>
      <c r="BA183" s="189">
        <v>1026</v>
      </c>
      <c r="BB183" s="189">
        <v>1035</v>
      </c>
      <c r="BC183" s="189">
        <v>1035</v>
      </c>
      <c r="BD183" s="189">
        <v>1057</v>
      </c>
      <c r="BE183" s="189">
        <v>520</v>
      </c>
      <c r="BF183" s="189">
        <v>502</v>
      </c>
      <c r="BG183" s="189">
        <v>490</v>
      </c>
      <c r="BH183" s="189">
        <v>488</v>
      </c>
      <c r="BI183" s="189">
        <v>489</v>
      </c>
      <c r="BJ183" s="189">
        <v>479</v>
      </c>
      <c r="BK183" s="189">
        <v>9067</v>
      </c>
      <c r="BL183" s="189">
        <v>9160</v>
      </c>
      <c r="BM183" s="189">
        <v>9208</v>
      </c>
      <c r="BN183" s="189">
        <v>9245</v>
      </c>
      <c r="BO183" s="189">
        <v>9253</v>
      </c>
      <c r="BP183" s="189"/>
      <c r="BQ183" s="195">
        <v>135033.57166076583</v>
      </c>
      <c r="BR183" s="195">
        <v>21305.393894118901</v>
      </c>
      <c r="BS183" s="195">
        <v>71725.545741279348</v>
      </c>
      <c r="BT183" s="195">
        <v>122820.86946235392</v>
      </c>
      <c r="BU183" s="195">
        <v>158325.34299603413</v>
      </c>
      <c r="BV183" s="195">
        <v>22242.44126</v>
      </c>
      <c r="BW183" s="195">
        <v>132792.87959600001</v>
      </c>
      <c r="BX183" s="195">
        <v>340956.93039200001</v>
      </c>
      <c r="BY183" s="195">
        <v>0</v>
      </c>
      <c r="BZ183" s="195"/>
      <c r="CA183" s="195"/>
      <c r="CB183" s="195"/>
      <c r="CC183" s="195"/>
      <c r="CD183" s="195"/>
      <c r="CE183" s="195"/>
      <c r="CF183" s="195"/>
      <c r="CG183" s="195"/>
      <c r="CH183" s="261">
        <v>19.41</v>
      </c>
      <c r="CI183" s="261">
        <v>17.34</v>
      </c>
      <c r="CJ183" s="191">
        <v>12104.938734972187</v>
      </c>
      <c r="CK183" s="191">
        <v>458.13</v>
      </c>
      <c r="CL183" s="191">
        <v>176.37799999999999</v>
      </c>
      <c r="CM183" s="191"/>
      <c r="CN183" s="189">
        <v>8835</v>
      </c>
      <c r="CO183" s="159">
        <v>298</v>
      </c>
      <c r="CP183" s="159">
        <v>288</v>
      </c>
      <c r="CQ183" s="57">
        <v>297</v>
      </c>
      <c r="CR183" s="57">
        <v>304</v>
      </c>
      <c r="CS183" s="159">
        <v>295</v>
      </c>
      <c r="CT183" s="159">
        <v>286</v>
      </c>
      <c r="CU183" s="257"/>
      <c r="CV183" s="191">
        <v>0</v>
      </c>
      <c r="CW183" s="189">
        <v>0</v>
      </c>
      <c r="CX183" s="189">
        <v>0</v>
      </c>
      <c r="CY183" s="189">
        <v>0</v>
      </c>
      <c r="CZ183" s="189"/>
      <c r="DA183" s="189"/>
      <c r="DB183" s="189"/>
      <c r="DC183" s="189"/>
      <c r="DD183" s="189"/>
      <c r="DE183" s="189"/>
      <c r="DF183" s="189"/>
      <c r="DG183" s="171"/>
      <c r="DH183" s="171"/>
      <c r="DI183" s="171"/>
      <c r="DJ183" s="171"/>
      <c r="DK183" s="171"/>
      <c r="DL183" s="171"/>
      <c r="DM183" s="168"/>
      <c r="DN183" s="168"/>
      <c r="DO183" s="168"/>
      <c r="DP183" s="168"/>
      <c r="DQ183" s="168"/>
      <c r="DR183" s="168"/>
      <c r="DS183" s="168"/>
      <c r="DT183" s="167"/>
      <c r="DU183" s="168"/>
      <c r="DV183" s="83"/>
      <c r="DW183" s="156"/>
      <c r="DX183" s="192"/>
      <c r="DY183" s="186"/>
      <c r="DZ183" s="83"/>
      <c r="EA183" s="83"/>
      <c r="EB183" s="185"/>
      <c r="EC183" s="58"/>
      <c r="ED183" s="58"/>
      <c r="EE183" s="58"/>
      <c r="EF183" s="58"/>
      <c r="EG183" s="58"/>
      <c r="EH183" s="58"/>
      <c r="EI183" s="79"/>
      <c r="EJ183" s="79"/>
      <c r="EK183" s="81"/>
      <c r="EL183" s="79"/>
      <c r="EM183" s="79"/>
      <c r="EN183" s="79"/>
      <c r="EO183" s="60"/>
      <c r="EP183" s="79"/>
      <c r="EQ183" s="60"/>
      <c r="ER183" s="80"/>
      <c r="ES183" s="80"/>
      <c r="ET183" s="80"/>
      <c r="EU183" s="80"/>
      <c r="EV183" s="80"/>
      <c r="EW183" s="80"/>
      <c r="EX183" s="80"/>
      <c r="EY183" s="80"/>
      <c r="EZ183" s="80"/>
      <c r="FA183" s="80"/>
      <c r="FB183" s="80"/>
      <c r="FC183" s="80"/>
      <c r="FD183" s="80"/>
      <c r="FE183" s="80"/>
    </row>
    <row r="184" spans="1:161" x14ac:dyDescent="0.25">
      <c r="A184" s="63">
        <v>1498</v>
      </c>
      <c r="B184" s="64" t="s">
        <v>270</v>
      </c>
      <c r="C184" s="195">
        <v>2665339</v>
      </c>
      <c r="D184" s="195"/>
      <c r="E184" s="302">
        <v>12814</v>
      </c>
      <c r="F184" s="302">
        <v>12861</v>
      </c>
      <c r="G184" s="302">
        <v>12932</v>
      </c>
      <c r="H184" s="302">
        <v>12999</v>
      </c>
      <c r="I184" s="195">
        <v>13062</v>
      </c>
      <c r="J184" s="195">
        <v>13123</v>
      </c>
      <c r="K184" s="202">
        <v>22.07</v>
      </c>
      <c r="L184" s="202">
        <v>22.07</v>
      </c>
      <c r="M184" s="202"/>
      <c r="N184" s="189">
        <v>19.41</v>
      </c>
      <c r="O184" s="189">
        <v>17.34</v>
      </c>
      <c r="P184" s="202"/>
      <c r="Q184" s="191">
        <v>104</v>
      </c>
      <c r="R184" s="191"/>
      <c r="S184" s="309">
        <v>776.18966746571198</v>
      </c>
      <c r="T184" s="309"/>
      <c r="U184" s="189">
        <v>12825</v>
      </c>
      <c r="V184" s="189"/>
      <c r="W184" s="189">
        <v>705</v>
      </c>
      <c r="X184" s="189">
        <v>1047</v>
      </c>
      <c r="Y184" s="189">
        <v>156</v>
      </c>
      <c r="Z184" s="189">
        <v>1303</v>
      </c>
      <c r="AA184" s="189">
        <v>419</v>
      </c>
      <c r="AB184" s="189">
        <v>2220</v>
      </c>
      <c r="AC184" s="189">
        <v>749</v>
      </c>
      <c r="AD184" s="189">
        <v>162</v>
      </c>
      <c r="AE184" s="189"/>
      <c r="AF184" s="189"/>
      <c r="AG184" s="189"/>
      <c r="AH184" s="189"/>
      <c r="AI184" s="189"/>
      <c r="AJ184" s="189"/>
      <c r="AK184" s="189"/>
      <c r="AL184" s="189"/>
      <c r="AM184" s="189">
        <v>12569</v>
      </c>
      <c r="AN184" s="189">
        <v>12556</v>
      </c>
      <c r="AO184" s="189">
        <v>12565</v>
      </c>
      <c r="AP184" s="189">
        <v>12617</v>
      </c>
      <c r="AQ184" s="189">
        <v>12669</v>
      </c>
      <c r="AR184" s="189">
        <v>12797</v>
      </c>
      <c r="AS184" s="189">
        <v>12797</v>
      </c>
      <c r="AT184" s="189">
        <v>12827</v>
      </c>
      <c r="AU184" s="189">
        <v>12828</v>
      </c>
      <c r="AV184" s="189">
        <v>12846</v>
      </c>
      <c r="AW184" s="189">
        <v>12790</v>
      </c>
      <c r="AX184" s="189">
        <v>12825</v>
      </c>
      <c r="AY184" s="189">
        <v>1348</v>
      </c>
      <c r="AZ184" s="189">
        <v>1346</v>
      </c>
      <c r="BA184" s="189">
        <v>1408</v>
      </c>
      <c r="BB184" s="189">
        <v>1420</v>
      </c>
      <c r="BC184" s="189">
        <v>1455</v>
      </c>
      <c r="BD184" s="189">
        <v>1459</v>
      </c>
      <c r="BE184" s="189">
        <v>729</v>
      </c>
      <c r="BF184" s="189">
        <v>761</v>
      </c>
      <c r="BG184" s="189">
        <v>731</v>
      </c>
      <c r="BH184" s="189">
        <v>734</v>
      </c>
      <c r="BI184" s="189">
        <v>722</v>
      </c>
      <c r="BJ184" s="189">
        <v>705</v>
      </c>
      <c r="BK184" s="189">
        <v>12822</v>
      </c>
      <c r="BL184" s="189">
        <v>12788</v>
      </c>
      <c r="BM184" s="189">
        <v>12855</v>
      </c>
      <c r="BN184" s="189">
        <v>12833</v>
      </c>
      <c r="BO184" s="189">
        <v>12814</v>
      </c>
      <c r="BP184" s="189"/>
      <c r="BQ184" s="195">
        <v>132942.24213189995</v>
      </c>
      <c r="BR184" s="195">
        <v>19662.187394060384</v>
      </c>
      <c r="BS184" s="195">
        <v>70712.231494850319</v>
      </c>
      <c r="BT184" s="195">
        <v>121853.64415873894</v>
      </c>
      <c r="BU184" s="195">
        <v>151130.28049416942</v>
      </c>
      <c r="BV184" s="195">
        <v>22353.681843999999</v>
      </c>
      <c r="BW184" s="195">
        <v>132192.40746399999</v>
      </c>
      <c r="BX184" s="195">
        <v>347716.498532</v>
      </c>
      <c r="BY184" s="195">
        <v>0</v>
      </c>
      <c r="BZ184" s="195"/>
      <c r="CA184" s="195"/>
      <c r="CB184" s="195"/>
      <c r="CC184" s="195"/>
      <c r="CD184" s="195"/>
      <c r="CE184" s="195"/>
      <c r="CF184" s="195"/>
      <c r="CG184" s="195"/>
      <c r="CH184" s="261">
        <v>19.41</v>
      </c>
      <c r="CI184" s="261">
        <v>17.34</v>
      </c>
      <c r="CJ184" s="191">
        <v>16550.988987555003</v>
      </c>
      <c r="CK184" s="191">
        <v>470.52800000000002</v>
      </c>
      <c r="CL184" s="191">
        <v>172.22399999999999</v>
      </c>
      <c r="CM184" s="191"/>
      <c r="CN184" s="189">
        <v>12640</v>
      </c>
      <c r="CO184" s="159">
        <v>441</v>
      </c>
      <c r="CP184" s="159">
        <v>473</v>
      </c>
      <c r="CQ184" s="57">
        <v>430</v>
      </c>
      <c r="CR184" s="57">
        <v>431</v>
      </c>
      <c r="CS184" s="159">
        <v>412</v>
      </c>
      <c r="CT184" s="159">
        <v>419</v>
      </c>
      <c r="CU184" s="257"/>
      <c r="CV184" s="191">
        <v>0</v>
      </c>
      <c r="CW184" s="189">
        <v>0</v>
      </c>
      <c r="CX184" s="189">
        <v>0</v>
      </c>
      <c r="CY184" s="189">
        <v>0</v>
      </c>
      <c r="CZ184" s="189"/>
      <c r="DA184" s="189"/>
      <c r="DB184" s="189"/>
      <c r="DC184" s="189"/>
      <c r="DD184" s="189"/>
      <c r="DE184" s="189"/>
      <c r="DF184" s="189"/>
      <c r="DG184" s="171"/>
      <c r="DH184" s="171"/>
      <c r="DI184" s="171"/>
      <c r="DJ184" s="171"/>
      <c r="DK184" s="171"/>
      <c r="DL184" s="171"/>
      <c r="DM184" s="168"/>
      <c r="DN184" s="168"/>
      <c r="DO184" s="168"/>
      <c r="DP184" s="168"/>
      <c r="DQ184" s="168"/>
      <c r="DR184" s="168"/>
      <c r="DS184" s="168"/>
      <c r="DT184" s="167"/>
      <c r="DU184" s="168"/>
      <c r="DV184" s="83"/>
      <c r="DW184" s="156"/>
      <c r="DX184" s="192"/>
      <c r="DY184" s="186"/>
      <c r="DZ184" s="83"/>
      <c r="EA184" s="83"/>
      <c r="EB184" s="185"/>
      <c r="EC184" s="58"/>
      <c r="ED184" s="58"/>
      <c r="EE184" s="58"/>
      <c r="EF184" s="58"/>
      <c r="EG184" s="58"/>
      <c r="EH184" s="58"/>
      <c r="EI184" s="79"/>
      <c r="EJ184" s="79"/>
      <c r="EK184" s="81"/>
      <c r="EL184" s="79"/>
      <c r="EM184" s="79"/>
      <c r="EN184" s="79"/>
      <c r="EO184" s="60"/>
      <c r="EP184" s="79"/>
      <c r="EQ184" s="60"/>
      <c r="ER184" s="80"/>
      <c r="ES184" s="80"/>
      <c r="ET184" s="80"/>
      <c r="EU184" s="80"/>
      <c r="EV184" s="80"/>
      <c r="EW184" s="80"/>
      <c r="EX184" s="80"/>
      <c r="EY184" s="80"/>
      <c r="EZ184" s="80"/>
      <c r="FA184" s="80"/>
      <c r="FB184" s="80"/>
      <c r="FC184" s="80"/>
      <c r="FD184" s="80"/>
      <c r="FE184" s="80"/>
    </row>
    <row r="185" spans="1:161" x14ac:dyDescent="0.25">
      <c r="A185" s="63">
        <v>1499</v>
      </c>
      <c r="B185" s="64" t="s">
        <v>92</v>
      </c>
      <c r="C185" s="195">
        <v>6765974.2999999998</v>
      </c>
      <c r="D185" s="195"/>
      <c r="E185" s="302">
        <v>33216</v>
      </c>
      <c r="F185" s="302">
        <v>33301</v>
      </c>
      <c r="G185" s="302">
        <v>33484</v>
      </c>
      <c r="H185" s="302">
        <v>33657</v>
      </c>
      <c r="I185" s="195">
        <v>33819</v>
      </c>
      <c r="J185" s="195">
        <v>33976</v>
      </c>
      <c r="K185" s="202">
        <v>21.95</v>
      </c>
      <c r="L185" s="202">
        <v>21.95</v>
      </c>
      <c r="M185" s="202"/>
      <c r="N185" s="189">
        <v>19.41</v>
      </c>
      <c r="O185" s="189">
        <v>17.34</v>
      </c>
      <c r="P185" s="202"/>
      <c r="Q185" s="191">
        <v>4046</v>
      </c>
      <c r="R185" s="191"/>
      <c r="S185" s="309">
        <v>448.95165566457098</v>
      </c>
      <c r="T185" s="309"/>
      <c r="U185" s="189">
        <v>33270</v>
      </c>
      <c r="V185" s="189"/>
      <c r="W185" s="189">
        <v>2047</v>
      </c>
      <c r="X185" s="189">
        <v>2908</v>
      </c>
      <c r="Y185" s="189">
        <v>403</v>
      </c>
      <c r="Z185" s="189">
        <v>3762</v>
      </c>
      <c r="AA185" s="189">
        <v>1239</v>
      </c>
      <c r="AB185" s="189">
        <v>5245</v>
      </c>
      <c r="AC185" s="189">
        <v>1781</v>
      </c>
      <c r="AD185" s="189">
        <v>409</v>
      </c>
      <c r="AE185" s="189"/>
      <c r="AF185" s="189"/>
      <c r="AG185" s="189"/>
      <c r="AH185" s="189"/>
      <c r="AI185" s="189"/>
      <c r="AJ185" s="189"/>
      <c r="AK185" s="189"/>
      <c r="AL185" s="189"/>
      <c r="AM185" s="189">
        <v>31689</v>
      </c>
      <c r="AN185" s="189">
        <v>31689</v>
      </c>
      <c r="AO185" s="189">
        <v>31988</v>
      </c>
      <c r="AP185" s="189">
        <v>32185</v>
      </c>
      <c r="AQ185" s="189">
        <v>32511</v>
      </c>
      <c r="AR185" s="189">
        <v>32806</v>
      </c>
      <c r="AS185" s="189">
        <v>32806</v>
      </c>
      <c r="AT185" s="189">
        <v>33077</v>
      </c>
      <c r="AU185" s="189">
        <v>33155</v>
      </c>
      <c r="AV185" s="189">
        <v>33246</v>
      </c>
      <c r="AW185" s="189">
        <v>33238</v>
      </c>
      <c r="AX185" s="189">
        <v>33270</v>
      </c>
      <c r="AY185" s="189">
        <v>3971</v>
      </c>
      <c r="AZ185" s="189">
        <v>4044</v>
      </c>
      <c r="BA185" s="189">
        <v>4105</v>
      </c>
      <c r="BB185" s="189">
        <v>4151</v>
      </c>
      <c r="BC185" s="189">
        <v>4127</v>
      </c>
      <c r="BD185" s="189">
        <v>4165</v>
      </c>
      <c r="BE185" s="189">
        <v>2007</v>
      </c>
      <c r="BF185" s="189">
        <v>2089</v>
      </c>
      <c r="BG185" s="189">
        <v>2069</v>
      </c>
      <c r="BH185" s="189">
        <v>2066</v>
      </c>
      <c r="BI185" s="189">
        <v>2067</v>
      </c>
      <c r="BJ185" s="189">
        <v>2047</v>
      </c>
      <c r="BK185" s="189">
        <v>32947</v>
      </c>
      <c r="BL185" s="189">
        <v>33145</v>
      </c>
      <c r="BM185" s="189">
        <v>33237</v>
      </c>
      <c r="BN185" s="189">
        <v>33290</v>
      </c>
      <c r="BO185" s="189">
        <v>33216</v>
      </c>
      <c r="BP185" s="189"/>
      <c r="BQ185" s="195">
        <v>137034.93236566411</v>
      </c>
      <c r="BR185" s="195">
        <v>20082.294115497178</v>
      </c>
      <c r="BS185" s="195">
        <v>71596.21365847165</v>
      </c>
      <c r="BT185" s="195">
        <v>125183.71005331588</v>
      </c>
      <c r="BU185" s="195">
        <v>147974.97331721935</v>
      </c>
      <c r="BV185" s="195">
        <v>22464.922428000002</v>
      </c>
      <c r="BW185" s="195">
        <v>138534.25586</v>
      </c>
      <c r="BX185" s="195">
        <v>355091.295208</v>
      </c>
      <c r="BY185" s="195">
        <v>0</v>
      </c>
      <c r="BZ185" s="195"/>
      <c r="CA185" s="195"/>
      <c r="CB185" s="195"/>
      <c r="CC185" s="195"/>
      <c r="CD185" s="195"/>
      <c r="CE185" s="195"/>
      <c r="CF185" s="195"/>
      <c r="CG185" s="195"/>
      <c r="CH185" s="261">
        <v>19.41</v>
      </c>
      <c r="CI185" s="261">
        <v>17.34</v>
      </c>
      <c r="CJ185" s="191">
        <v>32900.11273753929</v>
      </c>
      <c r="CK185" s="191">
        <v>1438.144</v>
      </c>
      <c r="CL185" s="191">
        <v>574.75199999999995</v>
      </c>
      <c r="CM185" s="191"/>
      <c r="CN185" s="189">
        <v>31298</v>
      </c>
      <c r="CO185" s="159">
        <v>1118</v>
      </c>
      <c r="CP185" s="159">
        <v>1138</v>
      </c>
      <c r="CQ185" s="57">
        <v>1187</v>
      </c>
      <c r="CR185" s="57">
        <v>1249</v>
      </c>
      <c r="CS185" s="159">
        <v>1245</v>
      </c>
      <c r="CT185" s="159">
        <v>1239</v>
      </c>
      <c r="CU185" s="257"/>
      <c r="CV185" s="191">
        <v>0</v>
      </c>
      <c r="CW185" s="189">
        <v>0</v>
      </c>
      <c r="CX185" s="189">
        <v>0</v>
      </c>
      <c r="CY185" s="189">
        <v>0</v>
      </c>
      <c r="CZ185" s="189"/>
      <c r="DA185" s="189"/>
      <c r="DB185" s="189"/>
      <c r="DC185" s="189"/>
      <c r="DD185" s="189"/>
      <c r="DE185" s="189"/>
      <c r="DF185" s="189"/>
      <c r="DG185" s="171"/>
      <c r="DH185" s="171"/>
      <c r="DI185" s="171"/>
      <c r="DJ185" s="171"/>
      <c r="DK185" s="171"/>
      <c r="DL185" s="171"/>
      <c r="DM185" s="168"/>
      <c r="DN185" s="168"/>
      <c r="DO185" s="168"/>
      <c r="DP185" s="168"/>
      <c r="DQ185" s="168"/>
      <c r="DR185" s="168"/>
      <c r="DS185" s="168"/>
      <c r="DT185" s="167"/>
      <c r="DU185" s="168"/>
      <c r="DV185" s="83"/>
      <c r="DW185" s="156"/>
      <c r="DX185" s="192"/>
      <c r="DY185" s="186"/>
      <c r="DZ185" s="83"/>
      <c r="EA185" s="83"/>
      <c r="EB185" s="185"/>
      <c r="EC185" s="58"/>
      <c r="ED185" s="58"/>
      <c r="EE185" s="58"/>
      <c r="EF185" s="58"/>
      <c r="EG185" s="58"/>
      <c r="EH185" s="58"/>
      <c r="EI185" s="79"/>
      <c r="EJ185" s="79"/>
      <c r="EK185" s="81"/>
      <c r="EL185" s="79"/>
      <c r="EM185" s="79"/>
      <c r="EN185" s="79"/>
      <c r="EO185" s="60"/>
      <c r="EP185" s="79"/>
      <c r="EQ185" s="60"/>
      <c r="ER185" s="80"/>
      <c r="ES185" s="80"/>
      <c r="ET185" s="80"/>
      <c r="EU185" s="80"/>
      <c r="EV185" s="80"/>
      <c r="EW185" s="80"/>
      <c r="EX185" s="80"/>
      <c r="EY185" s="80"/>
      <c r="EZ185" s="80"/>
      <c r="FA185" s="80"/>
      <c r="FB185" s="80"/>
      <c r="FC185" s="80"/>
      <c r="FD185" s="80"/>
      <c r="FE185" s="80"/>
    </row>
    <row r="186" spans="1:161" x14ac:dyDescent="0.25">
      <c r="A186" s="63">
        <v>1715</v>
      </c>
      <c r="B186" s="64" t="s">
        <v>150</v>
      </c>
      <c r="C186" s="195">
        <v>2534261.7999999998</v>
      </c>
      <c r="D186" s="195"/>
      <c r="E186" s="302">
        <v>12113</v>
      </c>
      <c r="F186" s="302">
        <v>12130</v>
      </c>
      <c r="G186" s="302">
        <v>12197</v>
      </c>
      <c r="H186" s="302">
        <v>12260</v>
      </c>
      <c r="I186" s="195">
        <v>12319</v>
      </c>
      <c r="J186" s="195">
        <v>12376</v>
      </c>
      <c r="K186" s="202">
        <v>21.87</v>
      </c>
      <c r="L186" s="202">
        <v>21.87</v>
      </c>
      <c r="M186" s="202"/>
      <c r="N186" s="189">
        <v>19.97</v>
      </c>
      <c r="O186" s="189">
        <v>17.899999999999999</v>
      </c>
      <c r="P186" s="202"/>
      <c r="Q186" s="191">
        <v>1318</v>
      </c>
      <c r="R186" s="191"/>
      <c r="S186" s="309">
        <v>314.088139365507</v>
      </c>
      <c r="T186" s="309"/>
      <c r="U186" s="189">
        <v>12134</v>
      </c>
      <c r="V186" s="189"/>
      <c r="W186" s="189">
        <v>718</v>
      </c>
      <c r="X186" s="189">
        <v>1087</v>
      </c>
      <c r="Y186" s="189">
        <v>158</v>
      </c>
      <c r="Z186" s="189">
        <v>1344</v>
      </c>
      <c r="AA186" s="189">
        <v>433</v>
      </c>
      <c r="AB186" s="189">
        <v>2189</v>
      </c>
      <c r="AC186" s="189">
        <v>681</v>
      </c>
      <c r="AD186" s="189">
        <v>127</v>
      </c>
      <c r="AE186" s="189"/>
      <c r="AF186" s="189"/>
      <c r="AG186" s="189"/>
      <c r="AH186" s="189"/>
      <c r="AI186" s="189"/>
      <c r="AJ186" s="189"/>
      <c r="AK186" s="189"/>
      <c r="AL186" s="189"/>
      <c r="AM186" s="189">
        <v>11682</v>
      </c>
      <c r="AN186" s="189">
        <v>11782</v>
      </c>
      <c r="AO186" s="189">
        <v>11810</v>
      </c>
      <c r="AP186" s="189">
        <v>11885</v>
      </c>
      <c r="AQ186" s="189">
        <v>11802</v>
      </c>
      <c r="AR186" s="189">
        <v>11800</v>
      </c>
      <c r="AS186" s="189">
        <v>11800</v>
      </c>
      <c r="AT186" s="189">
        <v>11910</v>
      </c>
      <c r="AU186" s="189">
        <v>11962</v>
      </c>
      <c r="AV186" s="189">
        <v>12087</v>
      </c>
      <c r="AW186" s="189">
        <v>12115</v>
      </c>
      <c r="AX186" s="189">
        <v>12134</v>
      </c>
      <c r="AY186" s="189">
        <v>1373</v>
      </c>
      <c r="AZ186" s="189">
        <v>1405</v>
      </c>
      <c r="BA186" s="189">
        <v>1451</v>
      </c>
      <c r="BB186" s="189">
        <v>1490</v>
      </c>
      <c r="BC186" s="189">
        <v>1505</v>
      </c>
      <c r="BD186" s="189">
        <v>1502</v>
      </c>
      <c r="BE186" s="189">
        <v>739</v>
      </c>
      <c r="BF186" s="189">
        <v>740</v>
      </c>
      <c r="BG186" s="189">
        <v>736</v>
      </c>
      <c r="BH186" s="189">
        <v>753</v>
      </c>
      <c r="BI186" s="189">
        <v>728</v>
      </c>
      <c r="BJ186" s="189">
        <v>718</v>
      </c>
      <c r="BK186" s="189">
        <v>11908</v>
      </c>
      <c r="BL186" s="189">
        <v>11976</v>
      </c>
      <c r="BM186" s="189">
        <v>12068</v>
      </c>
      <c r="BN186" s="189">
        <v>12089</v>
      </c>
      <c r="BO186" s="189">
        <v>12113</v>
      </c>
      <c r="BP186" s="189"/>
      <c r="BQ186" s="195">
        <v>136395.38455162229</v>
      </c>
      <c r="BR186" s="195">
        <v>21746.211006700061</v>
      </c>
      <c r="BS186" s="195">
        <v>72303.488383706746</v>
      </c>
      <c r="BT186" s="195">
        <v>123965.69992894631</v>
      </c>
      <c r="BU186" s="195">
        <v>160880.48756459873</v>
      </c>
      <c r="BV186" s="195">
        <v>21631.753155999999</v>
      </c>
      <c r="BW186" s="195">
        <v>131482.96496400001</v>
      </c>
      <c r="BX186" s="195">
        <v>343778.80888000003</v>
      </c>
      <c r="BY186" s="195">
        <v>0</v>
      </c>
      <c r="BZ186" s="195"/>
      <c r="CA186" s="195"/>
      <c r="CB186" s="195"/>
      <c r="CC186" s="195"/>
      <c r="CD186" s="195"/>
      <c r="CE186" s="195"/>
      <c r="CF186" s="195"/>
      <c r="CG186" s="195"/>
      <c r="CH186" s="261">
        <v>19.97</v>
      </c>
      <c r="CI186" s="261">
        <v>17.899999999999999</v>
      </c>
      <c r="CJ186" s="191">
        <v>15832.731917558984</v>
      </c>
      <c r="CK186" s="191">
        <v>712.74900000000002</v>
      </c>
      <c r="CL186" s="191">
        <v>276.88400000000001</v>
      </c>
      <c r="CM186" s="191"/>
      <c r="CN186" s="189">
        <v>11736</v>
      </c>
      <c r="CO186" s="159">
        <v>396</v>
      </c>
      <c r="CP186" s="159">
        <v>410</v>
      </c>
      <c r="CQ186" s="57">
        <v>384</v>
      </c>
      <c r="CR186" s="57">
        <v>394</v>
      </c>
      <c r="CS186" s="159">
        <v>392</v>
      </c>
      <c r="CT186" s="159">
        <v>433</v>
      </c>
      <c r="CU186" s="257"/>
      <c r="CV186" s="191">
        <v>0</v>
      </c>
      <c r="CW186" s="189">
        <v>0</v>
      </c>
      <c r="CX186" s="189">
        <v>0</v>
      </c>
      <c r="CY186" s="189">
        <v>0</v>
      </c>
      <c r="CZ186" s="189"/>
      <c r="DA186" s="189"/>
      <c r="DB186" s="189"/>
      <c r="DC186" s="189"/>
      <c r="DD186" s="189"/>
      <c r="DE186" s="189"/>
      <c r="DF186" s="189"/>
      <c r="DG186" s="171"/>
      <c r="DH186" s="171"/>
      <c r="DI186" s="171"/>
      <c r="DJ186" s="171"/>
      <c r="DK186" s="171"/>
      <c r="DL186" s="171"/>
      <c r="DM186" s="168"/>
      <c r="DN186" s="168"/>
      <c r="DO186" s="168"/>
      <c r="DP186" s="168"/>
      <c r="DQ186" s="168"/>
      <c r="DR186" s="168"/>
      <c r="DS186" s="168"/>
      <c r="DT186" s="167"/>
      <c r="DU186" s="168"/>
      <c r="DV186" s="83"/>
      <c r="DW186" s="156"/>
      <c r="DX186" s="192"/>
      <c r="DY186" s="186"/>
      <c r="DZ186" s="83"/>
      <c r="EA186" s="83"/>
      <c r="EB186" s="185"/>
      <c r="EC186" s="58"/>
      <c r="ED186" s="58"/>
      <c r="EE186" s="58"/>
      <c r="EF186" s="58"/>
      <c r="EG186" s="58"/>
      <c r="EH186" s="58"/>
      <c r="EI186" s="79"/>
      <c r="EJ186" s="79"/>
      <c r="EK186" s="81"/>
      <c r="EL186" s="79"/>
      <c r="EM186" s="79"/>
      <c r="EN186" s="79"/>
      <c r="EO186" s="60"/>
      <c r="EP186" s="79"/>
      <c r="EQ186" s="60"/>
      <c r="ER186" s="80"/>
      <c r="ES186" s="80"/>
      <c r="ET186" s="80"/>
      <c r="EU186" s="80"/>
      <c r="EV186" s="80"/>
      <c r="EW186" s="80"/>
      <c r="EX186" s="80"/>
      <c r="EY186" s="80"/>
      <c r="EZ186" s="80"/>
      <c r="FA186" s="80"/>
      <c r="FB186" s="80"/>
      <c r="FC186" s="80"/>
      <c r="FD186" s="80"/>
      <c r="FE186" s="80"/>
    </row>
    <row r="187" spans="1:161" x14ac:dyDescent="0.25">
      <c r="A187" s="63">
        <v>1730</v>
      </c>
      <c r="B187" s="64" t="s">
        <v>82</v>
      </c>
      <c r="C187" s="195">
        <v>1470621.6</v>
      </c>
      <c r="D187" s="195"/>
      <c r="E187" s="302">
        <v>8471</v>
      </c>
      <c r="F187" s="302">
        <v>8536</v>
      </c>
      <c r="G187" s="302">
        <v>8583</v>
      </c>
      <c r="H187" s="302">
        <v>8627</v>
      </c>
      <c r="I187" s="195">
        <v>8669</v>
      </c>
      <c r="J187" s="195">
        <v>8709</v>
      </c>
      <c r="K187" s="202">
        <v>22.27</v>
      </c>
      <c r="L187" s="202">
        <v>22.27</v>
      </c>
      <c r="M187" s="202"/>
      <c r="N187" s="189">
        <v>19.97</v>
      </c>
      <c r="O187" s="189">
        <v>17.899999999999999</v>
      </c>
      <c r="P187" s="202"/>
      <c r="Q187" s="191">
        <v>2596</v>
      </c>
      <c r="R187" s="191"/>
      <c r="S187" s="309">
        <v>284.69397327767501</v>
      </c>
      <c r="T187" s="309"/>
      <c r="U187" s="189">
        <v>8490</v>
      </c>
      <c r="V187" s="189"/>
      <c r="W187" s="189">
        <v>459</v>
      </c>
      <c r="X187" s="189">
        <v>703</v>
      </c>
      <c r="Y187" s="189">
        <v>104</v>
      </c>
      <c r="Z187" s="189">
        <v>838</v>
      </c>
      <c r="AA187" s="189">
        <v>245</v>
      </c>
      <c r="AB187" s="189">
        <v>1552</v>
      </c>
      <c r="AC187" s="189">
        <v>472</v>
      </c>
      <c r="AD187" s="189">
        <v>108</v>
      </c>
      <c r="AE187" s="189"/>
      <c r="AF187" s="189"/>
      <c r="AG187" s="189"/>
      <c r="AH187" s="189"/>
      <c r="AI187" s="189"/>
      <c r="AJ187" s="189"/>
      <c r="AK187" s="189"/>
      <c r="AL187" s="189"/>
      <c r="AM187" s="189">
        <v>8460</v>
      </c>
      <c r="AN187" s="189">
        <v>8496</v>
      </c>
      <c r="AO187" s="189">
        <v>8426</v>
      </c>
      <c r="AP187" s="189">
        <v>8453</v>
      </c>
      <c r="AQ187" s="189">
        <v>8505</v>
      </c>
      <c r="AR187" s="189">
        <v>8526</v>
      </c>
      <c r="AS187" s="189">
        <v>8526</v>
      </c>
      <c r="AT187" s="189">
        <v>8618</v>
      </c>
      <c r="AU187" s="189">
        <v>8575</v>
      </c>
      <c r="AV187" s="189">
        <v>8564</v>
      </c>
      <c r="AW187" s="189">
        <v>8550</v>
      </c>
      <c r="AX187" s="189">
        <v>8490</v>
      </c>
      <c r="AY187" s="189">
        <v>842</v>
      </c>
      <c r="AZ187" s="189">
        <v>870</v>
      </c>
      <c r="BA187" s="189">
        <v>908</v>
      </c>
      <c r="BB187" s="189">
        <v>919</v>
      </c>
      <c r="BC187" s="189">
        <v>957</v>
      </c>
      <c r="BD187" s="189">
        <v>942</v>
      </c>
      <c r="BE187" s="189">
        <v>534</v>
      </c>
      <c r="BF187" s="189">
        <v>535</v>
      </c>
      <c r="BG187" s="189">
        <v>507</v>
      </c>
      <c r="BH187" s="189">
        <v>516</v>
      </c>
      <c r="BI187" s="189">
        <v>485</v>
      </c>
      <c r="BJ187" s="189">
        <v>459</v>
      </c>
      <c r="BK187" s="189">
        <v>8621</v>
      </c>
      <c r="BL187" s="189">
        <v>8570</v>
      </c>
      <c r="BM187" s="189">
        <v>8569</v>
      </c>
      <c r="BN187" s="189">
        <v>8547</v>
      </c>
      <c r="BO187" s="189">
        <v>8471</v>
      </c>
      <c r="BP187" s="189"/>
      <c r="BQ187" s="195">
        <v>137550.83493497228</v>
      </c>
      <c r="BR187" s="195">
        <v>18515.631602774993</v>
      </c>
      <c r="BS187" s="195">
        <v>74920.243997473066</v>
      </c>
      <c r="BT187" s="195">
        <v>129583.33875487905</v>
      </c>
      <c r="BU187" s="195">
        <v>162349.65910597803</v>
      </c>
      <c r="BV187" s="195">
        <v>25230.045515999998</v>
      </c>
      <c r="BW187" s="195">
        <v>143516.24487200001</v>
      </c>
      <c r="BX187" s="195">
        <v>375052.16938799998</v>
      </c>
      <c r="BY187" s="195">
        <v>0</v>
      </c>
      <c r="BZ187" s="195"/>
      <c r="CA187" s="195"/>
      <c r="CB187" s="195"/>
      <c r="CC187" s="195"/>
      <c r="CD187" s="195"/>
      <c r="CE187" s="195"/>
      <c r="CF187" s="195"/>
      <c r="CG187" s="195"/>
      <c r="CH187" s="261">
        <v>19.97</v>
      </c>
      <c r="CI187" s="261">
        <v>17.899999999999999</v>
      </c>
      <c r="CJ187" s="191">
        <v>9610.2483224951247</v>
      </c>
      <c r="CK187" s="191">
        <v>66.149000000000001</v>
      </c>
      <c r="CL187" s="191">
        <v>24.161999999999999</v>
      </c>
      <c r="CM187" s="191"/>
      <c r="CN187" s="189">
        <v>8651</v>
      </c>
      <c r="CO187" s="159">
        <v>235</v>
      </c>
      <c r="CP187" s="159">
        <v>241</v>
      </c>
      <c r="CQ187" s="57">
        <v>252</v>
      </c>
      <c r="CR187" s="57">
        <v>255</v>
      </c>
      <c r="CS187" s="159">
        <v>240</v>
      </c>
      <c r="CT187" s="159">
        <v>245</v>
      </c>
      <c r="CU187" s="257"/>
      <c r="CV187" s="191">
        <v>294</v>
      </c>
      <c r="CW187" s="189">
        <v>0</v>
      </c>
      <c r="CX187" s="189">
        <v>0</v>
      </c>
      <c r="CY187" s="189">
        <v>0</v>
      </c>
      <c r="CZ187" s="189"/>
      <c r="DA187" s="189"/>
      <c r="DB187" s="189"/>
      <c r="DC187" s="189"/>
      <c r="DD187" s="189"/>
      <c r="DE187" s="189"/>
      <c r="DF187" s="189"/>
      <c r="DG187" s="171"/>
      <c r="DH187" s="171"/>
      <c r="DI187" s="171"/>
      <c r="DJ187" s="171"/>
      <c r="DK187" s="171"/>
      <c r="DL187" s="171"/>
      <c r="DM187" s="168"/>
      <c r="DN187" s="168"/>
      <c r="DO187" s="168"/>
      <c r="DP187" s="168"/>
      <c r="DQ187" s="168"/>
      <c r="DR187" s="168"/>
      <c r="DS187" s="168"/>
      <c r="DT187" s="167"/>
      <c r="DU187" s="168"/>
      <c r="DV187" s="83"/>
      <c r="DW187" s="156"/>
      <c r="DX187" s="192"/>
      <c r="DY187" s="186"/>
      <c r="DZ187" s="83"/>
      <c r="EA187" s="83"/>
      <c r="EB187" s="185"/>
      <c r="EC187" s="58"/>
      <c r="ED187" s="58"/>
      <c r="EE187" s="58"/>
      <c r="EF187" s="58"/>
      <c r="EG187" s="58"/>
      <c r="EH187" s="58"/>
      <c r="EI187" s="79"/>
      <c r="EJ187" s="79"/>
      <c r="EK187" s="81"/>
      <c r="EL187" s="79"/>
      <c r="EM187" s="79"/>
      <c r="EN187" s="79"/>
      <c r="EO187" s="60"/>
      <c r="EP187" s="79"/>
      <c r="EQ187" s="60"/>
      <c r="ER187" s="80"/>
      <c r="ES187" s="80"/>
      <c r="ET187" s="80"/>
      <c r="EU187" s="80"/>
      <c r="EV187" s="80"/>
      <c r="EW187" s="80"/>
      <c r="EX187" s="80"/>
      <c r="EY187" s="80"/>
      <c r="EZ187" s="80"/>
      <c r="FA187" s="80"/>
      <c r="FB187" s="80"/>
      <c r="FC187" s="80"/>
      <c r="FD187" s="80"/>
      <c r="FE187" s="80"/>
    </row>
    <row r="188" spans="1:161" x14ac:dyDescent="0.25">
      <c r="A188" s="63">
        <v>1737</v>
      </c>
      <c r="B188" s="64" t="s">
        <v>276</v>
      </c>
      <c r="C188" s="195">
        <v>2293647.6</v>
      </c>
      <c r="D188" s="195"/>
      <c r="E188" s="302">
        <v>11496</v>
      </c>
      <c r="F188" s="302">
        <v>11428</v>
      </c>
      <c r="G188" s="302">
        <v>11491</v>
      </c>
      <c r="H188" s="302">
        <v>11551</v>
      </c>
      <c r="I188" s="195">
        <v>11607</v>
      </c>
      <c r="J188" s="195">
        <v>11661</v>
      </c>
      <c r="K188" s="202">
        <v>22.02</v>
      </c>
      <c r="L188" s="202">
        <v>22.02</v>
      </c>
      <c r="M188" s="202"/>
      <c r="N188" s="189">
        <v>19.97</v>
      </c>
      <c r="O188" s="189">
        <v>17.899999999999999</v>
      </c>
      <c r="P188" s="202"/>
      <c r="Q188" s="191">
        <v>5057</v>
      </c>
      <c r="R188" s="191"/>
      <c r="S188" s="309">
        <v>1517.55685621722</v>
      </c>
      <c r="T188" s="309"/>
      <c r="U188" s="189">
        <v>11472</v>
      </c>
      <c r="V188" s="189"/>
      <c r="W188" s="189">
        <v>528</v>
      </c>
      <c r="X188" s="189">
        <v>794</v>
      </c>
      <c r="Y188" s="189">
        <v>95</v>
      </c>
      <c r="Z188" s="189">
        <v>998</v>
      </c>
      <c r="AA188" s="189">
        <v>300</v>
      </c>
      <c r="AB188" s="189">
        <v>2473</v>
      </c>
      <c r="AC188" s="189">
        <v>769</v>
      </c>
      <c r="AD188" s="189">
        <v>160</v>
      </c>
      <c r="AE188" s="189"/>
      <c r="AF188" s="189"/>
      <c r="AG188" s="189"/>
      <c r="AH188" s="189"/>
      <c r="AI188" s="189"/>
      <c r="AJ188" s="189"/>
      <c r="AK188" s="189"/>
      <c r="AL188" s="189"/>
      <c r="AM188" s="189">
        <v>12312</v>
      </c>
      <c r="AN188" s="189">
        <v>12219</v>
      </c>
      <c r="AO188" s="189">
        <v>12013</v>
      </c>
      <c r="AP188" s="189">
        <v>11992</v>
      </c>
      <c r="AQ188" s="189">
        <v>11910</v>
      </c>
      <c r="AR188" s="189">
        <v>12169</v>
      </c>
      <c r="AS188" s="189">
        <v>12169</v>
      </c>
      <c r="AT188" s="189">
        <v>11890</v>
      </c>
      <c r="AU188" s="189">
        <v>11719</v>
      </c>
      <c r="AV188" s="189">
        <v>11616</v>
      </c>
      <c r="AW188" s="189">
        <v>11549</v>
      </c>
      <c r="AX188" s="189">
        <v>11472</v>
      </c>
      <c r="AY188" s="189">
        <v>1107</v>
      </c>
      <c r="AZ188" s="189">
        <v>1081</v>
      </c>
      <c r="BA188" s="189">
        <v>1081</v>
      </c>
      <c r="BB188" s="189">
        <v>1074</v>
      </c>
      <c r="BC188" s="189">
        <v>1121</v>
      </c>
      <c r="BD188" s="189">
        <v>1093</v>
      </c>
      <c r="BE188" s="189">
        <v>590</v>
      </c>
      <c r="BF188" s="189">
        <v>559</v>
      </c>
      <c r="BG188" s="189">
        <v>535</v>
      </c>
      <c r="BH188" s="189">
        <v>529</v>
      </c>
      <c r="BI188" s="189">
        <v>522</v>
      </c>
      <c r="BJ188" s="189">
        <v>528</v>
      </c>
      <c r="BK188" s="189">
        <v>11876</v>
      </c>
      <c r="BL188" s="189">
        <v>11732</v>
      </c>
      <c r="BM188" s="189">
        <v>11626</v>
      </c>
      <c r="BN188" s="189">
        <v>11545</v>
      </c>
      <c r="BO188" s="189">
        <v>11496</v>
      </c>
      <c r="BP188" s="189"/>
      <c r="BQ188" s="195">
        <v>132355.01648470393</v>
      </c>
      <c r="BR188" s="195">
        <v>18263.776870180431</v>
      </c>
      <c r="BS188" s="195">
        <v>77928.393798073841</v>
      </c>
      <c r="BT188" s="195">
        <v>133958.62299856439</v>
      </c>
      <c r="BU188" s="195">
        <v>166967.09682662762</v>
      </c>
      <c r="BV188" s="195">
        <v>27760.201248000001</v>
      </c>
      <c r="BW188" s="195">
        <v>155485.958732</v>
      </c>
      <c r="BX188" s="195">
        <v>390840.38656000001</v>
      </c>
      <c r="BY188" s="195">
        <v>0</v>
      </c>
      <c r="BZ188" s="195"/>
      <c r="CA188" s="195"/>
      <c r="CB188" s="195"/>
      <c r="CC188" s="195"/>
      <c r="CD188" s="195"/>
      <c r="CE188" s="195"/>
      <c r="CF188" s="195"/>
      <c r="CG188" s="195"/>
      <c r="CH188" s="261">
        <v>19.97</v>
      </c>
      <c r="CI188" s="261">
        <v>17.899999999999999</v>
      </c>
      <c r="CJ188" s="191">
        <v>15856.873369589313</v>
      </c>
      <c r="CK188" s="191">
        <v>354.65699999999998</v>
      </c>
      <c r="CL188" s="191">
        <v>135.90600000000001</v>
      </c>
      <c r="CM188" s="191"/>
      <c r="CN188" s="189">
        <v>12888</v>
      </c>
      <c r="CO188" s="159">
        <v>408</v>
      </c>
      <c r="CP188" s="159">
        <v>371</v>
      </c>
      <c r="CQ188" s="57">
        <v>359</v>
      </c>
      <c r="CR188" s="57">
        <v>341</v>
      </c>
      <c r="CS188" s="159">
        <v>284</v>
      </c>
      <c r="CT188" s="159">
        <v>300</v>
      </c>
      <c r="CU188" s="257"/>
      <c r="CV188" s="191">
        <v>13</v>
      </c>
      <c r="CW188" s="189">
        <v>0</v>
      </c>
      <c r="CX188" s="189">
        <v>0</v>
      </c>
      <c r="CY188" s="189">
        <v>0</v>
      </c>
      <c r="CZ188" s="189"/>
      <c r="DA188" s="189"/>
      <c r="DB188" s="189"/>
      <c r="DC188" s="189"/>
      <c r="DD188" s="189"/>
      <c r="DE188" s="189"/>
      <c r="DF188" s="189"/>
      <c r="DG188" s="171"/>
      <c r="DH188" s="171"/>
      <c r="DI188" s="171"/>
      <c r="DJ188" s="171"/>
      <c r="DK188" s="171"/>
      <c r="DL188" s="171"/>
      <c r="DM188" s="168"/>
      <c r="DN188" s="168"/>
      <c r="DO188" s="168"/>
      <c r="DP188" s="168"/>
      <c r="DQ188" s="168"/>
      <c r="DR188" s="168"/>
      <c r="DS188" s="168"/>
      <c r="DT188" s="167"/>
      <c r="DU188" s="168"/>
      <c r="DV188" s="83"/>
      <c r="DW188" s="156"/>
      <c r="DX188" s="192"/>
      <c r="DY188" s="186"/>
      <c r="DZ188" s="83"/>
      <c r="EA188" s="83"/>
      <c r="EB188" s="185"/>
      <c r="EC188" s="58"/>
      <c r="ED188" s="58"/>
      <c r="EE188" s="58"/>
      <c r="EF188" s="58"/>
      <c r="EG188" s="58"/>
      <c r="EH188" s="58"/>
      <c r="EI188" s="79"/>
      <c r="EJ188" s="79"/>
      <c r="EK188" s="81"/>
      <c r="EL188" s="79"/>
      <c r="EM188" s="79"/>
      <c r="EN188" s="79"/>
      <c r="EO188" s="60"/>
      <c r="EP188" s="79"/>
      <c r="EQ188" s="60"/>
      <c r="ER188" s="80"/>
      <c r="ES188" s="80"/>
      <c r="ET188" s="80"/>
      <c r="EU188" s="80"/>
      <c r="EV188" s="80"/>
      <c r="EW188" s="80"/>
      <c r="EX188" s="80"/>
      <c r="EY188" s="80"/>
      <c r="EZ188" s="80"/>
      <c r="FA188" s="80"/>
      <c r="FB188" s="80"/>
      <c r="FC188" s="80"/>
      <c r="FD188" s="80"/>
      <c r="FE188" s="80"/>
    </row>
    <row r="189" spans="1:161" x14ac:dyDescent="0.25">
      <c r="A189" s="63">
        <v>1760</v>
      </c>
      <c r="B189" s="64" t="s">
        <v>249</v>
      </c>
      <c r="C189" s="195">
        <v>816118.5</v>
      </c>
      <c r="D189" s="195"/>
      <c r="E189" s="302">
        <v>3932</v>
      </c>
      <c r="F189" s="302">
        <v>3888</v>
      </c>
      <c r="G189" s="302">
        <v>3909</v>
      </c>
      <c r="H189" s="302">
        <v>3929</v>
      </c>
      <c r="I189" s="195">
        <v>3948</v>
      </c>
      <c r="J189" s="195">
        <v>3966</v>
      </c>
      <c r="K189" s="202">
        <v>22.7</v>
      </c>
      <c r="L189" s="202">
        <v>22.7</v>
      </c>
      <c r="M189" s="202"/>
      <c r="N189" s="189">
        <v>19.97</v>
      </c>
      <c r="O189" s="189">
        <v>17.899999999999999</v>
      </c>
      <c r="P189" s="202"/>
      <c r="Q189" s="191">
        <v>696</v>
      </c>
      <c r="R189" s="191"/>
      <c r="S189" s="309">
        <v>-1240.97134395693</v>
      </c>
      <c r="T189" s="309"/>
      <c r="U189" s="189">
        <v>3948</v>
      </c>
      <c r="V189" s="189"/>
      <c r="W189" s="189">
        <v>172</v>
      </c>
      <c r="X189" s="189">
        <v>259</v>
      </c>
      <c r="Y189" s="189">
        <v>37</v>
      </c>
      <c r="Z189" s="189">
        <v>349</v>
      </c>
      <c r="AA189" s="189">
        <v>142</v>
      </c>
      <c r="AB189" s="189">
        <v>938</v>
      </c>
      <c r="AC189" s="189">
        <v>198</v>
      </c>
      <c r="AD189" s="189">
        <v>57</v>
      </c>
      <c r="AE189" s="189"/>
      <c r="AF189" s="189"/>
      <c r="AG189" s="189"/>
      <c r="AH189" s="189"/>
      <c r="AI189" s="189"/>
      <c r="AJ189" s="189"/>
      <c r="AK189" s="189"/>
      <c r="AL189" s="189"/>
      <c r="AM189" s="189">
        <v>4218</v>
      </c>
      <c r="AN189" s="189">
        <v>4150</v>
      </c>
      <c r="AO189" s="189">
        <v>4131</v>
      </c>
      <c r="AP189" s="189">
        <v>4106</v>
      </c>
      <c r="AQ189" s="189">
        <v>4032</v>
      </c>
      <c r="AR189" s="189">
        <v>4046</v>
      </c>
      <c r="AS189" s="189">
        <v>4046</v>
      </c>
      <c r="AT189" s="189">
        <v>4123</v>
      </c>
      <c r="AU189" s="189">
        <v>4055</v>
      </c>
      <c r="AV189" s="189">
        <v>4014</v>
      </c>
      <c r="AW189" s="189">
        <v>3990</v>
      </c>
      <c r="AX189" s="189">
        <v>3948</v>
      </c>
      <c r="AY189" s="189">
        <v>430</v>
      </c>
      <c r="AZ189" s="189">
        <v>440</v>
      </c>
      <c r="BA189" s="189">
        <v>415</v>
      </c>
      <c r="BB189" s="189">
        <v>410</v>
      </c>
      <c r="BC189" s="189">
        <v>405</v>
      </c>
      <c r="BD189" s="189">
        <v>386</v>
      </c>
      <c r="BE189" s="189">
        <v>172</v>
      </c>
      <c r="BF189" s="189">
        <v>196</v>
      </c>
      <c r="BG189" s="189">
        <v>200</v>
      </c>
      <c r="BH189" s="189">
        <v>193</v>
      </c>
      <c r="BI189" s="189">
        <v>188</v>
      </c>
      <c r="BJ189" s="189">
        <v>172</v>
      </c>
      <c r="BK189" s="189">
        <v>4090</v>
      </c>
      <c r="BL189" s="189">
        <v>4081</v>
      </c>
      <c r="BM189" s="189">
        <v>4006</v>
      </c>
      <c r="BN189" s="189">
        <v>4007</v>
      </c>
      <c r="BO189" s="189">
        <v>3932</v>
      </c>
      <c r="BP189" s="189"/>
      <c r="BQ189" s="195">
        <v>133298.01832562339</v>
      </c>
      <c r="BR189" s="195">
        <v>18360.288213950789</v>
      </c>
      <c r="BS189" s="195">
        <v>75365.10386730489</v>
      </c>
      <c r="BT189" s="195">
        <v>129173.00346926913</v>
      </c>
      <c r="BU189" s="195">
        <v>163059.66195537688</v>
      </c>
      <c r="BV189" s="195">
        <v>22651.080140000002</v>
      </c>
      <c r="BW189" s="195">
        <v>136202.74402799999</v>
      </c>
      <c r="BX189" s="195">
        <v>359530.70259599999</v>
      </c>
      <c r="BY189" s="195">
        <v>0</v>
      </c>
      <c r="BZ189" s="195"/>
      <c r="CA189" s="195"/>
      <c r="CB189" s="195"/>
      <c r="CC189" s="195"/>
      <c r="CD189" s="195"/>
      <c r="CE189" s="195"/>
      <c r="CF189" s="195"/>
      <c r="CG189" s="195"/>
      <c r="CH189" s="261">
        <v>19.97</v>
      </c>
      <c r="CI189" s="261">
        <v>17.899999999999999</v>
      </c>
      <c r="CJ189" s="191">
        <v>3943.0702373474846</v>
      </c>
      <c r="CK189" s="191">
        <v>18.021999999999998</v>
      </c>
      <c r="CL189" s="191">
        <v>6.5910000000000002</v>
      </c>
      <c r="CM189" s="191"/>
      <c r="CN189" s="189">
        <v>4494</v>
      </c>
      <c r="CO189" s="159">
        <v>136</v>
      </c>
      <c r="CP189" s="159">
        <v>139</v>
      </c>
      <c r="CQ189" s="57">
        <v>146</v>
      </c>
      <c r="CR189" s="57">
        <v>133</v>
      </c>
      <c r="CS189" s="159">
        <v>137</v>
      </c>
      <c r="CT189" s="159">
        <v>142</v>
      </c>
      <c r="CU189" s="257"/>
      <c r="CV189" s="191">
        <v>0</v>
      </c>
      <c r="CW189" s="189">
        <v>0</v>
      </c>
      <c r="CX189" s="189">
        <v>0</v>
      </c>
      <c r="CY189" s="189">
        <v>0</v>
      </c>
      <c r="CZ189" s="189"/>
      <c r="DA189" s="189"/>
      <c r="DB189" s="189"/>
      <c r="DC189" s="189"/>
      <c r="DD189" s="189"/>
      <c r="DE189" s="189"/>
      <c r="DF189" s="189"/>
      <c r="DG189" s="171"/>
      <c r="DH189" s="171"/>
      <c r="DI189" s="171"/>
      <c r="DJ189" s="171"/>
      <c r="DK189" s="171"/>
      <c r="DL189" s="171"/>
      <c r="DM189" s="168"/>
      <c r="DN189" s="168"/>
      <c r="DO189" s="168"/>
      <c r="DP189" s="168"/>
      <c r="DQ189" s="168"/>
      <c r="DR189" s="168"/>
      <c r="DS189" s="168"/>
      <c r="DT189" s="167"/>
      <c r="DU189" s="168"/>
      <c r="DV189" s="83"/>
      <c r="DW189" s="156"/>
      <c r="DX189" s="192"/>
      <c r="DY189" s="186"/>
      <c r="DZ189" s="83"/>
      <c r="EA189" s="83"/>
      <c r="EB189" s="185"/>
      <c r="EC189" s="58"/>
      <c r="ED189" s="58"/>
      <c r="EE189" s="58"/>
      <c r="EF189" s="58"/>
      <c r="EG189" s="58"/>
      <c r="EH189" s="58"/>
      <c r="EI189" s="79"/>
      <c r="EJ189" s="79"/>
      <c r="EK189" s="81"/>
      <c r="EL189" s="79"/>
      <c r="EM189" s="79"/>
      <c r="EN189" s="79"/>
      <c r="EO189" s="60"/>
      <c r="EP189" s="79"/>
      <c r="EQ189" s="60"/>
      <c r="ER189" s="80"/>
      <c r="ES189" s="80"/>
      <c r="ET189" s="80"/>
      <c r="EU189" s="80"/>
      <c r="EV189" s="80"/>
      <c r="EW189" s="80"/>
      <c r="EX189" s="80"/>
      <c r="EY189" s="80"/>
      <c r="EZ189" s="80"/>
      <c r="FA189" s="80"/>
      <c r="FB189" s="80"/>
      <c r="FC189" s="80"/>
      <c r="FD189" s="80"/>
      <c r="FE189" s="80"/>
    </row>
    <row r="190" spans="1:161" x14ac:dyDescent="0.25">
      <c r="A190" s="63">
        <v>1761</v>
      </c>
      <c r="B190" s="64" t="s">
        <v>116</v>
      </c>
      <c r="C190" s="195">
        <v>4142527.6</v>
      </c>
      <c r="D190" s="195"/>
      <c r="E190" s="302">
        <v>16782</v>
      </c>
      <c r="F190" s="302">
        <v>16796</v>
      </c>
      <c r="G190" s="302">
        <v>16888</v>
      </c>
      <c r="H190" s="302">
        <v>16976</v>
      </c>
      <c r="I190" s="195">
        <v>17058</v>
      </c>
      <c r="J190" s="195">
        <v>17137</v>
      </c>
      <c r="K190" s="202">
        <v>23.12</v>
      </c>
      <c r="L190" s="202">
        <v>22.92</v>
      </c>
      <c r="M190" s="202"/>
      <c r="N190" s="189">
        <v>19.97</v>
      </c>
      <c r="O190" s="189">
        <v>17.899999999999999</v>
      </c>
      <c r="P190" s="202"/>
      <c r="Q190" s="191">
        <v>1076</v>
      </c>
      <c r="R190" s="191"/>
      <c r="S190" s="309">
        <v>150.69649519998299</v>
      </c>
      <c r="T190" s="309"/>
      <c r="U190" s="189">
        <v>16765</v>
      </c>
      <c r="V190" s="189"/>
      <c r="W190" s="189">
        <v>1206</v>
      </c>
      <c r="X190" s="189">
        <v>1824</v>
      </c>
      <c r="Y190" s="189">
        <v>238</v>
      </c>
      <c r="Z190" s="189">
        <v>2299</v>
      </c>
      <c r="AA190" s="189">
        <v>625</v>
      </c>
      <c r="AB190" s="189">
        <v>2502</v>
      </c>
      <c r="AC190" s="189">
        <v>705</v>
      </c>
      <c r="AD190" s="189">
        <v>138</v>
      </c>
      <c r="AE190" s="189"/>
      <c r="AF190" s="189"/>
      <c r="AG190" s="189"/>
      <c r="AH190" s="189"/>
      <c r="AI190" s="189"/>
      <c r="AJ190" s="189"/>
      <c r="AK190" s="189"/>
      <c r="AL190" s="189"/>
      <c r="AM190" s="189">
        <v>14943</v>
      </c>
      <c r="AN190" s="189">
        <v>15061</v>
      </c>
      <c r="AO190" s="189">
        <v>15136</v>
      </c>
      <c r="AP190" s="189">
        <v>15256</v>
      </c>
      <c r="AQ190" s="189">
        <v>15420</v>
      </c>
      <c r="AR190" s="189">
        <v>15725</v>
      </c>
      <c r="AS190" s="189">
        <v>15725</v>
      </c>
      <c r="AT190" s="189">
        <v>16174</v>
      </c>
      <c r="AU190" s="189">
        <v>16483</v>
      </c>
      <c r="AV190" s="189">
        <v>16568</v>
      </c>
      <c r="AW190" s="189">
        <v>16668</v>
      </c>
      <c r="AX190" s="189">
        <v>16765</v>
      </c>
      <c r="AY190" s="189">
        <v>2188</v>
      </c>
      <c r="AZ190" s="189">
        <v>2267</v>
      </c>
      <c r="BA190" s="189">
        <v>2365</v>
      </c>
      <c r="BB190" s="189">
        <v>2422</v>
      </c>
      <c r="BC190" s="189">
        <v>2509</v>
      </c>
      <c r="BD190" s="189">
        <v>2537</v>
      </c>
      <c r="BE190" s="189">
        <v>1132</v>
      </c>
      <c r="BF190" s="189">
        <v>1166</v>
      </c>
      <c r="BG190" s="189">
        <v>1188</v>
      </c>
      <c r="BH190" s="189">
        <v>1210</v>
      </c>
      <c r="BI190" s="189">
        <v>1200</v>
      </c>
      <c r="BJ190" s="189">
        <v>1206</v>
      </c>
      <c r="BK190" s="189">
        <v>16142</v>
      </c>
      <c r="BL190" s="189">
        <v>16476</v>
      </c>
      <c r="BM190" s="189">
        <v>16571</v>
      </c>
      <c r="BN190" s="189">
        <v>16667</v>
      </c>
      <c r="BO190" s="189">
        <v>16782</v>
      </c>
      <c r="BP190" s="189"/>
      <c r="BQ190" s="195">
        <v>141718.28257535989</v>
      </c>
      <c r="BR190" s="195">
        <v>25336.740313412854</v>
      </c>
      <c r="BS190" s="195">
        <v>69849.822620251944</v>
      </c>
      <c r="BT190" s="195">
        <v>119918.55270713913</v>
      </c>
      <c r="BU190" s="195">
        <v>129256.33597582614</v>
      </c>
      <c r="BV190" s="195">
        <v>21548.890272000001</v>
      </c>
      <c r="BW190" s="195">
        <v>127261.498312</v>
      </c>
      <c r="BX190" s="195">
        <v>329423.09800400003</v>
      </c>
      <c r="BY190" s="195">
        <v>0</v>
      </c>
      <c r="BZ190" s="195"/>
      <c r="CA190" s="195"/>
      <c r="CB190" s="195"/>
      <c r="CC190" s="195"/>
      <c r="CD190" s="195"/>
      <c r="CE190" s="195"/>
      <c r="CF190" s="195"/>
      <c r="CG190" s="195"/>
      <c r="CH190" s="261">
        <v>19.97</v>
      </c>
      <c r="CI190" s="261">
        <v>17.899999999999999</v>
      </c>
      <c r="CJ190" s="191">
        <v>16952.480450223553</v>
      </c>
      <c r="CK190" s="191">
        <v>1807.097</v>
      </c>
      <c r="CL190" s="191">
        <v>758.67600000000004</v>
      </c>
      <c r="CM190" s="191"/>
      <c r="CN190" s="189">
        <v>14558</v>
      </c>
      <c r="CO190" s="159">
        <v>555</v>
      </c>
      <c r="CP190" s="159">
        <v>597</v>
      </c>
      <c r="CQ190" s="57">
        <v>605</v>
      </c>
      <c r="CR190" s="57">
        <v>583</v>
      </c>
      <c r="CS190" s="159">
        <v>593</v>
      </c>
      <c r="CT190" s="159">
        <v>625</v>
      </c>
      <c r="CU190" s="257"/>
      <c r="CV190" s="191">
        <v>0</v>
      </c>
      <c r="CW190" s="189">
        <v>0</v>
      </c>
      <c r="CX190" s="189">
        <v>0</v>
      </c>
      <c r="CY190" s="189">
        <v>0</v>
      </c>
      <c r="CZ190" s="189"/>
      <c r="DA190" s="189"/>
      <c r="DB190" s="189"/>
      <c r="DC190" s="189"/>
      <c r="DD190" s="189"/>
      <c r="DE190" s="189"/>
      <c r="DF190" s="189"/>
      <c r="DG190" s="171"/>
      <c r="DH190" s="171"/>
      <c r="DI190" s="171"/>
      <c r="DJ190" s="171"/>
      <c r="DK190" s="171"/>
      <c r="DL190" s="171"/>
      <c r="DM190" s="168"/>
      <c r="DN190" s="168"/>
      <c r="DO190" s="168"/>
      <c r="DP190" s="168"/>
      <c r="DQ190" s="168"/>
      <c r="DR190" s="168"/>
      <c r="DS190" s="168"/>
      <c r="DT190" s="167"/>
      <c r="DU190" s="168"/>
      <c r="DV190" s="83"/>
      <c r="DW190" s="156"/>
      <c r="DX190" s="192"/>
      <c r="DY190" s="186"/>
      <c r="DZ190" s="83"/>
      <c r="EA190" s="83"/>
      <c r="EB190" s="185"/>
      <c r="EC190" s="58"/>
      <c r="ED190" s="58"/>
      <c r="EE190" s="58"/>
      <c r="EF190" s="58"/>
      <c r="EG190" s="58"/>
      <c r="EH190" s="58"/>
      <c r="EI190" s="79"/>
      <c r="EJ190" s="79"/>
      <c r="EK190" s="81"/>
      <c r="EL190" s="79"/>
      <c r="EM190" s="79"/>
      <c r="EN190" s="79"/>
      <c r="EO190" s="60"/>
      <c r="EP190" s="79"/>
      <c r="EQ190" s="60"/>
      <c r="ER190" s="80"/>
      <c r="ES190" s="80"/>
      <c r="ET190" s="80"/>
      <c r="EU190" s="80"/>
      <c r="EV190" s="80"/>
      <c r="EW190" s="80"/>
      <c r="EX190" s="80"/>
      <c r="EY190" s="80"/>
      <c r="EZ190" s="80"/>
      <c r="FA190" s="80"/>
      <c r="FB190" s="80"/>
      <c r="FC190" s="80"/>
      <c r="FD190" s="80"/>
      <c r="FE190" s="80"/>
    </row>
    <row r="191" spans="1:161" x14ac:dyDescent="0.25">
      <c r="A191" s="63">
        <v>1762</v>
      </c>
      <c r="B191" s="64" t="s">
        <v>196</v>
      </c>
      <c r="C191" s="195">
        <v>700305</v>
      </c>
      <c r="D191" s="195"/>
      <c r="E191" s="302">
        <v>3663</v>
      </c>
      <c r="F191" s="302">
        <v>3700</v>
      </c>
      <c r="G191" s="302">
        <v>3720</v>
      </c>
      <c r="H191" s="302">
        <v>3739</v>
      </c>
      <c r="I191" s="195">
        <v>3757</v>
      </c>
      <c r="J191" s="195">
        <v>3774</v>
      </c>
      <c r="K191" s="202">
        <v>22.02</v>
      </c>
      <c r="L191" s="202">
        <v>22.02</v>
      </c>
      <c r="M191" s="202"/>
      <c r="N191" s="189">
        <v>19.97</v>
      </c>
      <c r="O191" s="189">
        <v>17.899999999999999</v>
      </c>
      <c r="P191" s="202"/>
      <c r="Q191" s="191">
        <v>5665</v>
      </c>
      <c r="R191" s="191"/>
      <c r="S191" s="309">
        <v>2252.07887645853</v>
      </c>
      <c r="T191" s="309"/>
      <c r="U191" s="189">
        <v>3680</v>
      </c>
      <c r="V191" s="189"/>
      <c r="W191" s="189">
        <v>170</v>
      </c>
      <c r="X191" s="189">
        <v>275</v>
      </c>
      <c r="Y191" s="189">
        <v>34</v>
      </c>
      <c r="Z191" s="189">
        <v>347</v>
      </c>
      <c r="AA191" s="189">
        <v>119</v>
      </c>
      <c r="AB191" s="189">
        <v>720</v>
      </c>
      <c r="AC191" s="189">
        <v>273</v>
      </c>
      <c r="AD191" s="189">
        <v>66</v>
      </c>
      <c r="AE191" s="189"/>
      <c r="AF191" s="189"/>
      <c r="AG191" s="189"/>
      <c r="AH191" s="189"/>
      <c r="AI191" s="189"/>
      <c r="AJ191" s="189"/>
      <c r="AK191" s="189"/>
      <c r="AL191" s="189"/>
      <c r="AM191" s="189">
        <v>3702</v>
      </c>
      <c r="AN191" s="189">
        <v>3642</v>
      </c>
      <c r="AO191" s="189">
        <v>3656</v>
      </c>
      <c r="AP191" s="189">
        <v>3656</v>
      </c>
      <c r="AQ191" s="189">
        <v>3663</v>
      </c>
      <c r="AR191" s="189">
        <v>3738</v>
      </c>
      <c r="AS191" s="189">
        <v>3738</v>
      </c>
      <c r="AT191" s="189">
        <v>3763</v>
      </c>
      <c r="AU191" s="189">
        <v>3789</v>
      </c>
      <c r="AV191" s="189">
        <v>3740</v>
      </c>
      <c r="AW191" s="189">
        <v>3725</v>
      </c>
      <c r="AX191" s="189">
        <v>3680</v>
      </c>
      <c r="AY191" s="189">
        <v>371</v>
      </c>
      <c r="AZ191" s="189">
        <v>377</v>
      </c>
      <c r="BA191" s="189">
        <v>400</v>
      </c>
      <c r="BB191" s="189">
        <v>395</v>
      </c>
      <c r="BC191" s="189">
        <v>395</v>
      </c>
      <c r="BD191" s="189">
        <v>381</v>
      </c>
      <c r="BE191" s="189">
        <v>160</v>
      </c>
      <c r="BF191" s="189">
        <v>169</v>
      </c>
      <c r="BG191" s="189">
        <v>188</v>
      </c>
      <c r="BH191" s="189">
        <v>172</v>
      </c>
      <c r="BI191" s="189">
        <v>183</v>
      </c>
      <c r="BJ191" s="189">
        <v>170</v>
      </c>
      <c r="BK191" s="189">
        <v>3741</v>
      </c>
      <c r="BL191" s="189">
        <v>3782</v>
      </c>
      <c r="BM191" s="189">
        <v>3760</v>
      </c>
      <c r="BN191" s="189">
        <v>3721</v>
      </c>
      <c r="BO191" s="189">
        <v>3663</v>
      </c>
      <c r="BP191" s="189"/>
      <c r="BQ191" s="195">
        <v>133945.99433338584</v>
      </c>
      <c r="BR191" s="195">
        <v>18606.330288725982</v>
      </c>
      <c r="BS191" s="195">
        <v>75725.330576474924</v>
      </c>
      <c r="BT191" s="195">
        <v>130942.93563082026</v>
      </c>
      <c r="BU191" s="195">
        <v>161961.37406348472</v>
      </c>
      <c r="BV191" s="195">
        <v>26771.52218</v>
      </c>
      <c r="BW191" s="195">
        <v>141425.375936</v>
      </c>
      <c r="BX191" s="195">
        <v>349118.35691199999</v>
      </c>
      <c r="BY191" s="195">
        <v>0</v>
      </c>
      <c r="BZ191" s="195"/>
      <c r="CA191" s="195"/>
      <c r="CB191" s="195"/>
      <c r="CC191" s="195"/>
      <c r="CD191" s="195"/>
      <c r="CE191" s="195"/>
      <c r="CF191" s="195"/>
      <c r="CG191" s="195"/>
      <c r="CH191" s="261">
        <v>19.97</v>
      </c>
      <c r="CI191" s="261">
        <v>17.899999999999999</v>
      </c>
      <c r="CJ191" s="191">
        <v>1662.8981429916723</v>
      </c>
      <c r="CK191" s="191">
        <v>0.41299999999999998</v>
      </c>
      <c r="CL191" s="191">
        <v>0.17499999999999999</v>
      </c>
      <c r="CM191" s="191"/>
      <c r="CN191" s="189">
        <v>3904</v>
      </c>
      <c r="CO191" s="159">
        <v>106</v>
      </c>
      <c r="CP191" s="159">
        <v>110</v>
      </c>
      <c r="CQ191" s="57">
        <v>105</v>
      </c>
      <c r="CR191" s="57">
        <v>94</v>
      </c>
      <c r="CS191" s="159">
        <v>104</v>
      </c>
      <c r="CT191" s="159">
        <v>119</v>
      </c>
      <c r="CU191" s="257"/>
      <c r="CV191" s="191">
        <v>315.62179999999995</v>
      </c>
      <c r="CW191" s="189">
        <v>0</v>
      </c>
      <c r="CX191" s="189">
        <v>0</v>
      </c>
      <c r="CY191" s="189">
        <v>0</v>
      </c>
      <c r="CZ191" s="189"/>
      <c r="DA191" s="189"/>
      <c r="DB191" s="189"/>
      <c r="DC191" s="189"/>
      <c r="DD191" s="189"/>
      <c r="DE191" s="189"/>
      <c r="DF191" s="189"/>
      <c r="DG191" s="171"/>
      <c r="DH191" s="171"/>
      <c r="DI191" s="171"/>
      <c r="DJ191" s="171"/>
      <c r="DK191" s="171"/>
      <c r="DL191" s="171"/>
      <c r="DM191" s="168"/>
      <c r="DN191" s="168"/>
      <c r="DO191" s="168"/>
      <c r="DP191" s="168"/>
      <c r="DQ191" s="168"/>
      <c r="DR191" s="168"/>
      <c r="DS191" s="168"/>
      <c r="DT191" s="167"/>
      <c r="DU191" s="168"/>
      <c r="DV191" s="83"/>
      <c r="DW191" s="156"/>
      <c r="DX191" s="192"/>
      <c r="DY191" s="186"/>
      <c r="DZ191" s="83"/>
      <c r="EA191" s="83"/>
      <c r="EB191" s="185"/>
      <c r="EC191" s="58"/>
      <c r="ED191" s="58"/>
      <c r="EE191" s="58"/>
      <c r="EF191" s="58"/>
      <c r="EG191" s="58"/>
      <c r="EH191" s="58"/>
      <c r="EI191" s="79"/>
      <c r="EJ191" s="79"/>
      <c r="EK191" s="81"/>
      <c r="EL191" s="79"/>
      <c r="EM191" s="79"/>
      <c r="EN191" s="79"/>
      <c r="EO191" s="60"/>
      <c r="EP191" s="79"/>
      <c r="EQ191" s="60"/>
      <c r="ER191" s="80"/>
      <c r="ES191" s="80"/>
      <c r="ET191" s="80"/>
      <c r="EU191" s="80"/>
      <c r="EV191" s="80"/>
      <c r="EW191" s="80"/>
      <c r="EX191" s="80"/>
      <c r="EY191" s="80"/>
      <c r="EZ191" s="80"/>
      <c r="FA191" s="80"/>
      <c r="FB191" s="80"/>
      <c r="FC191" s="80"/>
      <c r="FD191" s="80"/>
      <c r="FE191" s="80"/>
    </row>
    <row r="192" spans="1:161" x14ac:dyDescent="0.25">
      <c r="A192" s="63">
        <v>1763</v>
      </c>
      <c r="B192" s="64" t="s">
        <v>97</v>
      </c>
      <c r="C192" s="195">
        <v>2323253.9</v>
      </c>
      <c r="D192" s="195"/>
      <c r="E192" s="302">
        <v>11589</v>
      </c>
      <c r="F192" s="302">
        <v>11603</v>
      </c>
      <c r="G192" s="302">
        <v>11667</v>
      </c>
      <c r="H192" s="302">
        <v>11727</v>
      </c>
      <c r="I192" s="195">
        <v>11784</v>
      </c>
      <c r="J192" s="195">
        <v>11839</v>
      </c>
      <c r="K192" s="202">
        <v>21.87</v>
      </c>
      <c r="L192" s="202">
        <v>21.87</v>
      </c>
      <c r="M192" s="202"/>
      <c r="N192" s="189">
        <v>19.97</v>
      </c>
      <c r="O192" s="189">
        <v>17.899999999999999</v>
      </c>
      <c r="P192" s="202"/>
      <c r="Q192" s="191">
        <v>934</v>
      </c>
      <c r="R192" s="191"/>
      <c r="S192" s="309">
        <v>422.03630204080099</v>
      </c>
      <c r="T192" s="309"/>
      <c r="U192" s="189">
        <v>11606</v>
      </c>
      <c r="V192" s="189"/>
      <c r="W192" s="189">
        <v>772</v>
      </c>
      <c r="X192" s="189">
        <v>1019</v>
      </c>
      <c r="Y192" s="189">
        <v>135</v>
      </c>
      <c r="Z192" s="189">
        <v>1317</v>
      </c>
      <c r="AA192" s="189">
        <v>399</v>
      </c>
      <c r="AB192" s="189">
        <v>1943</v>
      </c>
      <c r="AC192" s="189">
        <v>623</v>
      </c>
      <c r="AD192" s="189">
        <v>111</v>
      </c>
      <c r="AE192" s="189"/>
      <c r="AF192" s="189"/>
      <c r="AG192" s="189"/>
      <c r="AH192" s="189"/>
      <c r="AI192" s="189"/>
      <c r="AJ192" s="189"/>
      <c r="AK192" s="189"/>
      <c r="AL192" s="189"/>
      <c r="AM192" s="189">
        <v>11229</v>
      </c>
      <c r="AN192" s="189">
        <v>11311</v>
      </c>
      <c r="AO192" s="189">
        <v>11292</v>
      </c>
      <c r="AP192" s="189">
        <v>11379</v>
      </c>
      <c r="AQ192" s="189">
        <v>11379</v>
      </c>
      <c r="AR192" s="189">
        <v>11451</v>
      </c>
      <c r="AS192" s="189">
        <v>11451</v>
      </c>
      <c r="AT192" s="189">
        <v>11509</v>
      </c>
      <c r="AU192" s="189">
        <v>11518</v>
      </c>
      <c r="AV192" s="189">
        <v>11499</v>
      </c>
      <c r="AW192" s="189">
        <v>11524</v>
      </c>
      <c r="AX192" s="189">
        <v>11606</v>
      </c>
      <c r="AY192" s="189">
        <v>1370</v>
      </c>
      <c r="AZ192" s="189">
        <v>1426</v>
      </c>
      <c r="BA192" s="189">
        <v>1441</v>
      </c>
      <c r="BB192" s="189">
        <v>1410</v>
      </c>
      <c r="BC192" s="189">
        <v>1427</v>
      </c>
      <c r="BD192" s="189">
        <v>1452</v>
      </c>
      <c r="BE192" s="189">
        <v>653</v>
      </c>
      <c r="BF192" s="189">
        <v>708</v>
      </c>
      <c r="BG192" s="189">
        <v>726</v>
      </c>
      <c r="BH192" s="189">
        <v>748</v>
      </c>
      <c r="BI192" s="189">
        <v>746</v>
      </c>
      <c r="BJ192" s="189">
        <v>772</v>
      </c>
      <c r="BK192" s="189">
        <v>11492</v>
      </c>
      <c r="BL192" s="189">
        <v>11504</v>
      </c>
      <c r="BM192" s="189">
        <v>11502</v>
      </c>
      <c r="BN192" s="189">
        <v>11492</v>
      </c>
      <c r="BO192" s="189">
        <v>11589</v>
      </c>
      <c r="BP192" s="189"/>
      <c r="BQ192" s="195">
        <v>137048.61776096321</v>
      </c>
      <c r="BR192" s="195">
        <v>21952.550357164877</v>
      </c>
      <c r="BS192" s="195">
        <v>70841.809863265386</v>
      </c>
      <c r="BT192" s="195">
        <v>121709.01107985893</v>
      </c>
      <c r="BU192" s="195">
        <v>162040.39904362865</v>
      </c>
      <c r="BV192" s="195">
        <v>21360.462344</v>
      </c>
      <c r="BW192" s="195">
        <v>127147.98751200001</v>
      </c>
      <c r="BX192" s="195">
        <v>340815.04189200001</v>
      </c>
      <c r="BY192" s="195">
        <v>0</v>
      </c>
      <c r="BZ192" s="195"/>
      <c r="CA192" s="195"/>
      <c r="CB192" s="195"/>
      <c r="CC192" s="195"/>
      <c r="CD192" s="195"/>
      <c r="CE192" s="195"/>
      <c r="CF192" s="195"/>
      <c r="CG192" s="195"/>
      <c r="CH192" s="261">
        <v>19.97</v>
      </c>
      <c r="CI192" s="261">
        <v>17.899999999999999</v>
      </c>
      <c r="CJ192" s="191">
        <v>13580.19848681905</v>
      </c>
      <c r="CK192" s="191">
        <v>360.34899999999999</v>
      </c>
      <c r="CL192" s="191">
        <v>128.202</v>
      </c>
      <c r="CM192" s="191"/>
      <c r="CN192" s="189">
        <v>11459</v>
      </c>
      <c r="CO192" s="159">
        <v>435</v>
      </c>
      <c r="CP192" s="159">
        <v>379</v>
      </c>
      <c r="CQ192" s="57">
        <v>398</v>
      </c>
      <c r="CR192" s="57">
        <v>405</v>
      </c>
      <c r="CS192" s="159">
        <v>425</v>
      </c>
      <c r="CT192" s="159">
        <v>399</v>
      </c>
      <c r="CU192" s="257"/>
      <c r="CV192" s="191">
        <v>0</v>
      </c>
      <c r="CW192" s="189">
        <v>0</v>
      </c>
      <c r="CX192" s="189">
        <v>0</v>
      </c>
      <c r="CY192" s="189">
        <v>0</v>
      </c>
      <c r="CZ192" s="189"/>
      <c r="DA192" s="189"/>
      <c r="DB192" s="189"/>
      <c r="DC192" s="189"/>
      <c r="DD192" s="189"/>
      <c r="DE192" s="189"/>
      <c r="DF192" s="189"/>
      <c r="DG192" s="171"/>
      <c r="DH192" s="171"/>
      <c r="DI192" s="171"/>
      <c r="DJ192" s="171"/>
      <c r="DK192" s="171"/>
      <c r="DL192" s="171"/>
      <c r="DM192" s="168"/>
      <c r="DN192" s="168"/>
      <c r="DO192" s="168"/>
      <c r="DP192" s="168"/>
      <c r="DQ192" s="168"/>
      <c r="DR192" s="168"/>
      <c r="DS192" s="168"/>
      <c r="DT192" s="167"/>
      <c r="DU192" s="168"/>
      <c r="DV192" s="83"/>
      <c r="DW192" s="156"/>
      <c r="DX192" s="192"/>
      <c r="DY192" s="186"/>
      <c r="DZ192" s="83"/>
      <c r="EA192" s="83"/>
      <c r="EB192" s="185"/>
      <c r="EC192" s="58"/>
      <c r="ED192" s="58"/>
      <c r="EE192" s="58"/>
      <c r="EF192" s="58"/>
      <c r="EG192" s="58"/>
      <c r="EH192" s="58"/>
      <c r="EI192" s="79"/>
      <c r="EJ192" s="79"/>
      <c r="EK192" s="81"/>
      <c r="EL192" s="79"/>
      <c r="EM192" s="79"/>
      <c r="EN192" s="79"/>
      <c r="EO192" s="60"/>
      <c r="EP192" s="79"/>
      <c r="EQ192" s="60"/>
      <c r="ER192" s="80"/>
      <c r="ES192" s="80"/>
      <c r="ET192" s="80"/>
      <c r="EU192" s="80"/>
      <c r="EV192" s="80"/>
      <c r="EW192" s="80"/>
      <c r="EX192" s="80"/>
      <c r="EY192" s="80"/>
      <c r="EZ192" s="80"/>
      <c r="FA192" s="80"/>
      <c r="FB192" s="80"/>
      <c r="FC192" s="80"/>
      <c r="FD192" s="80"/>
      <c r="FE192" s="80"/>
    </row>
    <row r="193" spans="1:161" x14ac:dyDescent="0.25">
      <c r="A193" s="63">
        <v>1764</v>
      </c>
      <c r="B193" s="64" t="s">
        <v>104</v>
      </c>
      <c r="C193" s="195">
        <v>1850270.7</v>
      </c>
      <c r="D193" s="195"/>
      <c r="E193" s="302">
        <v>9090</v>
      </c>
      <c r="F193" s="302">
        <v>9085</v>
      </c>
      <c r="G193" s="302">
        <v>9135</v>
      </c>
      <c r="H193" s="302">
        <v>9182</v>
      </c>
      <c r="I193" s="195">
        <v>9226</v>
      </c>
      <c r="J193" s="195">
        <v>9269</v>
      </c>
      <c r="K193" s="202">
        <v>22.5</v>
      </c>
      <c r="L193" s="202">
        <v>22.5</v>
      </c>
      <c r="M193" s="202"/>
      <c r="N193" s="189">
        <v>19.97</v>
      </c>
      <c r="O193" s="189">
        <v>17.899999999999999</v>
      </c>
      <c r="P193" s="202"/>
      <c r="Q193" s="191">
        <v>405</v>
      </c>
      <c r="R193" s="191"/>
      <c r="S193" s="309">
        <v>355.085497063974</v>
      </c>
      <c r="T193" s="309"/>
      <c r="U193" s="189">
        <v>9091</v>
      </c>
      <c r="V193" s="189"/>
      <c r="W193" s="189">
        <v>467</v>
      </c>
      <c r="X193" s="189">
        <v>699</v>
      </c>
      <c r="Y193" s="189">
        <v>108</v>
      </c>
      <c r="Z193" s="189">
        <v>896</v>
      </c>
      <c r="AA193" s="189">
        <v>273</v>
      </c>
      <c r="AB193" s="189">
        <v>1769</v>
      </c>
      <c r="AC193" s="189">
        <v>529</v>
      </c>
      <c r="AD193" s="189">
        <v>116</v>
      </c>
      <c r="AE193" s="189"/>
      <c r="AF193" s="189"/>
      <c r="AG193" s="189"/>
      <c r="AH193" s="189"/>
      <c r="AI193" s="189"/>
      <c r="AJ193" s="189"/>
      <c r="AK193" s="189"/>
      <c r="AL193" s="189"/>
      <c r="AM193" s="189">
        <v>9017</v>
      </c>
      <c r="AN193" s="189">
        <v>8939</v>
      </c>
      <c r="AO193" s="189">
        <v>8925</v>
      </c>
      <c r="AP193" s="189">
        <v>8958</v>
      </c>
      <c r="AQ193" s="189">
        <v>8945</v>
      </c>
      <c r="AR193" s="189">
        <v>9063</v>
      </c>
      <c r="AS193" s="189">
        <v>9063</v>
      </c>
      <c r="AT193" s="189">
        <v>9011</v>
      </c>
      <c r="AU193" s="189">
        <v>9016</v>
      </c>
      <c r="AV193" s="189">
        <v>9047</v>
      </c>
      <c r="AW193" s="189">
        <v>9043</v>
      </c>
      <c r="AX193" s="189">
        <v>9091</v>
      </c>
      <c r="AY193" s="189">
        <v>939</v>
      </c>
      <c r="AZ193" s="189">
        <v>941</v>
      </c>
      <c r="BA193" s="189">
        <v>951</v>
      </c>
      <c r="BB193" s="189">
        <v>980</v>
      </c>
      <c r="BC193" s="189">
        <v>985</v>
      </c>
      <c r="BD193" s="189">
        <v>1004</v>
      </c>
      <c r="BE193" s="189">
        <v>490</v>
      </c>
      <c r="BF193" s="189">
        <v>504</v>
      </c>
      <c r="BG193" s="189">
        <v>497</v>
      </c>
      <c r="BH193" s="189">
        <v>522</v>
      </c>
      <c r="BI193" s="189">
        <v>484</v>
      </c>
      <c r="BJ193" s="189">
        <v>467</v>
      </c>
      <c r="BK193" s="189">
        <v>8985</v>
      </c>
      <c r="BL193" s="189">
        <v>9027</v>
      </c>
      <c r="BM193" s="189">
        <v>9036</v>
      </c>
      <c r="BN193" s="189">
        <v>9029</v>
      </c>
      <c r="BO193" s="189">
        <v>9090</v>
      </c>
      <c r="BP193" s="189"/>
      <c r="BQ193" s="195">
        <v>134500.97221000813</v>
      </c>
      <c r="BR193" s="195">
        <v>18836.27830772493</v>
      </c>
      <c r="BS193" s="195">
        <v>71340.339582020359</v>
      </c>
      <c r="BT193" s="195">
        <v>122371.77851854937</v>
      </c>
      <c r="BU193" s="195">
        <v>152692.15048131018</v>
      </c>
      <c r="BV193" s="195">
        <v>23706.730579999999</v>
      </c>
      <c r="BW193" s="195">
        <v>135851.99565600001</v>
      </c>
      <c r="BX193" s="195">
        <v>351978.82907199999</v>
      </c>
      <c r="BY193" s="195">
        <v>0</v>
      </c>
      <c r="BZ193" s="195"/>
      <c r="CA193" s="195"/>
      <c r="CB193" s="195"/>
      <c r="CC193" s="195"/>
      <c r="CD193" s="195"/>
      <c r="CE193" s="195"/>
      <c r="CF193" s="195"/>
      <c r="CG193" s="195"/>
      <c r="CH193" s="261">
        <v>19.97</v>
      </c>
      <c r="CI193" s="261">
        <v>17.899999999999999</v>
      </c>
      <c r="CJ193" s="191">
        <v>9668.6490028461467</v>
      </c>
      <c r="CK193" s="191">
        <v>98.555000000000007</v>
      </c>
      <c r="CL193" s="191">
        <v>35.533999999999999</v>
      </c>
      <c r="CM193" s="191"/>
      <c r="CN193" s="189">
        <v>9323</v>
      </c>
      <c r="CO193" s="159">
        <v>271</v>
      </c>
      <c r="CP193" s="159">
        <v>271</v>
      </c>
      <c r="CQ193" s="57">
        <v>256</v>
      </c>
      <c r="CR193" s="57">
        <v>258</v>
      </c>
      <c r="CS193" s="159">
        <v>268</v>
      </c>
      <c r="CT193" s="159">
        <v>273</v>
      </c>
      <c r="CU193" s="257"/>
      <c r="CV193" s="191">
        <v>0</v>
      </c>
      <c r="CW193" s="189">
        <v>0</v>
      </c>
      <c r="CX193" s="189">
        <v>0</v>
      </c>
      <c r="CY193" s="189">
        <v>0</v>
      </c>
      <c r="CZ193" s="189"/>
      <c r="DA193" s="189"/>
      <c r="DB193" s="189"/>
      <c r="DC193" s="189"/>
      <c r="DD193" s="189"/>
      <c r="DE193" s="189"/>
      <c r="DF193" s="189"/>
      <c r="DG193" s="171"/>
      <c r="DH193" s="171"/>
      <c r="DI193" s="171"/>
      <c r="DJ193" s="171"/>
      <c r="DK193" s="171"/>
      <c r="DL193" s="171"/>
      <c r="DM193" s="168"/>
      <c r="DN193" s="168"/>
      <c r="DO193" s="168"/>
      <c r="DP193" s="168"/>
      <c r="DQ193" s="168"/>
      <c r="DR193" s="168"/>
      <c r="DS193" s="168"/>
      <c r="DT193" s="167"/>
      <c r="DU193" s="168"/>
      <c r="DV193" s="83"/>
      <c r="DW193" s="156"/>
      <c r="DX193" s="192"/>
      <c r="DY193" s="186"/>
      <c r="DZ193" s="83"/>
      <c r="EA193" s="83"/>
      <c r="EB193" s="185"/>
      <c r="EC193" s="58"/>
      <c r="ED193" s="58"/>
      <c r="EE193" s="58"/>
      <c r="EF193" s="58"/>
      <c r="EG193" s="58"/>
      <c r="EH193" s="58"/>
      <c r="EI193" s="79"/>
      <c r="EJ193" s="79"/>
      <c r="EK193" s="81"/>
      <c r="EL193" s="79"/>
      <c r="EM193" s="79"/>
      <c r="EN193" s="79"/>
      <c r="EO193" s="60"/>
      <c r="EP193" s="79"/>
      <c r="EQ193" s="60"/>
      <c r="ER193" s="80"/>
      <c r="ES193" s="80"/>
      <c r="ET193" s="80"/>
      <c r="EU193" s="80"/>
      <c r="EV193" s="80"/>
      <c r="EW193" s="80"/>
      <c r="EX193" s="80"/>
      <c r="EY193" s="80"/>
      <c r="EZ193" s="80"/>
      <c r="FA193" s="80"/>
      <c r="FB193" s="80"/>
      <c r="FC193" s="80"/>
      <c r="FD193" s="80"/>
      <c r="FE193" s="80"/>
    </row>
    <row r="194" spans="1:161" x14ac:dyDescent="0.25">
      <c r="A194" s="63">
        <v>1765</v>
      </c>
      <c r="B194" s="64" t="s">
        <v>320</v>
      </c>
      <c r="C194" s="195">
        <v>1749896.2</v>
      </c>
      <c r="D194" s="195"/>
      <c r="E194" s="302">
        <v>9934</v>
      </c>
      <c r="F194" s="302">
        <v>9909</v>
      </c>
      <c r="G194" s="302">
        <v>9963</v>
      </c>
      <c r="H194" s="302">
        <v>10015</v>
      </c>
      <c r="I194" s="195">
        <v>10063</v>
      </c>
      <c r="J194" s="195">
        <v>10110</v>
      </c>
      <c r="K194" s="202">
        <v>21.97</v>
      </c>
      <c r="L194" s="202">
        <v>21.97</v>
      </c>
      <c r="M194" s="202"/>
      <c r="N194" s="189">
        <v>19.97</v>
      </c>
      <c r="O194" s="189">
        <v>17.899999999999999</v>
      </c>
      <c r="P194" s="202"/>
      <c r="Q194" s="191">
        <v>3726</v>
      </c>
      <c r="R194" s="191"/>
      <c r="S194" s="309">
        <v>-356.51768737148501</v>
      </c>
      <c r="T194" s="309"/>
      <c r="U194" s="189">
        <v>9942</v>
      </c>
      <c r="V194" s="189"/>
      <c r="W194" s="189">
        <v>527</v>
      </c>
      <c r="X194" s="189">
        <v>743</v>
      </c>
      <c r="Y194" s="189">
        <v>102</v>
      </c>
      <c r="Z194" s="189">
        <v>956</v>
      </c>
      <c r="AA194" s="189">
        <v>335</v>
      </c>
      <c r="AB194" s="189">
        <v>1851</v>
      </c>
      <c r="AC194" s="189">
        <v>553</v>
      </c>
      <c r="AD194" s="189">
        <v>125</v>
      </c>
      <c r="AE194" s="189"/>
      <c r="AF194" s="189"/>
      <c r="AG194" s="189"/>
      <c r="AH194" s="189"/>
      <c r="AI194" s="189"/>
      <c r="AJ194" s="189"/>
      <c r="AK194" s="189"/>
      <c r="AL194" s="189"/>
      <c r="AM194" s="189">
        <v>9827</v>
      </c>
      <c r="AN194" s="189">
        <v>9864</v>
      </c>
      <c r="AO194" s="189">
        <v>9953</v>
      </c>
      <c r="AP194" s="189">
        <v>9804</v>
      </c>
      <c r="AQ194" s="189">
        <v>9869</v>
      </c>
      <c r="AR194" s="189">
        <v>9958</v>
      </c>
      <c r="AS194" s="189">
        <v>9958</v>
      </c>
      <c r="AT194" s="189">
        <v>9948</v>
      </c>
      <c r="AU194" s="189">
        <v>10011</v>
      </c>
      <c r="AV194" s="189">
        <v>10070</v>
      </c>
      <c r="AW194" s="189">
        <v>9996</v>
      </c>
      <c r="AX194" s="189">
        <v>9942</v>
      </c>
      <c r="AY194" s="189">
        <v>1121</v>
      </c>
      <c r="AZ194" s="189">
        <v>1088</v>
      </c>
      <c r="BA194" s="189">
        <v>1083</v>
      </c>
      <c r="BB194" s="189">
        <v>1088</v>
      </c>
      <c r="BC194" s="189">
        <v>1064</v>
      </c>
      <c r="BD194" s="189">
        <v>1058</v>
      </c>
      <c r="BE194" s="189">
        <v>473</v>
      </c>
      <c r="BF194" s="189">
        <v>496</v>
      </c>
      <c r="BG194" s="189">
        <v>505</v>
      </c>
      <c r="BH194" s="189">
        <v>508</v>
      </c>
      <c r="BI194" s="189">
        <v>524</v>
      </c>
      <c r="BJ194" s="189">
        <v>527</v>
      </c>
      <c r="BK194" s="189">
        <v>9943</v>
      </c>
      <c r="BL194" s="189">
        <v>9973</v>
      </c>
      <c r="BM194" s="189">
        <v>10081</v>
      </c>
      <c r="BN194" s="189">
        <v>10017</v>
      </c>
      <c r="BO194" s="189">
        <v>9934</v>
      </c>
      <c r="BP194" s="189"/>
      <c r="BQ194" s="195">
        <v>136307.25883944574</v>
      </c>
      <c r="BR194" s="195">
        <v>18669.310198857736</v>
      </c>
      <c r="BS194" s="195">
        <v>76689.422749451565</v>
      </c>
      <c r="BT194" s="195">
        <v>132424.14839700962</v>
      </c>
      <c r="BU194" s="195">
        <v>172713.41190032108</v>
      </c>
      <c r="BV194" s="195">
        <v>24854.324767999999</v>
      </c>
      <c r="BW194" s="195">
        <v>143066.742104</v>
      </c>
      <c r="BX194" s="195">
        <v>360113.01299999998</v>
      </c>
      <c r="BY194" s="195">
        <v>0</v>
      </c>
      <c r="BZ194" s="195"/>
      <c r="CA194" s="195"/>
      <c r="CB194" s="195"/>
      <c r="CC194" s="195"/>
      <c r="CD194" s="195"/>
      <c r="CE194" s="195"/>
      <c r="CF194" s="195"/>
      <c r="CG194" s="195"/>
      <c r="CH194" s="261">
        <v>19.97</v>
      </c>
      <c r="CI194" s="261">
        <v>17.899999999999999</v>
      </c>
      <c r="CJ194" s="191">
        <v>14794.122488374673</v>
      </c>
      <c r="CK194" s="191">
        <v>294.11399999999998</v>
      </c>
      <c r="CL194" s="191">
        <v>109.294</v>
      </c>
      <c r="CM194" s="191"/>
      <c r="CN194" s="189">
        <v>9879</v>
      </c>
      <c r="CO194" s="159">
        <v>354</v>
      </c>
      <c r="CP194" s="159">
        <v>357</v>
      </c>
      <c r="CQ194" s="57">
        <v>356</v>
      </c>
      <c r="CR194" s="57">
        <v>361</v>
      </c>
      <c r="CS194" s="159">
        <v>341</v>
      </c>
      <c r="CT194" s="159">
        <v>335</v>
      </c>
      <c r="CU194" s="257"/>
      <c r="CV194" s="191">
        <v>4</v>
      </c>
      <c r="CW194" s="189">
        <v>0</v>
      </c>
      <c r="CX194" s="189">
        <v>0</v>
      </c>
      <c r="CY194" s="189">
        <v>0</v>
      </c>
      <c r="CZ194" s="189"/>
      <c r="DA194" s="189"/>
      <c r="DB194" s="189"/>
      <c r="DC194" s="189"/>
      <c r="DD194" s="189"/>
      <c r="DE194" s="189"/>
      <c r="DF194" s="189"/>
      <c r="DG194" s="171"/>
      <c r="DH194" s="171"/>
      <c r="DI194" s="171"/>
      <c r="DJ194" s="171"/>
      <c r="DK194" s="171"/>
      <c r="DL194" s="171"/>
      <c r="DM194" s="168"/>
      <c r="DN194" s="168"/>
      <c r="DO194" s="168"/>
      <c r="DP194" s="168"/>
      <c r="DQ194" s="168"/>
      <c r="DR194" s="168"/>
      <c r="DS194" s="168"/>
      <c r="DT194" s="167"/>
      <c r="DU194" s="168"/>
      <c r="DV194" s="83"/>
      <c r="DW194" s="156"/>
      <c r="DX194" s="192"/>
      <c r="DY194" s="186"/>
      <c r="DZ194" s="83"/>
      <c r="EA194" s="83"/>
      <c r="EB194" s="185"/>
      <c r="EC194" s="58"/>
      <c r="ED194" s="58"/>
      <c r="EE194" s="58"/>
      <c r="EF194" s="58"/>
      <c r="EG194" s="58"/>
      <c r="EH194" s="58"/>
      <c r="EI194" s="79"/>
      <c r="EJ194" s="79"/>
      <c r="EK194" s="81"/>
      <c r="EL194" s="79"/>
      <c r="EM194" s="79"/>
      <c r="EN194" s="79"/>
      <c r="EO194" s="60"/>
      <c r="EP194" s="79"/>
      <c r="EQ194" s="60"/>
      <c r="ER194" s="80"/>
      <c r="ES194" s="80"/>
      <c r="ET194" s="80"/>
      <c r="EU194" s="80"/>
      <c r="EV194" s="80"/>
      <c r="EW194" s="80"/>
      <c r="EX194" s="80"/>
      <c r="EY194" s="80"/>
      <c r="EZ194" s="80"/>
      <c r="FA194" s="80"/>
      <c r="FB194" s="80"/>
      <c r="FC194" s="80"/>
      <c r="FD194" s="80"/>
      <c r="FE194" s="80"/>
    </row>
    <row r="195" spans="1:161" x14ac:dyDescent="0.25">
      <c r="A195" s="63">
        <v>1766</v>
      </c>
      <c r="B195" s="64" t="s">
        <v>256</v>
      </c>
      <c r="C195" s="195">
        <v>2759198.8</v>
      </c>
      <c r="D195" s="195"/>
      <c r="E195" s="302">
        <v>13385</v>
      </c>
      <c r="F195" s="302">
        <v>13430</v>
      </c>
      <c r="G195" s="302">
        <v>13504</v>
      </c>
      <c r="H195" s="302">
        <v>13574</v>
      </c>
      <c r="I195" s="195">
        <v>13639</v>
      </c>
      <c r="J195" s="195">
        <v>13702</v>
      </c>
      <c r="K195" s="202">
        <v>21.67</v>
      </c>
      <c r="L195" s="202">
        <v>21.67</v>
      </c>
      <c r="M195" s="202"/>
      <c r="N195" s="189">
        <v>19.97</v>
      </c>
      <c r="O195" s="189">
        <v>17.899999999999999</v>
      </c>
      <c r="P195" s="202"/>
      <c r="Q195" s="191">
        <v>327</v>
      </c>
      <c r="R195" s="191"/>
      <c r="S195" s="309">
        <v>1409.51698065045</v>
      </c>
      <c r="T195" s="309"/>
      <c r="U195" s="189">
        <v>13355</v>
      </c>
      <c r="V195" s="189"/>
      <c r="W195" s="189">
        <v>712</v>
      </c>
      <c r="X195" s="189">
        <v>990</v>
      </c>
      <c r="Y195" s="189">
        <v>154</v>
      </c>
      <c r="Z195" s="189">
        <v>1260</v>
      </c>
      <c r="AA195" s="189">
        <v>408</v>
      </c>
      <c r="AB195" s="189">
        <v>2540</v>
      </c>
      <c r="AC195" s="189">
        <v>746</v>
      </c>
      <c r="AD195" s="189">
        <v>171</v>
      </c>
      <c r="AE195" s="189"/>
      <c r="AF195" s="189"/>
      <c r="AG195" s="189"/>
      <c r="AH195" s="189"/>
      <c r="AI195" s="189"/>
      <c r="AJ195" s="189"/>
      <c r="AK195" s="189"/>
      <c r="AL195" s="189"/>
      <c r="AM195" s="189">
        <v>13142</v>
      </c>
      <c r="AN195" s="189">
        <v>13102</v>
      </c>
      <c r="AO195" s="189">
        <v>13011</v>
      </c>
      <c r="AP195" s="189">
        <v>13099</v>
      </c>
      <c r="AQ195" s="189">
        <v>13208</v>
      </c>
      <c r="AR195" s="189">
        <v>13425</v>
      </c>
      <c r="AS195" s="189">
        <v>13425</v>
      </c>
      <c r="AT195" s="189">
        <v>13331</v>
      </c>
      <c r="AU195" s="189">
        <v>13261</v>
      </c>
      <c r="AV195" s="189">
        <v>13306</v>
      </c>
      <c r="AW195" s="189">
        <v>13335</v>
      </c>
      <c r="AX195" s="189">
        <v>13355</v>
      </c>
      <c r="AY195" s="189">
        <v>1377</v>
      </c>
      <c r="AZ195" s="189">
        <v>1355</v>
      </c>
      <c r="BA195" s="189">
        <v>1388</v>
      </c>
      <c r="BB195" s="189">
        <v>1360</v>
      </c>
      <c r="BC195" s="189">
        <v>1378</v>
      </c>
      <c r="BD195" s="189">
        <v>1414</v>
      </c>
      <c r="BE195" s="189">
        <v>685</v>
      </c>
      <c r="BF195" s="189">
        <v>673</v>
      </c>
      <c r="BG195" s="189">
        <v>671</v>
      </c>
      <c r="BH195" s="189">
        <v>712</v>
      </c>
      <c r="BI195" s="189">
        <v>732</v>
      </c>
      <c r="BJ195" s="189">
        <v>712</v>
      </c>
      <c r="BK195" s="189">
        <v>13345</v>
      </c>
      <c r="BL195" s="189">
        <v>13286</v>
      </c>
      <c r="BM195" s="189">
        <v>13285</v>
      </c>
      <c r="BN195" s="189">
        <v>13318</v>
      </c>
      <c r="BO195" s="189">
        <v>13385</v>
      </c>
      <c r="BP195" s="189"/>
      <c r="BQ195" s="195">
        <v>133258.64863195407</v>
      </c>
      <c r="BR195" s="195">
        <v>20418.625012754954</v>
      </c>
      <c r="BS195" s="195">
        <v>75154.38728893231</v>
      </c>
      <c r="BT195" s="195">
        <v>128979.54184587514</v>
      </c>
      <c r="BU195" s="195">
        <v>171355.7318050311</v>
      </c>
      <c r="BV195" s="195">
        <v>24417.308187999999</v>
      </c>
      <c r="BW195" s="195">
        <v>140664.85357599999</v>
      </c>
      <c r="BX195" s="195">
        <v>350865.28812400001</v>
      </c>
      <c r="BY195" s="195">
        <v>0</v>
      </c>
      <c r="BZ195" s="195"/>
      <c r="CA195" s="195"/>
      <c r="CB195" s="195"/>
      <c r="CC195" s="195"/>
      <c r="CD195" s="195"/>
      <c r="CE195" s="195"/>
      <c r="CF195" s="195"/>
      <c r="CG195" s="195"/>
      <c r="CH195" s="261">
        <v>19.97</v>
      </c>
      <c r="CI195" s="261">
        <v>17.899999999999999</v>
      </c>
      <c r="CJ195" s="191">
        <v>16289.588801843011</v>
      </c>
      <c r="CK195" s="191">
        <v>382.76600000000002</v>
      </c>
      <c r="CL195" s="191">
        <v>143.126</v>
      </c>
      <c r="CM195" s="191"/>
      <c r="CN195" s="189">
        <v>13556</v>
      </c>
      <c r="CO195" s="159">
        <v>467</v>
      </c>
      <c r="CP195" s="159">
        <v>453</v>
      </c>
      <c r="CQ195" s="57">
        <v>425</v>
      </c>
      <c r="CR195" s="57">
        <v>420</v>
      </c>
      <c r="CS195" s="159">
        <v>407</v>
      </c>
      <c r="CT195" s="159">
        <v>408</v>
      </c>
      <c r="CU195" s="257"/>
      <c r="CV195" s="191">
        <v>0</v>
      </c>
      <c r="CW195" s="189">
        <v>0</v>
      </c>
      <c r="CX195" s="189">
        <v>0</v>
      </c>
      <c r="CY195" s="189">
        <v>0</v>
      </c>
      <c r="CZ195" s="189"/>
      <c r="DA195" s="189"/>
      <c r="DB195" s="189"/>
      <c r="DC195" s="189"/>
      <c r="DD195" s="189"/>
      <c r="DE195" s="189"/>
      <c r="DF195" s="189"/>
      <c r="DG195" s="171"/>
      <c r="DH195" s="171"/>
      <c r="DI195" s="171"/>
      <c r="DJ195" s="171"/>
      <c r="DK195" s="171"/>
      <c r="DL195" s="171"/>
      <c r="DM195" s="168"/>
      <c r="DN195" s="168"/>
      <c r="DO195" s="168"/>
      <c r="DP195" s="168"/>
      <c r="DQ195" s="168"/>
      <c r="DR195" s="168"/>
      <c r="DS195" s="168"/>
      <c r="DT195" s="167"/>
      <c r="DU195" s="168"/>
      <c r="DV195" s="83"/>
      <c r="DW195" s="156"/>
      <c r="DX195" s="192"/>
      <c r="DY195" s="186"/>
      <c r="DZ195" s="83"/>
      <c r="EA195" s="83"/>
      <c r="EB195" s="185"/>
      <c r="EC195" s="58"/>
      <c r="ED195" s="58"/>
      <c r="EE195" s="58"/>
      <c r="EF195" s="58"/>
      <c r="EG195" s="58"/>
      <c r="EH195" s="58"/>
      <c r="EI195" s="79"/>
      <c r="EJ195" s="79"/>
      <c r="EK195" s="81"/>
      <c r="EL195" s="79"/>
      <c r="EM195" s="79"/>
      <c r="EN195" s="79"/>
      <c r="EO195" s="60"/>
      <c r="EP195" s="79"/>
      <c r="EQ195" s="60"/>
      <c r="ER195" s="80"/>
      <c r="ES195" s="80"/>
      <c r="ET195" s="80"/>
      <c r="EU195" s="80"/>
      <c r="EV195" s="80"/>
      <c r="EW195" s="80"/>
      <c r="EX195" s="80"/>
      <c r="EY195" s="80"/>
      <c r="EZ195" s="80"/>
      <c r="FA195" s="80"/>
      <c r="FB195" s="80"/>
      <c r="FC195" s="80"/>
      <c r="FD195" s="80"/>
      <c r="FE195" s="80"/>
    </row>
    <row r="196" spans="1:161" x14ac:dyDescent="0.25">
      <c r="A196" s="63">
        <v>1780</v>
      </c>
      <c r="B196" s="64" t="s">
        <v>148</v>
      </c>
      <c r="C196" s="195">
        <v>21864876</v>
      </c>
      <c r="D196" s="195"/>
      <c r="E196" s="302">
        <v>95282</v>
      </c>
      <c r="F196" s="302">
        <v>96392</v>
      </c>
      <c r="G196" s="302">
        <v>96922</v>
      </c>
      <c r="H196" s="302">
        <v>97424</v>
      </c>
      <c r="I196" s="195">
        <v>97894</v>
      </c>
      <c r="J196" s="195">
        <v>98349</v>
      </c>
      <c r="K196" s="202">
        <v>21.27</v>
      </c>
      <c r="L196" s="202">
        <v>21.27</v>
      </c>
      <c r="M196" s="202"/>
      <c r="N196" s="189">
        <v>19.97</v>
      </c>
      <c r="O196" s="189">
        <v>17.899999999999999</v>
      </c>
      <c r="P196" s="202"/>
      <c r="Q196" s="191">
        <v>-4105</v>
      </c>
      <c r="R196" s="191"/>
      <c r="S196" s="309">
        <v>-600.23822878103294</v>
      </c>
      <c r="T196" s="309"/>
      <c r="U196" s="189">
        <v>95408</v>
      </c>
      <c r="V196" s="189"/>
      <c r="W196" s="189">
        <v>5058</v>
      </c>
      <c r="X196" s="189">
        <v>7314</v>
      </c>
      <c r="Y196" s="189">
        <v>1042</v>
      </c>
      <c r="Z196" s="189">
        <v>9309</v>
      </c>
      <c r="AA196" s="189">
        <v>2951</v>
      </c>
      <c r="AB196" s="189">
        <v>14256</v>
      </c>
      <c r="AC196" s="189">
        <v>4446</v>
      </c>
      <c r="AD196" s="189">
        <v>1008</v>
      </c>
      <c r="AE196" s="189"/>
      <c r="AF196" s="189"/>
      <c r="AG196" s="189"/>
      <c r="AH196" s="189"/>
      <c r="AI196" s="189"/>
      <c r="AJ196" s="189"/>
      <c r="AK196" s="189"/>
      <c r="AL196" s="189"/>
      <c r="AM196" s="189">
        <v>86409</v>
      </c>
      <c r="AN196" s="189">
        <v>86929</v>
      </c>
      <c r="AO196" s="189">
        <v>87786</v>
      </c>
      <c r="AP196" s="189">
        <v>88350</v>
      </c>
      <c r="AQ196" s="189">
        <v>89245</v>
      </c>
      <c r="AR196" s="189">
        <v>90198</v>
      </c>
      <c r="AS196" s="189">
        <v>90198</v>
      </c>
      <c r="AT196" s="189">
        <v>91120</v>
      </c>
      <c r="AU196" s="189">
        <v>92497</v>
      </c>
      <c r="AV196" s="189">
        <v>93898</v>
      </c>
      <c r="AW196" s="189">
        <v>94828</v>
      </c>
      <c r="AX196" s="189">
        <v>95408</v>
      </c>
      <c r="AY196" s="189">
        <v>9163</v>
      </c>
      <c r="AZ196" s="189">
        <v>9474</v>
      </c>
      <c r="BA196" s="189">
        <v>9778</v>
      </c>
      <c r="BB196" s="189">
        <v>9952</v>
      </c>
      <c r="BC196" s="189">
        <v>10187</v>
      </c>
      <c r="BD196" s="189">
        <v>10351</v>
      </c>
      <c r="BE196" s="189">
        <v>4985</v>
      </c>
      <c r="BF196" s="189">
        <v>4993</v>
      </c>
      <c r="BG196" s="189">
        <v>5111</v>
      </c>
      <c r="BH196" s="189">
        <v>5172</v>
      </c>
      <c r="BI196" s="189">
        <v>5125</v>
      </c>
      <c r="BJ196" s="189">
        <v>5058</v>
      </c>
      <c r="BK196" s="189">
        <v>91050</v>
      </c>
      <c r="BL196" s="189">
        <v>92225</v>
      </c>
      <c r="BM196" s="189">
        <v>93774</v>
      </c>
      <c r="BN196" s="189">
        <v>94824</v>
      </c>
      <c r="BO196" s="189">
        <v>95282</v>
      </c>
      <c r="BP196" s="189"/>
      <c r="BQ196" s="195">
        <v>135245.34345257658</v>
      </c>
      <c r="BR196" s="195">
        <v>22338.966454619378</v>
      </c>
      <c r="BS196" s="195">
        <v>69709.199498388974</v>
      </c>
      <c r="BT196" s="195">
        <v>120571.10814155347</v>
      </c>
      <c r="BU196" s="195">
        <v>138683.37530555046</v>
      </c>
      <c r="BV196" s="195">
        <v>23317.388535999999</v>
      </c>
      <c r="BW196" s="195">
        <v>131335.40092399999</v>
      </c>
      <c r="BX196" s="195">
        <v>338076.02628799999</v>
      </c>
      <c r="BY196" s="195">
        <v>0</v>
      </c>
      <c r="BZ196" s="195"/>
      <c r="CA196" s="195"/>
      <c r="CB196" s="195"/>
      <c r="CC196" s="195"/>
      <c r="CD196" s="195"/>
      <c r="CE196" s="195"/>
      <c r="CF196" s="195"/>
      <c r="CG196" s="195"/>
      <c r="CH196" s="261">
        <v>19.97</v>
      </c>
      <c r="CI196" s="261">
        <v>17.899999999999999</v>
      </c>
      <c r="CJ196" s="191">
        <v>71513.502001269517</v>
      </c>
      <c r="CK196" s="191">
        <v>6860.8419999999996</v>
      </c>
      <c r="CL196" s="191">
        <v>2870.5329999999999</v>
      </c>
      <c r="CM196" s="191"/>
      <c r="CN196" s="189">
        <v>83564</v>
      </c>
      <c r="CO196" s="159">
        <v>2633</v>
      </c>
      <c r="CP196" s="159">
        <v>2652</v>
      </c>
      <c r="CQ196" s="57">
        <v>2690</v>
      </c>
      <c r="CR196" s="57">
        <v>2767</v>
      </c>
      <c r="CS196" s="159">
        <v>2822</v>
      </c>
      <c r="CT196" s="159">
        <v>2951</v>
      </c>
      <c r="CU196" s="257"/>
      <c r="CV196" s="191">
        <v>0</v>
      </c>
      <c r="CW196" s="189">
        <v>30</v>
      </c>
      <c r="CX196" s="189">
        <v>0</v>
      </c>
      <c r="CY196" s="189">
        <v>0</v>
      </c>
      <c r="CZ196" s="189"/>
      <c r="DA196" s="189"/>
      <c r="DB196" s="189"/>
      <c r="DC196" s="189"/>
      <c r="DD196" s="189"/>
      <c r="DE196" s="189"/>
      <c r="DF196" s="189"/>
      <c r="DG196" s="171"/>
      <c r="DH196" s="171"/>
      <c r="DI196" s="171"/>
      <c r="DJ196" s="171"/>
      <c r="DK196" s="171"/>
      <c r="DL196" s="171"/>
      <c r="DM196" s="168"/>
      <c r="DN196" s="168"/>
      <c r="DO196" s="168"/>
      <c r="DP196" s="168"/>
      <c r="DQ196" s="168"/>
      <c r="DR196" s="168"/>
      <c r="DS196" s="168"/>
      <c r="DT196" s="167"/>
      <c r="DU196" s="168"/>
      <c r="DV196" s="83"/>
      <c r="DW196" s="156"/>
      <c r="DX196" s="192"/>
      <c r="DY196" s="186"/>
      <c r="DZ196" s="83"/>
      <c r="EA196" s="83"/>
      <c r="EB196" s="185"/>
      <c r="EC196" s="58"/>
      <c r="ED196" s="58"/>
      <c r="EE196" s="58"/>
      <c r="EF196" s="58"/>
      <c r="EG196" s="58"/>
      <c r="EH196" s="58"/>
      <c r="EI196" s="79"/>
      <c r="EJ196" s="79"/>
      <c r="EK196" s="81"/>
      <c r="EL196" s="79"/>
      <c r="EM196" s="79"/>
      <c r="EN196" s="79"/>
      <c r="EO196" s="60"/>
      <c r="EP196" s="79"/>
      <c r="EQ196" s="60"/>
      <c r="ER196" s="80"/>
      <c r="ES196" s="80"/>
      <c r="ET196" s="80"/>
      <c r="EU196" s="80"/>
      <c r="EV196" s="80"/>
      <c r="EW196" s="80"/>
      <c r="EX196" s="80"/>
      <c r="EY196" s="80"/>
      <c r="EZ196" s="80"/>
      <c r="FA196" s="80"/>
      <c r="FB196" s="80"/>
      <c r="FC196" s="80"/>
      <c r="FD196" s="80"/>
      <c r="FE196" s="80"/>
    </row>
    <row r="197" spans="1:161" x14ac:dyDescent="0.25">
      <c r="A197" s="63">
        <v>1781</v>
      </c>
      <c r="B197" s="64" t="s">
        <v>156</v>
      </c>
      <c r="C197" s="195">
        <v>4849605.4000000004</v>
      </c>
      <c r="D197" s="195"/>
      <c r="E197" s="302">
        <v>24127</v>
      </c>
      <c r="F197" s="302">
        <v>24049</v>
      </c>
      <c r="G197" s="302">
        <v>24181</v>
      </c>
      <c r="H197" s="302">
        <v>24306</v>
      </c>
      <c r="I197" s="195">
        <v>24423</v>
      </c>
      <c r="J197" s="195">
        <v>24537</v>
      </c>
      <c r="K197" s="202">
        <v>21.97</v>
      </c>
      <c r="L197" s="202">
        <v>21.97</v>
      </c>
      <c r="M197" s="202"/>
      <c r="N197" s="189">
        <v>19.97</v>
      </c>
      <c r="O197" s="189">
        <v>17.899999999999999</v>
      </c>
      <c r="P197" s="202"/>
      <c r="Q197" s="191">
        <v>877</v>
      </c>
      <c r="R197" s="191"/>
      <c r="S197" s="309">
        <v>-247.829814819295</v>
      </c>
      <c r="T197" s="309"/>
      <c r="U197" s="189">
        <v>24099</v>
      </c>
      <c r="V197" s="189"/>
      <c r="W197" s="189">
        <v>1154</v>
      </c>
      <c r="X197" s="189">
        <v>1847</v>
      </c>
      <c r="Y197" s="189">
        <v>267</v>
      </c>
      <c r="Z197" s="189">
        <v>2370</v>
      </c>
      <c r="AA197" s="189">
        <v>741</v>
      </c>
      <c r="AB197" s="189">
        <v>4806</v>
      </c>
      <c r="AC197" s="189">
        <v>1416</v>
      </c>
      <c r="AD197" s="189">
        <v>319</v>
      </c>
      <c r="AE197" s="189"/>
      <c r="AF197" s="189"/>
      <c r="AG197" s="189"/>
      <c r="AH197" s="189"/>
      <c r="AI197" s="189"/>
      <c r="AJ197" s="189"/>
      <c r="AK197" s="189"/>
      <c r="AL197" s="189"/>
      <c r="AM197" s="189">
        <v>23698</v>
      </c>
      <c r="AN197" s="189">
        <v>23729</v>
      </c>
      <c r="AO197" s="189">
        <v>23949</v>
      </c>
      <c r="AP197" s="189">
        <v>24114</v>
      </c>
      <c r="AQ197" s="189">
        <v>24270</v>
      </c>
      <c r="AR197" s="189">
        <v>24671</v>
      </c>
      <c r="AS197" s="189">
        <v>24671</v>
      </c>
      <c r="AT197" s="189">
        <v>24650</v>
      </c>
      <c r="AU197" s="189">
        <v>24336</v>
      </c>
      <c r="AV197" s="189">
        <v>24255</v>
      </c>
      <c r="AW197" s="189">
        <v>24190</v>
      </c>
      <c r="AX197" s="189">
        <v>24099</v>
      </c>
      <c r="AY197" s="189">
        <v>2520</v>
      </c>
      <c r="AZ197" s="189">
        <v>2606</v>
      </c>
      <c r="BA197" s="189">
        <v>2586</v>
      </c>
      <c r="BB197" s="189">
        <v>2606</v>
      </c>
      <c r="BC197" s="189">
        <v>2627</v>
      </c>
      <c r="BD197" s="189">
        <v>2637</v>
      </c>
      <c r="BE197" s="189">
        <v>1329</v>
      </c>
      <c r="BF197" s="189">
        <v>1299</v>
      </c>
      <c r="BG197" s="189">
        <v>1260</v>
      </c>
      <c r="BH197" s="189">
        <v>1194</v>
      </c>
      <c r="BI197" s="189">
        <v>1192</v>
      </c>
      <c r="BJ197" s="189">
        <v>1154</v>
      </c>
      <c r="BK197" s="189">
        <v>24625</v>
      </c>
      <c r="BL197" s="189">
        <v>24391</v>
      </c>
      <c r="BM197" s="189">
        <v>24244</v>
      </c>
      <c r="BN197" s="189">
        <v>24220</v>
      </c>
      <c r="BO197" s="189">
        <v>24127</v>
      </c>
      <c r="BP197" s="189"/>
      <c r="BQ197" s="195">
        <v>135367.00496112052</v>
      </c>
      <c r="BR197" s="195">
        <v>20459.21902770385</v>
      </c>
      <c r="BS197" s="195">
        <v>70636.110220833914</v>
      </c>
      <c r="BT197" s="195">
        <v>122295.41341267704</v>
      </c>
      <c r="BU197" s="195">
        <v>149238.31227148828</v>
      </c>
      <c r="BV197" s="195">
        <v>24184.611047999999</v>
      </c>
      <c r="BW197" s="195">
        <v>137631.845</v>
      </c>
      <c r="BX197" s="195">
        <v>353753.00287600001</v>
      </c>
      <c r="BY197" s="195">
        <v>0</v>
      </c>
      <c r="BZ197" s="195"/>
      <c r="CA197" s="195"/>
      <c r="CB197" s="195"/>
      <c r="CC197" s="195"/>
      <c r="CD197" s="195"/>
      <c r="CE197" s="195"/>
      <c r="CF197" s="195"/>
      <c r="CG197" s="195"/>
      <c r="CH197" s="261">
        <v>19.97</v>
      </c>
      <c r="CI197" s="261">
        <v>17.899999999999999</v>
      </c>
      <c r="CJ197" s="191">
        <v>26244.725892948052</v>
      </c>
      <c r="CK197" s="191">
        <v>800.70399999999995</v>
      </c>
      <c r="CL197" s="191">
        <v>303.14100000000002</v>
      </c>
      <c r="CM197" s="191"/>
      <c r="CN197" s="189">
        <v>23876</v>
      </c>
      <c r="CO197" s="159">
        <v>779</v>
      </c>
      <c r="CP197" s="159">
        <v>740</v>
      </c>
      <c r="CQ197" s="57">
        <v>753</v>
      </c>
      <c r="CR197" s="57">
        <v>750</v>
      </c>
      <c r="CS197" s="159">
        <v>755</v>
      </c>
      <c r="CT197" s="159">
        <v>741</v>
      </c>
      <c r="CU197" s="257"/>
      <c r="CV197" s="191">
        <v>0</v>
      </c>
      <c r="CW197" s="189">
        <v>0</v>
      </c>
      <c r="CX197" s="189">
        <v>0</v>
      </c>
      <c r="CY197" s="189">
        <v>0</v>
      </c>
      <c r="CZ197" s="189"/>
      <c r="DA197" s="189"/>
      <c r="DB197" s="189"/>
      <c r="DC197" s="189"/>
      <c r="DD197" s="189"/>
      <c r="DE197" s="189"/>
      <c r="DF197" s="189"/>
      <c r="DG197" s="171"/>
      <c r="DH197" s="171"/>
      <c r="DI197" s="171"/>
      <c r="DJ197" s="171"/>
      <c r="DK197" s="171"/>
      <c r="DL197" s="171"/>
      <c r="DM197" s="168"/>
      <c r="DN197" s="168"/>
      <c r="DO197" s="168"/>
      <c r="DP197" s="168"/>
      <c r="DQ197" s="168"/>
      <c r="DR197" s="168"/>
      <c r="DS197" s="168"/>
      <c r="DT197" s="167"/>
      <c r="DU197" s="168"/>
      <c r="DV197" s="83"/>
      <c r="DW197" s="156"/>
      <c r="DX197" s="192"/>
      <c r="DY197" s="186"/>
      <c r="DZ197" s="83"/>
      <c r="EA197" s="83"/>
      <c r="EB197" s="185"/>
      <c r="EC197" s="58"/>
      <c r="ED197" s="58"/>
      <c r="EE197" s="58"/>
      <c r="EF197" s="58"/>
      <c r="EG197" s="58"/>
      <c r="EH197" s="58"/>
      <c r="EI197" s="79"/>
      <c r="EJ197" s="79"/>
      <c r="EK197" s="81"/>
      <c r="EL197" s="79"/>
      <c r="EM197" s="79"/>
      <c r="EN197" s="79"/>
      <c r="EO197" s="60"/>
      <c r="EP197" s="79"/>
      <c r="EQ197" s="60"/>
      <c r="ER197" s="80"/>
      <c r="ES197" s="80"/>
      <c r="ET197" s="80"/>
      <c r="EU197" s="80"/>
      <c r="EV197" s="80"/>
      <c r="EW197" s="80"/>
      <c r="EX197" s="80"/>
      <c r="EY197" s="80"/>
      <c r="EZ197" s="80"/>
      <c r="FA197" s="80"/>
      <c r="FB197" s="80"/>
      <c r="FC197" s="80"/>
      <c r="FD197" s="80"/>
      <c r="FE197" s="80"/>
    </row>
    <row r="198" spans="1:161" x14ac:dyDescent="0.25">
      <c r="A198" s="63">
        <v>1782</v>
      </c>
      <c r="B198" s="64" t="s">
        <v>94</v>
      </c>
      <c r="C198" s="195">
        <v>1898016.2</v>
      </c>
      <c r="D198" s="195"/>
      <c r="E198" s="302">
        <v>10409</v>
      </c>
      <c r="F198" s="302">
        <v>10326</v>
      </c>
      <c r="G198" s="302">
        <v>10383</v>
      </c>
      <c r="H198" s="302">
        <v>10437</v>
      </c>
      <c r="I198" s="195">
        <v>10487</v>
      </c>
      <c r="J198" s="195">
        <v>10536</v>
      </c>
      <c r="K198" s="202">
        <v>22.27</v>
      </c>
      <c r="L198" s="202">
        <v>22.27</v>
      </c>
      <c r="M198" s="202"/>
      <c r="N198" s="189">
        <v>19.97</v>
      </c>
      <c r="O198" s="189">
        <v>17.899999999999999</v>
      </c>
      <c r="P198" s="202"/>
      <c r="Q198" s="191">
        <v>8090</v>
      </c>
      <c r="R198" s="191"/>
      <c r="S198" s="309">
        <v>205.652903003766</v>
      </c>
      <c r="T198" s="309"/>
      <c r="U198" s="189">
        <v>10403</v>
      </c>
      <c r="V198" s="189"/>
      <c r="W198" s="189">
        <v>538</v>
      </c>
      <c r="X198" s="189">
        <v>786</v>
      </c>
      <c r="Y198" s="189">
        <v>122</v>
      </c>
      <c r="Z198" s="189">
        <v>1023</v>
      </c>
      <c r="AA198" s="189">
        <v>309</v>
      </c>
      <c r="AB198" s="189">
        <v>2141</v>
      </c>
      <c r="AC198" s="189">
        <v>639</v>
      </c>
      <c r="AD198" s="189">
        <v>168</v>
      </c>
      <c r="AE198" s="189"/>
      <c r="AF198" s="189"/>
      <c r="AG198" s="189"/>
      <c r="AH198" s="189"/>
      <c r="AI198" s="189"/>
      <c r="AJ198" s="189"/>
      <c r="AK198" s="189"/>
      <c r="AL198" s="189"/>
      <c r="AM198" s="189">
        <v>10514</v>
      </c>
      <c r="AN198" s="189">
        <v>10549</v>
      </c>
      <c r="AO198" s="189">
        <v>10563</v>
      </c>
      <c r="AP198" s="189">
        <v>10613</v>
      </c>
      <c r="AQ198" s="189">
        <v>10625</v>
      </c>
      <c r="AR198" s="189">
        <v>10960</v>
      </c>
      <c r="AS198" s="189">
        <v>10960</v>
      </c>
      <c r="AT198" s="189">
        <v>10783</v>
      </c>
      <c r="AU198" s="189">
        <v>10837</v>
      </c>
      <c r="AV198" s="189">
        <v>10644</v>
      </c>
      <c r="AW198" s="189">
        <v>10503</v>
      </c>
      <c r="AX198" s="189">
        <v>10403</v>
      </c>
      <c r="AY198" s="189">
        <v>1147</v>
      </c>
      <c r="AZ198" s="189">
        <v>1136</v>
      </c>
      <c r="BA198" s="189">
        <v>1181</v>
      </c>
      <c r="BB198" s="189">
        <v>1131</v>
      </c>
      <c r="BC198" s="189">
        <v>1112</v>
      </c>
      <c r="BD198" s="189">
        <v>1145</v>
      </c>
      <c r="BE198" s="189">
        <v>552</v>
      </c>
      <c r="BF198" s="189">
        <v>546</v>
      </c>
      <c r="BG198" s="189">
        <v>588</v>
      </c>
      <c r="BH198" s="189">
        <v>579</v>
      </c>
      <c r="BI198" s="189">
        <v>557</v>
      </c>
      <c r="BJ198" s="189">
        <v>538</v>
      </c>
      <c r="BK198" s="189">
        <v>10789</v>
      </c>
      <c r="BL198" s="189">
        <v>10795</v>
      </c>
      <c r="BM198" s="189">
        <v>10671</v>
      </c>
      <c r="BN198" s="189">
        <v>10536</v>
      </c>
      <c r="BO198" s="189">
        <v>10409</v>
      </c>
      <c r="BP198" s="189"/>
      <c r="BQ198" s="195">
        <v>134443.14867809252</v>
      </c>
      <c r="BR198" s="195">
        <v>17611.574924327539</v>
      </c>
      <c r="BS198" s="195">
        <v>72612.984327119542</v>
      </c>
      <c r="BT198" s="195">
        <v>126608.72636716993</v>
      </c>
      <c r="BU198" s="195">
        <v>186585.94959992977</v>
      </c>
      <c r="BV198" s="195">
        <v>25730.628143999998</v>
      </c>
      <c r="BW198" s="195">
        <v>144315.360904</v>
      </c>
      <c r="BX198" s="195">
        <v>363168.72373600001</v>
      </c>
      <c r="BY198" s="195">
        <v>0</v>
      </c>
      <c r="BZ198" s="195"/>
      <c r="CA198" s="195"/>
      <c r="CB198" s="195"/>
      <c r="CC198" s="195"/>
      <c r="CD198" s="195"/>
      <c r="CE198" s="195"/>
      <c r="CF198" s="195"/>
      <c r="CG198" s="195"/>
      <c r="CH198" s="261">
        <v>19.97</v>
      </c>
      <c r="CI198" s="261">
        <v>17.899999999999999</v>
      </c>
      <c r="CJ198" s="191">
        <v>5619.4462387356753</v>
      </c>
      <c r="CK198" s="191">
        <v>7.3460000000000001</v>
      </c>
      <c r="CL198" s="191">
        <v>2.64</v>
      </c>
      <c r="CM198" s="191"/>
      <c r="CN198" s="189">
        <v>10798</v>
      </c>
      <c r="CO198" s="159">
        <v>398</v>
      </c>
      <c r="CP198" s="159">
        <v>372</v>
      </c>
      <c r="CQ198" s="57">
        <v>381</v>
      </c>
      <c r="CR198" s="57">
        <v>390</v>
      </c>
      <c r="CS198" s="159">
        <v>368</v>
      </c>
      <c r="CT198" s="159">
        <v>309</v>
      </c>
      <c r="CU198" s="257"/>
      <c r="CV198" s="191">
        <v>0</v>
      </c>
      <c r="CW198" s="189">
        <v>0</v>
      </c>
      <c r="CX198" s="189">
        <v>0</v>
      </c>
      <c r="CY198" s="189">
        <v>0</v>
      </c>
      <c r="CZ198" s="189"/>
      <c r="DA198" s="189"/>
      <c r="DB198" s="189"/>
      <c r="DC198" s="189"/>
      <c r="DD198" s="189"/>
      <c r="DE198" s="189"/>
      <c r="DF198" s="189"/>
      <c r="DG198" s="171"/>
      <c r="DH198" s="171"/>
      <c r="DI198" s="171"/>
      <c r="DJ198" s="171"/>
      <c r="DK198" s="171"/>
      <c r="DL198" s="171"/>
      <c r="DM198" s="168"/>
      <c r="DN198" s="168"/>
      <c r="DO198" s="168"/>
      <c r="DP198" s="168"/>
      <c r="DQ198" s="168"/>
      <c r="DR198" s="168"/>
      <c r="DS198" s="168"/>
      <c r="DT198" s="167"/>
      <c r="DU198" s="168"/>
      <c r="DV198" s="83"/>
      <c r="DW198" s="156"/>
      <c r="DX198" s="192"/>
      <c r="DY198" s="186"/>
      <c r="DZ198" s="83"/>
      <c r="EA198" s="83"/>
      <c r="EB198" s="185"/>
      <c r="EC198" s="58"/>
      <c r="ED198" s="58"/>
      <c r="EE198" s="58"/>
      <c r="EF198" s="58"/>
      <c r="EG198" s="58"/>
      <c r="EH198" s="58"/>
      <c r="EI198" s="79"/>
      <c r="EJ198" s="79"/>
      <c r="EK198" s="81"/>
      <c r="EL198" s="79"/>
      <c r="EM198" s="79"/>
      <c r="EN198" s="79"/>
      <c r="EO198" s="60"/>
      <c r="EP198" s="79"/>
      <c r="EQ198" s="60"/>
      <c r="ER198" s="80"/>
      <c r="ES198" s="80"/>
      <c r="ET198" s="80"/>
      <c r="EU198" s="80"/>
      <c r="EV198" s="80"/>
      <c r="EW198" s="80"/>
      <c r="EX198" s="80"/>
      <c r="EY198" s="80"/>
      <c r="EZ198" s="80"/>
      <c r="FA198" s="80"/>
      <c r="FB198" s="80"/>
      <c r="FC198" s="80"/>
      <c r="FD198" s="80"/>
      <c r="FE198" s="80"/>
    </row>
    <row r="199" spans="1:161" x14ac:dyDescent="0.25">
      <c r="A199" s="63">
        <v>1783</v>
      </c>
      <c r="B199" s="64" t="s">
        <v>112</v>
      </c>
      <c r="C199" s="195">
        <v>2277697.6</v>
      </c>
      <c r="D199" s="195"/>
      <c r="E199" s="302">
        <v>11569</v>
      </c>
      <c r="F199" s="302">
        <v>11581</v>
      </c>
      <c r="G199" s="302">
        <v>11645</v>
      </c>
      <c r="H199" s="302">
        <v>11705</v>
      </c>
      <c r="I199" s="195">
        <v>11761</v>
      </c>
      <c r="J199" s="195">
        <v>11816</v>
      </c>
      <c r="K199" s="202">
        <v>22.02</v>
      </c>
      <c r="L199" s="202">
        <v>22.02</v>
      </c>
      <c r="M199" s="202"/>
      <c r="N199" s="189">
        <v>19.97</v>
      </c>
      <c r="O199" s="189">
        <v>17.899999999999999</v>
      </c>
      <c r="P199" s="202"/>
      <c r="Q199" s="191">
        <v>3048</v>
      </c>
      <c r="R199" s="191"/>
      <c r="S199" s="309">
        <v>973.42542660051004</v>
      </c>
      <c r="T199" s="309"/>
      <c r="U199" s="189">
        <v>11553</v>
      </c>
      <c r="V199" s="189"/>
      <c r="W199" s="189">
        <v>469</v>
      </c>
      <c r="X199" s="189">
        <v>754</v>
      </c>
      <c r="Y199" s="189">
        <v>97</v>
      </c>
      <c r="Z199" s="189">
        <v>962</v>
      </c>
      <c r="AA199" s="189">
        <v>345</v>
      </c>
      <c r="AB199" s="189">
        <v>2491</v>
      </c>
      <c r="AC199" s="189">
        <v>823</v>
      </c>
      <c r="AD199" s="189">
        <v>173</v>
      </c>
      <c r="AE199" s="189"/>
      <c r="AF199" s="189"/>
      <c r="AG199" s="189"/>
      <c r="AH199" s="189"/>
      <c r="AI199" s="189"/>
      <c r="AJ199" s="189"/>
      <c r="AK199" s="189"/>
      <c r="AL199" s="189"/>
      <c r="AM199" s="189">
        <v>12282</v>
      </c>
      <c r="AN199" s="189">
        <v>12170</v>
      </c>
      <c r="AO199" s="189">
        <v>12071</v>
      </c>
      <c r="AP199" s="189">
        <v>11921</v>
      </c>
      <c r="AQ199" s="189">
        <v>11824</v>
      </c>
      <c r="AR199" s="189">
        <v>11917</v>
      </c>
      <c r="AS199" s="189">
        <v>11917</v>
      </c>
      <c r="AT199" s="189">
        <v>11782</v>
      </c>
      <c r="AU199" s="189">
        <v>11698</v>
      </c>
      <c r="AV199" s="189">
        <v>11606</v>
      </c>
      <c r="AW199" s="189">
        <v>11517</v>
      </c>
      <c r="AX199" s="189">
        <v>11553</v>
      </c>
      <c r="AY199" s="189">
        <v>1040</v>
      </c>
      <c r="AZ199" s="189">
        <v>1064</v>
      </c>
      <c r="BA199" s="189">
        <v>1070</v>
      </c>
      <c r="BB199" s="189">
        <v>1080</v>
      </c>
      <c r="BC199" s="189">
        <v>1053</v>
      </c>
      <c r="BD199" s="189">
        <v>1059</v>
      </c>
      <c r="BE199" s="189">
        <v>467</v>
      </c>
      <c r="BF199" s="189">
        <v>485</v>
      </c>
      <c r="BG199" s="189">
        <v>463</v>
      </c>
      <c r="BH199" s="189">
        <v>449</v>
      </c>
      <c r="BI199" s="189">
        <v>466</v>
      </c>
      <c r="BJ199" s="189">
        <v>469</v>
      </c>
      <c r="BK199" s="189">
        <v>11778</v>
      </c>
      <c r="BL199" s="189">
        <v>11712</v>
      </c>
      <c r="BM199" s="189">
        <v>11613</v>
      </c>
      <c r="BN199" s="189">
        <v>11518</v>
      </c>
      <c r="BO199" s="189">
        <v>11569</v>
      </c>
      <c r="BP199" s="189"/>
      <c r="BQ199" s="195">
        <v>130264.06198408526</v>
      </c>
      <c r="BR199" s="195">
        <v>18605.854971824694</v>
      </c>
      <c r="BS199" s="195">
        <v>74570.925968341064</v>
      </c>
      <c r="BT199" s="195">
        <v>128474.80544893132</v>
      </c>
      <c r="BU199" s="195">
        <v>163694.03562524714</v>
      </c>
      <c r="BV199" s="195">
        <v>24417.308187999999</v>
      </c>
      <c r="BW199" s="195">
        <v>142056.49598400001</v>
      </c>
      <c r="BX199" s="195">
        <v>366081.41086399998</v>
      </c>
      <c r="BY199" s="195">
        <v>0</v>
      </c>
      <c r="BZ199" s="195"/>
      <c r="CA199" s="195"/>
      <c r="CB199" s="195"/>
      <c r="CC199" s="195"/>
      <c r="CD199" s="195"/>
      <c r="CE199" s="195"/>
      <c r="CF199" s="195"/>
      <c r="CG199" s="195"/>
      <c r="CH199" s="261">
        <v>19.97</v>
      </c>
      <c r="CI199" s="261">
        <v>17.899999999999999</v>
      </c>
      <c r="CJ199" s="191">
        <v>6810.6168764361437</v>
      </c>
      <c r="CK199" s="191">
        <v>12.571999999999999</v>
      </c>
      <c r="CL199" s="191">
        <v>5.085</v>
      </c>
      <c r="CM199" s="191"/>
      <c r="CN199" s="189">
        <v>13005</v>
      </c>
      <c r="CO199" s="159">
        <v>388</v>
      </c>
      <c r="CP199" s="159">
        <v>357</v>
      </c>
      <c r="CQ199" s="57">
        <v>355</v>
      </c>
      <c r="CR199" s="57">
        <v>341</v>
      </c>
      <c r="CS199" s="159">
        <v>333</v>
      </c>
      <c r="CT199" s="159">
        <v>345</v>
      </c>
      <c r="CU199" s="257"/>
      <c r="CV199" s="191">
        <v>262.93819999999999</v>
      </c>
      <c r="CW199" s="189">
        <v>0</v>
      </c>
      <c r="CX199" s="189">
        <v>0</v>
      </c>
      <c r="CY199" s="189">
        <v>0</v>
      </c>
      <c r="CZ199" s="189"/>
      <c r="DA199" s="189"/>
      <c r="DB199" s="189"/>
      <c r="DC199" s="189"/>
      <c r="DD199" s="189"/>
      <c r="DE199" s="189"/>
      <c r="DF199" s="189"/>
      <c r="DG199" s="171"/>
      <c r="DH199" s="171"/>
      <c r="DI199" s="171"/>
      <c r="DJ199" s="171"/>
      <c r="DK199" s="171"/>
      <c r="DL199" s="171"/>
      <c r="DM199" s="168"/>
      <c r="DN199" s="168"/>
      <c r="DO199" s="168"/>
      <c r="DP199" s="168"/>
      <c r="DQ199" s="168"/>
      <c r="DR199" s="168"/>
      <c r="DS199" s="168"/>
      <c r="DT199" s="167"/>
      <c r="DU199" s="168"/>
      <c r="DV199" s="83"/>
      <c r="DW199" s="156"/>
      <c r="DX199" s="192"/>
      <c r="DY199" s="186"/>
      <c r="DZ199" s="83"/>
      <c r="EA199" s="83"/>
      <c r="EB199" s="185"/>
      <c r="EC199" s="58"/>
      <c r="ED199" s="58"/>
      <c r="EE199" s="58"/>
      <c r="EF199" s="58"/>
      <c r="EG199" s="58"/>
      <c r="EH199" s="58"/>
      <c r="EI199" s="79"/>
      <c r="EJ199" s="79"/>
      <c r="EK199" s="81"/>
      <c r="EL199" s="79"/>
      <c r="EM199" s="79"/>
      <c r="EN199" s="79"/>
      <c r="EO199" s="60"/>
      <c r="EP199" s="79"/>
      <c r="EQ199" s="60"/>
      <c r="ER199" s="80"/>
      <c r="ES199" s="80"/>
      <c r="ET199" s="80"/>
      <c r="EU199" s="80"/>
      <c r="EV199" s="80"/>
      <c r="EW199" s="80"/>
      <c r="EX199" s="80"/>
      <c r="EY199" s="80"/>
      <c r="EZ199" s="80"/>
      <c r="FA199" s="80"/>
      <c r="FB199" s="80"/>
      <c r="FC199" s="80"/>
      <c r="FD199" s="80"/>
      <c r="FE199" s="80"/>
    </row>
    <row r="200" spans="1:161" x14ac:dyDescent="0.25">
      <c r="A200" s="63">
        <v>1784</v>
      </c>
      <c r="B200" s="64" t="s">
        <v>59</v>
      </c>
      <c r="C200" s="195">
        <v>5265134.7</v>
      </c>
      <c r="D200" s="195"/>
      <c r="E200" s="302">
        <v>25882</v>
      </c>
      <c r="F200" s="302">
        <v>25851</v>
      </c>
      <c r="G200" s="302">
        <v>25993</v>
      </c>
      <c r="H200" s="302">
        <v>26128</v>
      </c>
      <c r="I200" s="195">
        <v>26254</v>
      </c>
      <c r="J200" s="195">
        <v>26376</v>
      </c>
      <c r="K200" s="202">
        <v>21.75</v>
      </c>
      <c r="L200" s="202">
        <v>21.75</v>
      </c>
      <c r="M200" s="202"/>
      <c r="N200" s="189">
        <v>19.97</v>
      </c>
      <c r="O200" s="189">
        <v>17.899999999999999</v>
      </c>
      <c r="P200" s="202"/>
      <c r="Q200" s="191">
        <v>1305</v>
      </c>
      <c r="R200" s="191"/>
      <c r="S200" s="309">
        <v>-200.35796134955999</v>
      </c>
      <c r="T200" s="309"/>
      <c r="U200" s="189">
        <v>25854</v>
      </c>
      <c r="V200" s="189"/>
      <c r="W200" s="189">
        <v>1359</v>
      </c>
      <c r="X200" s="189">
        <v>2012</v>
      </c>
      <c r="Y200" s="189">
        <v>278</v>
      </c>
      <c r="Z200" s="189">
        <v>2568</v>
      </c>
      <c r="AA200" s="189">
        <v>780</v>
      </c>
      <c r="AB200" s="189">
        <v>4949</v>
      </c>
      <c r="AC200" s="189">
        <v>1562</v>
      </c>
      <c r="AD200" s="189">
        <v>414</v>
      </c>
      <c r="AE200" s="189"/>
      <c r="AF200" s="189"/>
      <c r="AG200" s="189"/>
      <c r="AH200" s="189"/>
      <c r="AI200" s="189"/>
      <c r="AJ200" s="189"/>
      <c r="AK200" s="189"/>
      <c r="AL200" s="189"/>
      <c r="AM200" s="189">
        <v>25907</v>
      </c>
      <c r="AN200" s="189">
        <v>25829</v>
      </c>
      <c r="AO200" s="189">
        <v>25817</v>
      </c>
      <c r="AP200" s="189">
        <v>25771</v>
      </c>
      <c r="AQ200" s="189">
        <v>25841</v>
      </c>
      <c r="AR200" s="189">
        <v>26054</v>
      </c>
      <c r="AS200" s="189">
        <v>26054</v>
      </c>
      <c r="AT200" s="189">
        <v>26060</v>
      </c>
      <c r="AU200" s="189">
        <v>26082</v>
      </c>
      <c r="AV200" s="189">
        <v>26045</v>
      </c>
      <c r="AW200" s="189">
        <v>25932</v>
      </c>
      <c r="AX200" s="189">
        <v>25854</v>
      </c>
      <c r="AY200" s="189">
        <v>2667</v>
      </c>
      <c r="AZ200" s="189">
        <v>2672</v>
      </c>
      <c r="BA200" s="189">
        <v>2728</v>
      </c>
      <c r="BB200" s="189">
        <v>2783</v>
      </c>
      <c r="BC200" s="189">
        <v>2820</v>
      </c>
      <c r="BD200" s="189">
        <v>2846</v>
      </c>
      <c r="BE200" s="189">
        <v>1394</v>
      </c>
      <c r="BF200" s="189">
        <v>1444</v>
      </c>
      <c r="BG200" s="189">
        <v>1451</v>
      </c>
      <c r="BH200" s="189">
        <v>1414</v>
      </c>
      <c r="BI200" s="189">
        <v>1371</v>
      </c>
      <c r="BJ200" s="189">
        <v>1359</v>
      </c>
      <c r="BK200" s="189">
        <v>26040</v>
      </c>
      <c r="BL200" s="189">
        <v>26087</v>
      </c>
      <c r="BM200" s="189">
        <v>26101</v>
      </c>
      <c r="BN200" s="189">
        <v>25932</v>
      </c>
      <c r="BO200" s="189">
        <v>25882</v>
      </c>
      <c r="BP200" s="189"/>
      <c r="BQ200" s="195">
        <v>133647.16656187951</v>
      </c>
      <c r="BR200" s="195">
        <v>20098.902346507461</v>
      </c>
      <c r="BS200" s="195">
        <v>73407.670381938617</v>
      </c>
      <c r="BT200" s="195">
        <v>126396.67170184953</v>
      </c>
      <c r="BU200" s="195">
        <v>151311.07567802965</v>
      </c>
      <c r="BV200" s="195">
        <v>23741.918927999999</v>
      </c>
      <c r="BW200" s="195">
        <v>135914.426596</v>
      </c>
      <c r="BX200" s="195">
        <v>347011.596464</v>
      </c>
      <c r="BY200" s="195">
        <v>0</v>
      </c>
      <c r="BZ200" s="195"/>
      <c r="CA200" s="195"/>
      <c r="CB200" s="195"/>
      <c r="CC200" s="195"/>
      <c r="CD200" s="195"/>
      <c r="CE200" s="195"/>
      <c r="CF200" s="195"/>
      <c r="CG200" s="195"/>
      <c r="CH200" s="261">
        <v>19.97</v>
      </c>
      <c r="CI200" s="261">
        <v>17.899999999999999</v>
      </c>
      <c r="CJ200" s="191">
        <v>33821.469262760605</v>
      </c>
      <c r="CK200" s="191">
        <v>1187.8800000000001</v>
      </c>
      <c r="CL200" s="191">
        <v>466.01499999999999</v>
      </c>
      <c r="CM200" s="191"/>
      <c r="CN200" s="189">
        <v>26252</v>
      </c>
      <c r="CO200" s="159">
        <v>848</v>
      </c>
      <c r="CP200" s="159">
        <v>832</v>
      </c>
      <c r="CQ200" s="57">
        <v>822</v>
      </c>
      <c r="CR200" s="57">
        <v>811</v>
      </c>
      <c r="CS200" s="159">
        <v>784</v>
      </c>
      <c r="CT200" s="159">
        <v>780</v>
      </c>
      <c r="CU200" s="257"/>
      <c r="CV200" s="191">
        <v>0</v>
      </c>
      <c r="CW200" s="189">
        <v>0</v>
      </c>
      <c r="CX200" s="189">
        <v>0</v>
      </c>
      <c r="CY200" s="189">
        <v>0</v>
      </c>
      <c r="CZ200" s="189"/>
      <c r="DA200" s="189"/>
      <c r="DB200" s="189"/>
      <c r="DC200" s="189"/>
      <c r="DD200" s="189"/>
      <c r="DE200" s="189"/>
      <c r="DF200" s="189"/>
      <c r="DG200" s="171"/>
      <c r="DH200" s="171"/>
      <c r="DI200" s="171"/>
      <c r="DJ200" s="171"/>
      <c r="DK200" s="171"/>
      <c r="DL200" s="171"/>
      <c r="DM200" s="168"/>
      <c r="DN200" s="168"/>
      <c r="DO200" s="168"/>
      <c r="DP200" s="168"/>
      <c r="DQ200" s="168"/>
      <c r="DR200" s="168"/>
      <c r="DS200" s="168"/>
      <c r="DT200" s="167"/>
      <c r="DU200" s="168"/>
      <c r="DV200" s="83"/>
      <c r="DW200" s="156"/>
      <c r="DX200" s="192"/>
      <c r="DY200" s="186"/>
      <c r="DZ200" s="83"/>
      <c r="EA200" s="83"/>
      <c r="EB200" s="185"/>
      <c r="EC200" s="58"/>
      <c r="ED200" s="58"/>
      <c r="EE200" s="58"/>
      <c r="EF200" s="58"/>
      <c r="EG200" s="58"/>
      <c r="EH200" s="58"/>
      <c r="EI200" s="79"/>
      <c r="EJ200" s="79"/>
      <c r="EK200" s="81"/>
      <c r="EL200" s="79"/>
      <c r="EM200" s="79"/>
      <c r="EN200" s="79"/>
      <c r="EO200" s="60"/>
      <c r="EP200" s="79"/>
      <c r="EQ200" s="60"/>
      <c r="ER200" s="80"/>
      <c r="ES200" s="80"/>
      <c r="ET200" s="80"/>
      <c r="EU200" s="80"/>
      <c r="EV200" s="80"/>
      <c r="EW200" s="80"/>
      <c r="EX200" s="80"/>
      <c r="EY200" s="80"/>
      <c r="EZ200" s="80"/>
      <c r="FA200" s="80"/>
      <c r="FB200" s="80"/>
      <c r="FC200" s="80"/>
      <c r="FD200" s="80"/>
      <c r="FE200" s="80"/>
    </row>
    <row r="201" spans="1:161" x14ac:dyDescent="0.25">
      <c r="A201" s="63">
        <v>1785</v>
      </c>
      <c r="B201" s="64" t="s">
        <v>261</v>
      </c>
      <c r="C201" s="195">
        <v>2938368.2</v>
      </c>
      <c r="D201" s="195"/>
      <c r="E201" s="302">
        <v>15445</v>
      </c>
      <c r="F201" s="302">
        <v>15247</v>
      </c>
      <c r="G201" s="302">
        <v>15331</v>
      </c>
      <c r="H201" s="302">
        <v>15410</v>
      </c>
      <c r="I201" s="195">
        <v>15484</v>
      </c>
      <c r="J201" s="195">
        <v>15556</v>
      </c>
      <c r="K201" s="202">
        <v>21.52</v>
      </c>
      <c r="L201" s="202">
        <v>21.52</v>
      </c>
      <c r="M201" s="202"/>
      <c r="N201" s="189">
        <v>19.97</v>
      </c>
      <c r="O201" s="189">
        <v>17.899999999999999</v>
      </c>
      <c r="P201" s="202"/>
      <c r="Q201" s="191">
        <v>3408</v>
      </c>
      <c r="R201" s="191"/>
      <c r="S201" s="309">
        <v>676.74211383873501</v>
      </c>
      <c r="T201" s="309"/>
      <c r="U201" s="189">
        <v>15396</v>
      </c>
      <c r="V201" s="189"/>
      <c r="W201" s="189">
        <v>796</v>
      </c>
      <c r="X201" s="189">
        <v>1097</v>
      </c>
      <c r="Y201" s="189">
        <v>161</v>
      </c>
      <c r="Z201" s="189">
        <v>1442</v>
      </c>
      <c r="AA201" s="189">
        <v>534</v>
      </c>
      <c r="AB201" s="189">
        <v>2988</v>
      </c>
      <c r="AC201" s="189">
        <v>1044</v>
      </c>
      <c r="AD201" s="189">
        <v>229</v>
      </c>
      <c r="AE201" s="189"/>
      <c r="AF201" s="189"/>
      <c r="AG201" s="189"/>
      <c r="AH201" s="189"/>
      <c r="AI201" s="189"/>
      <c r="AJ201" s="189"/>
      <c r="AK201" s="189"/>
      <c r="AL201" s="189"/>
      <c r="AM201" s="189">
        <v>15394</v>
      </c>
      <c r="AN201" s="189">
        <v>15308</v>
      </c>
      <c r="AO201" s="189">
        <v>15276</v>
      </c>
      <c r="AP201" s="189">
        <v>15334</v>
      </c>
      <c r="AQ201" s="189">
        <v>15366</v>
      </c>
      <c r="AR201" s="189">
        <v>15633</v>
      </c>
      <c r="AS201" s="189">
        <v>15633</v>
      </c>
      <c r="AT201" s="189">
        <v>15727</v>
      </c>
      <c r="AU201" s="189">
        <v>15643</v>
      </c>
      <c r="AV201" s="189">
        <v>15455</v>
      </c>
      <c r="AW201" s="189">
        <v>15420</v>
      </c>
      <c r="AX201" s="189">
        <v>15396</v>
      </c>
      <c r="AY201" s="189">
        <v>1689</v>
      </c>
      <c r="AZ201" s="189">
        <v>1724</v>
      </c>
      <c r="BA201" s="189">
        <v>1707</v>
      </c>
      <c r="BB201" s="189">
        <v>1685</v>
      </c>
      <c r="BC201" s="189">
        <v>1664</v>
      </c>
      <c r="BD201" s="189">
        <v>1603</v>
      </c>
      <c r="BE201" s="189">
        <v>752</v>
      </c>
      <c r="BF201" s="189">
        <v>802</v>
      </c>
      <c r="BG201" s="189">
        <v>801</v>
      </c>
      <c r="BH201" s="189">
        <v>785</v>
      </c>
      <c r="BI201" s="189">
        <v>776</v>
      </c>
      <c r="BJ201" s="189">
        <v>796</v>
      </c>
      <c r="BK201" s="189">
        <v>15697</v>
      </c>
      <c r="BL201" s="189">
        <v>15688</v>
      </c>
      <c r="BM201" s="189">
        <v>15435</v>
      </c>
      <c r="BN201" s="189">
        <v>15444</v>
      </c>
      <c r="BO201" s="189">
        <v>15445</v>
      </c>
      <c r="BP201" s="189"/>
      <c r="BQ201" s="195">
        <v>135372.77211914587</v>
      </c>
      <c r="BR201" s="195">
        <v>18927.738920191558</v>
      </c>
      <c r="BS201" s="195">
        <v>73111.091085895139</v>
      </c>
      <c r="BT201" s="195">
        <v>126553.43942608083</v>
      </c>
      <c r="BU201" s="195">
        <v>153862.87229836598</v>
      </c>
      <c r="BV201" s="195">
        <v>23223.174572</v>
      </c>
      <c r="BW201" s="195">
        <v>133476.21461200001</v>
      </c>
      <c r="BX201" s="195">
        <v>342823.04794399999</v>
      </c>
      <c r="BY201" s="195">
        <v>0</v>
      </c>
      <c r="BZ201" s="195"/>
      <c r="CA201" s="195"/>
      <c r="CB201" s="195"/>
      <c r="CC201" s="195"/>
      <c r="CD201" s="195"/>
      <c r="CE201" s="195"/>
      <c r="CF201" s="195"/>
      <c r="CG201" s="195"/>
      <c r="CH201" s="261">
        <v>19.97</v>
      </c>
      <c r="CI201" s="261">
        <v>17.899999999999999</v>
      </c>
      <c r="CJ201" s="191">
        <v>15805.942634365978</v>
      </c>
      <c r="CK201" s="191">
        <v>268.20600000000002</v>
      </c>
      <c r="CL201" s="191">
        <v>100.755</v>
      </c>
      <c r="CM201" s="191"/>
      <c r="CN201" s="189">
        <v>15879</v>
      </c>
      <c r="CO201" s="159">
        <v>521</v>
      </c>
      <c r="CP201" s="159">
        <v>516</v>
      </c>
      <c r="CQ201" s="57">
        <v>533</v>
      </c>
      <c r="CR201" s="57">
        <v>531</v>
      </c>
      <c r="CS201" s="159">
        <v>517</v>
      </c>
      <c r="CT201" s="159">
        <v>534</v>
      </c>
      <c r="CU201" s="257"/>
      <c r="CV201" s="191">
        <v>0</v>
      </c>
      <c r="CW201" s="189">
        <v>0</v>
      </c>
      <c r="CX201" s="189">
        <v>0</v>
      </c>
      <c r="CY201" s="189">
        <v>0</v>
      </c>
      <c r="CZ201" s="189"/>
      <c r="DA201" s="189"/>
      <c r="DB201" s="189"/>
      <c r="DC201" s="189"/>
      <c r="DD201" s="189"/>
      <c r="DE201" s="189"/>
      <c r="DF201" s="189"/>
      <c r="DG201" s="171"/>
      <c r="DH201" s="171"/>
      <c r="DI201" s="171"/>
      <c r="DJ201" s="171"/>
      <c r="DK201" s="171"/>
      <c r="DL201" s="171"/>
      <c r="DM201" s="168"/>
      <c r="DN201" s="168"/>
      <c r="DO201" s="168"/>
      <c r="DP201" s="168"/>
      <c r="DQ201" s="168"/>
      <c r="DR201" s="168"/>
      <c r="DS201" s="168"/>
      <c r="DT201" s="167"/>
      <c r="DU201" s="168"/>
      <c r="DV201" s="83"/>
      <c r="DW201" s="156"/>
      <c r="DX201" s="192"/>
      <c r="DY201" s="186"/>
      <c r="DZ201" s="83"/>
      <c r="EA201" s="83"/>
      <c r="EB201" s="185"/>
      <c r="EC201" s="58"/>
      <c r="ED201" s="58"/>
      <c r="EE201" s="58"/>
      <c r="EF201" s="58"/>
      <c r="EG201" s="58"/>
      <c r="EH201" s="58"/>
      <c r="EI201" s="79"/>
      <c r="EJ201" s="79"/>
      <c r="EK201" s="81"/>
      <c r="EL201" s="79"/>
      <c r="EM201" s="79"/>
      <c r="EN201" s="79"/>
      <c r="EO201" s="60"/>
      <c r="EP201" s="79"/>
      <c r="EQ201" s="60"/>
      <c r="ER201" s="80"/>
      <c r="ES201" s="80"/>
      <c r="ET201" s="80"/>
      <c r="EU201" s="80"/>
      <c r="EV201" s="80"/>
      <c r="EW201" s="80"/>
      <c r="EX201" s="80"/>
      <c r="EY201" s="80"/>
      <c r="EZ201" s="80"/>
      <c r="FA201" s="80"/>
      <c r="FB201" s="80"/>
      <c r="FC201" s="80"/>
      <c r="FD201" s="80"/>
      <c r="FE201" s="80"/>
    </row>
    <row r="202" spans="1:161" x14ac:dyDescent="0.25">
      <c r="A202" s="63">
        <v>1814</v>
      </c>
      <c r="B202" s="64" t="s">
        <v>167</v>
      </c>
      <c r="C202" s="195">
        <v>1836503.9</v>
      </c>
      <c r="D202" s="195"/>
      <c r="E202" s="302">
        <v>8591</v>
      </c>
      <c r="F202" s="302">
        <v>8736</v>
      </c>
      <c r="G202" s="302">
        <v>8784</v>
      </c>
      <c r="H202" s="302">
        <v>8830</v>
      </c>
      <c r="I202" s="195">
        <v>8873</v>
      </c>
      <c r="J202" s="195">
        <v>8914</v>
      </c>
      <c r="K202" s="202">
        <v>22.43</v>
      </c>
      <c r="L202" s="202">
        <v>22.43</v>
      </c>
      <c r="M202" s="202"/>
      <c r="N202" s="189">
        <v>19</v>
      </c>
      <c r="O202" s="189">
        <v>16.93</v>
      </c>
      <c r="P202" s="202"/>
      <c r="Q202" s="191">
        <v>2324</v>
      </c>
      <c r="R202" s="191"/>
      <c r="S202" s="309">
        <v>315.53884168355802</v>
      </c>
      <c r="T202" s="309"/>
      <c r="U202" s="189">
        <v>8603</v>
      </c>
      <c r="V202" s="189"/>
      <c r="W202" s="189">
        <v>644</v>
      </c>
      <c r="X202" s="189">
        <v>893</v>
      </c>
      <c r="Y202" s="189">
        <v>120</v>
      </c>
      <c r="Z202" s="189">
        <v>1097</v>
      </c>
      <c r="AA202" s="189">
        <v>268</v>
      </c>
      <c r="AB202" s="189">
        <v>1318</v>
      </c>
      <c r="AC202" s="189">
        <v>383</v>
      </c>
      <c r="AD202" s="189">
        <v>78</v>
      </c>
      <c r="AE202" s="189"/>
      <c r="AF202" s="189"/>
      <c r="AG202" s="189"/>
      <c r="AH202" s="189"/>
      <c r="AI202" s="189"/>
      <c r="AJ202" s="189"/>
      <c r="AK202" s="189"/>
      <c r="AL202" s="189"/>
      <c r="AM202" s="189">
        <v>7223</v>
      </c>
      <c r="AN202" s="189">
        <v>7298</v>
      </c>
      <c r="AO202" s="189">
        <v>7289</v>
      </c>
      <c r="AP202" s="189">
        <v>7363</v>
      </c>
      <c r="AQ202" s="189">
        <v>7492</v>
      </c>
      <c r="AR202" s="189">
        <v>7636</v>
      </c>
      <c r="AS202" s="189">
        <v>7636</v>
      </c>
      <c r="AT202" s="189">
        <v>7868</v>
      </c>
      <c r="AU202" s="189">
        <v>8116</v>
      </c>
      <c r="AV202" s="189">
        <v>8234</v>
      </c>
      <c r="AW202" s="189">
        <v>8472</v>
      </c>
      <c r="AX202" s="189">
        <v>8603</v>
      </c>
      <c r="AY202" s="189">
        <v>992</v>
      </c>
      <c r="AZ202" s="189">
        <v>1050</v>
      </c>
      <c r="BA202" s="189">
        <v>1085</v>
      </c>
      <c r="BB202" s="189">
        <v>1110</v>
      </c>
      <c r="BC202" s="189">
        <v>1191</v>
      </c>
      <c r="BD202" s="189">
        <v>1217</v>
      </c>
      <c r="BE202" s="189">
        <v>546</v>
      </c>
      <c r="BF202" s="189">
        <v>553</v>
      </c>
      <c r="BG202" s="189">
        <v>613</v>
      </c>
      <c r="BH202" s="189">
        <v>637</v>
      </c>
      <c r="BI202" s="189">
        <v>617</v>
      </c>
      <c r="BJ202" s="189">
        <v>644</v>
      </c>
      <c r="BK202" s="189">
        <v>7867</v>
      </c>
      <c r="BL202" s="189">
        <v>8069</v>
      </c>
      <c r="BM202" s="189">
        <v>8235</v>
      </c>
      <c r="BN202" s="189">
        <v>8446</v>
      </c>
      <c r="BO202" s="189">
        <v>8591</v>
      </c>
      <c r="BP202" s="189"/>
      <c r="BQ202" s="195">
        <v>137323.04029764637</v>
      </c>
      <c r="BR202" s="195">
        <v>21606.962532714446</v>
      </c>
      <c r="BS202" s="195">
        <v>72309.312739478191</v>
      </c>
      <c r="BT202" s="195">
        <v>124449.49512644857</v>
      </c>
      <c r="BU202" s="195">
        <v>148172.16163731497</v>
      </c>
      <c r="BV202" s="195">
        <v>21699.859636000001</v>
      </c>
      <c r="BW202" s="195">
        <v>130849.5747</v>
      </c>
      <c r="BX202" s="195">
        <v>349713.15350399999</v>
      </c>
      <c r="BY202" s="195">
        <v>284</v>
      </c>
      <c r="BZ202" s="195"/>
      <c r="CA202" s="195"/>
      <c r="CB202" s="195"/>
      <c r="CC202" s="195"/>
      <c r="CD202" s="195"/>
      <c r="CE202" s="195"/>
      <c r="CF202" s="195"/>
      <c r="CG202" s="195"/>
      <c r="CH202" s="261">
        <v>19</v>
      </c>
      <c r="CI202" s="261">
        <v>16.93</v>
      </c>
      <c r="CJ202" s="191">
        <v>12035.081436683378</v>
      </c>
      <c r="CK202" s="191">
        <v>472.55200000000002</v>
      </c>
      <c r="CL202" s="191">
        <v>187.20599999999999</v>
      </c>
      <c r="CM202" s="191"/>
      <c r="CN202" s="189">
        <v>7097</v>
      </c>
      <c r="CO202" s="159">
        <v>222</v>
      </c>
      <c r="CP202" s="159">
        <v>216</v>
      </c>
      <c r="CQ202" s="57">
        <v>237</v>
      </c>
      <c r="CR202" s="57">
        <v>258</v>
      </c>
      <c r="CS202" s="159">
        <v>264</v>
      </c>
      <c r="CT202" s="159">
        <v>268</v>
      </c>
      <c r="CU202" s="257"/>
      <c r="CV202" s="191">
        <v>0</v>
      </c>
      <c r="CW202" s="189">
        <v>110</v>
      </c>
      <c r="CX202" s="189">
        <v>0</v>
      </c>
      <c r="CY202" s="189">
        <v>0</v>
      </c>
      <c r="CZ202" s="189"/>
      <c r="DA202" s="189"/>
      <c r="DB202" s="189"/>
      <c r="DC202" s="189"/>
      <c r="DD202" s="189"/>
      <c r="DE202" s="189"/>
      <c r="DF202" s="189"/>
      <c r="DG202" s="171"/>
      <c r="DH202" s="171"/>
      <c r="DI202" s="171"/>
      <c r="DJ202" s="171"/>
      <c r="DK202" s="171"/>
      <c r="DL202" s="171"/>
      <c r="DM202" s="168"/>
      <c r="DN202" s="168"/>
      <c r="DO202" s="168"/>
      <c r="DP202" s="168"/>
      <c r="DQ202" s="168"/>
      <c r="DR202" s="168"/>
      <c r="DS202" s="168"/>
      <c r="DT202" s="167"/>
      <c r="DU202" s="168"/>
      <c r="DV202" s="83"/>
      <c r="DW202" s="156"/>
      <c r="DX202" s="192"/>
      <c r="DY202" s="186"/>
      <c r="DZ202" s="83"/>
      <c r="EA202" s="83"/>
      <c r="EB202" s="185"/>
      <c r="EC202" s="58"/>
      <c r="ED202" s="58"/>
      <c r="EE202" s="58"/>
      <c r="EF202" s="58"/>
      <c r="EG202" s="58"/>
      <c r="EH202" s="58"/>
      <c r="EI202" s="79"/>
      <c r="EJ202" s="79"/>
      <c r="EK202" s="81"/>
      <c r="EL202" s="79"/>
      <c r="EM202" s="79"/>
      <c r="EN202" s="79"/>
      <c r="EO202" s="60"/>
      <c r="EP202" s="79"/>
      <c r="EQ202" s="60"/>
      <c r="ER202" s="80"/>
      <c r="ES202" s="80"/>
      <c r="ET202" s="80"/>
      <c r="EU202" s="80"/>
      <c r="EV202" s="80"/>
      <c r="EW202" s="80"/>
      <c r="EX202" s="80"/>
      <c r="EY202" s="80"/>
      <c r="EZ202" s="80"/>
      <c r="FA202" s="80"/>
      <c r="FB202" s="80"/>
      <c r="FC202" s="80"/>
      <c r="FD202" s="80"/>
      <c r="FE202" s="80"/>
    </row>
    <row r="203" spans="1:161" x14ac:dyDescent="0.25">
      <c r="A203" s="63">
        <v>1860</v>
      </c>
      <c r="B203" s="64" t="s">
        <v>166</v>
      </c>
      <c r="C203" s="195">
        <v>1128304.1000000001</v>
      </c>
      <c r="D203" s="195"/>
      <c r="E203" s="302">
        <v>5585</v>
      </c>
      <c r="F203" s="302">
        <v>5586</v>
      </c>
      <c r="G203" s="302">
        <v>5617</v>
      </c>
      <c r="H203" s="302">
        <v>5646</v>
      </c>
      <c r="I203" s="195">
        <v>5673</v>
      </c>
      <c r="J203" s="195">
        <v>5699</v>
      </c>
      <c r="K203" s="202">
        <v>22.18</v>
      </c>
      <c r="L203" s="202">
        <v>22.18</v>
      </c>
      <c r="M203" s="202"/>
      <c r="N203" s="189">
        <v>19</v>
      </c>
      <c r="O203" s="189">
        <v>16.93</v>
      </c>
      <c r="P203" s="202"/>
      <c r="Q203" s="191">
        <v>3575</v>
      </c>
      <c r="R203" s="191"/>
      <c r="S203" s="309">
        <v>720.06565726418796</v>
      </c>
      <c r="T203" s="309"/>
      <c r="U203" s="189">
        <v>5582</v>
      </c>
      <c r="V203" s="189"/>
      <c r="W203" s="189">
        <v>276</v>
      </c>
      <c r="X203" s="189">
        <v>430</v>
      </c>
      <c r="Y203" s="189">
        <v>71</v>
      </c>
      <c r="Z203" s="189">
        <v>521</v>
      </c>
      <c r="AA203" s="189">
        <v>167</v>
      </c>
      <c r="AB203" s="189">
        <v>1181</v>
      </c>
      <c r="AC203" s="189">
        <v>354</v>
      </c>
      <c r="AD203" s="189">
        <v>94</v>
      </c>
      <c r="AE203" s="189"/>
      <c r="AF203" s="189"/>
      <c r="AG203" s="189"/>
      <c r="AH203" s="189"/>
      <c r="AI203" s="189"/>
      <c r="AJ203" s="189"/>
      <c r="AK203" s="189"/>
      <c r="AL203" s="189"/>
      <c r="AM203" s="189">
        <v>5622</v>
      </c>
      <c r="AN203" s="189">
        <v>5552</v>
      </c>
      <c r="AO203" s="189">
        <v>5580</v>
      </c>
      <c r="AP203" s="189">
        <v>5664</v>
      </c>
      <c r="AQ203" s="189">
        <v>5656</v>
      </c>
      <c r="AR203" s="189">
        <v>5709</v>
      </c>
      <c r="AS203" s="189">
        <v>5709</v>
      </c>
      <c r="AT203" s="189">
        <v>5643</v>
      </c>
      <c r="AU203" s="189">
        <v>5637</v>
      </c>
      <c r="AV203" s="189">
        <v>5683</v>
      </c>
      <c r="AW203" s="189">
        <v>5659</v>
      </c>
      <c r="AX203" s="189">
        <v>5582</v>
      </c>
      <c r="AY203" s="189">
        <v>562</v>
      </c>
      <c r="AZ203" s="189">
        <v>567</v>
      </c>
      <c r="BA203" s="189">
        <v>585</v>
      </c>
      <c r="BB203" s="189">
        <v>589</v>
      </c>
      <c r="BC203" s="189">
        <v>571</v>
      </c>
      <c r="BD203" s="189">
        <v>592</v>
      </c>
      <c r="BE203" s="189">
        <v>266</v>
      </c>
      <c r="BF203" s="189">
        <v>250</v>
      </c>
      <c r="BG203" s="189">
        <v>256</v>
      </c>
      <c r="BH203" s="189">
        <v>280</v>
      </c>
      <c r="BI203" s="189">
        <v>311</v>
      </c>
      <c r="BJ203" s="189">
        <v>276</v>
      </c>
      <c r="BK203" s="189">
        <v>5646</v>
      </c>
      <c r="BL203" s="189">
        <v>5669</v>
      </c>
      <c r="BM203" s="189">
        <v>5685</v>
      </c>
      <c r="BN203" s="189">
        <v>5653</v>
      </c>
      <c r="BO203" s="189">
        <v>5585</v>
      </c>
      <c r="BP203" s="189"/>
      <c r="BQ203" s="195">
        <v>136402.43384700565</v>
      </c>
      <c r="BR203" s="195">
        <v>18757.26996592365</v>
      </c>
      <c r="BS203" s="195">
        <v>73669.203968252375</v>
      </c>
      <c r="BT203" s="195">
        <v>128611.25167394729</v>
      </c>
      <c r="BU203" s="195">
        <v>167894.98133014695</v>
      </c>
      <c r="BV203" s="195">
        <v>24176.665292000002</v>
      </c>
      <c r="BW203" s="195">
        <v>136192.52805600001</v>
      </c>
      <c r="BX203" s="195">
        <v>365757.90508400003</v>
      </c>
      <c r="BY203" s="195">
        <v>0</v>
      </c>
      <c r="BZ203" s="195"/>
      <c r="CA203" s="195"/>
      <c r="CB203" s="195"/>
      <c r="CC203" s="195"/>
      <c r="CD203" s="195"/>
      <c r="CE203" s="195"/>
      <c r="CF203" s="195"/>
      <c r="CG203" s="195"/>
      <c r="CH203" s="261">
        <v>19</v>
      </c>
      <c r="CI203" s="261">
        <v>16.93</v>
      </c>
      <c r="CJ203" s="191">
        <v>5644.4257365557178</v>
      </c>
      <c r="CK203" s="191">
        <v>36.457000000000001</v>
      </c>
      <c r="CL203" s="191">
        <v>13.561</v>
      </c>
      <c r="CM203" s="191"/>
      <c r="CN203" s="189">
        <v>5941</v>
      </c>
      <c r="CO203" s="159">
        <v>204</v>
      </c>
      <c r="CP203" s="159">
        <v>193</v>
      </c>
      <c r="CQ203" s="57">
        <v>189</v>
      </c>
      <c r="CR203" s="57">
        <v>184</v>
      </c>
      <c r="CS203" s="159">
        <v>186</v>
      </c>
      <c r="CT203" s="159">
        <v>167</v>
      </c>
      <c r="CU203" s="257"/>
      <c r="CV203" s="191">
        <v>0</v>
      </c>
      <c r="CW203" s="189">
        <v>0</v>
      </c>
      <c r="CX203" s="189">
        <v>0</v>
      </c>
      <c r="CY203" s="189">
        <v>0</v>
      </c>
      <c r="CZ203" s="189"/>
      <c r="DA203" s="189"/>
      <c r="DB203" s="189"/>
      <c r="DC203" s="189"/>
      <c r="DD203" s="189"/>
      <c r="DE203" s="189"/>
      <c r="DF203" s="189"/>
      <c r="DG203" s="171"/>
      <c r="DH203" s="171"/>
      <c r="DI203" s="171"/>
      <c r="DJ203" s="171"/>
      <c r="DK203" s="171"/>
      <c r="DL203" s="171"/>
      <c r="DM203" s="168"/>
      <c r="DN203" s="168"/>
      <c r="DO203" s="168"/>
      <c r="DP203" s="168"/>
      <c r="DQ203" s="168"/>
      <c r="DR203" s="168"/>
      <c r="DS203" s="168"/>
      <c r="DT203" s="167"/>
      <c r="DU203" s="168"/>
      <c r="DV203" s="83"/>
      <c r="DW203" s="156"/>
      <c r="DX203" s="192"/>
      <c r="DY203" s="186"/>
      <c r="DZ203" s="83"/>
      <c r="EA203" s="83"/>
      <c r="EB203" s="185"/>
      <c r="EC203" s="58"/>
      <c r="ED203" s="58"/>
      <c r="EE203" s="58"/>
      <c r="EF203" s="58"/>
      <c r="EG203" s="58"/>
      <c r="EH203" s="58"/>
      <c r="EI203" s="79"/>
      <c r="EJ203" s="79"/>
      <c r="EK203" s="81"/>
      <c r="EL203" s="79"/>
      <c r="EM203" s="79"/>
      <c r="EN203" s="79"/>
      <c r="EO203" s="60"/>
      <c r="EP203" s="79"/>
      <c r="EQ203" s="60"/>
      <c r="ER203" s="80"/>
      <c r="ES203" s="80"/>
      <c r="ET203" s="80"/>
      <c r="EU203" s="80"/>
      <c r="EV203" s="80"/>
      <c r="EW203" s="80"/>
      <c r="EX203" s="80"/>
      <c r="EY203" s="80"/>
      <c r="EZ203" s="80"/>
      <c r="FA203" s="80"/>
      <c r="FB203" s="80"/>
      <c r="FC203" s="80"/>
      <c r="FD203" s="80"/>
      <c r="FE203" s="80"/>
    </row>
    <row r="204" spans="1:161" x14ac:dyDescent="0.25">
      <c r="A204" s="63">
        <v>1861</v>
      </c>
      <c r="B204" s="64" t="s">
        <v>113</v>
      </c>
      <c r="C204" s="195">
        <v>3301913.5</v>
      </c>
      <c r="D204" s="195"/>
      <c r="E204" s="302">
        <v>16158</v>
      </c>
      <c r="F204" s="302">
        <v>16263</v>
      </c>
      <c r="G204" s="302">
        <v>16352</v>
      </c>
      <c r="H204" s="302">
        <v>16437</v>
      </c>
      <c r="I204" s="195">
        <v>16516</v>
      </c>
      <c r="J204" s="195">
        <v>16593</v>
      </c>
      <c r="K204" s="202">
        <v>21.55</v>
      </c>
      <c r="L204" s="202">
        <v>21.55</v>
      </c>
      <c r="M204" s="202"/>
      <c r="N204" s="189">
        <v>19</v>
      </c>
      <c r="O204" s="189">
        <v>16.93</v>
      </c>
      <c r="P204" s="202"/>
      <c r="Q204" s="191">
        <v>1346</v>
      </c>
      <c r="R204" s="191"/>
      <c r="S204" s="309">
        <v>-497.33549269368501</v>
      </c>
      <c r="T204" s="309"/>
      <c r="U204" s="189">
        <v>16196</v>
      </c>
      <c r="V204" s="189"/>
      <c r="W204" s="189">
        <v>1003</v>
      </c>
      <c r="X204" s="189">
        <v>1402</v>
      </c>
      <c r="Y204" s="189">
        <v>200</v>
      </c>
      <c r="Z204" s="189">
        <v>1805</v>
      </c>
      <c r="AA204" s="189">
        <v>535</v>
      </c>
      <c r="AB204" s="189">
        <v>2771</v>
      </c>
      <c r="AC204" s="189">
        <v>752</v>
      </c>
      <c r="AD204" s="189">
        <v>149</v>
      </c>
      <c r="AE204" s="189"/>
      <c r="AF204" s="189"/>
      <c r="AG204" s="189"/>
      <c r="AH204" s="189"/>
      <c r="AI204" s="189"/>
      <c r="AJ204" s="189"/>
      <c r="AK204" s="189"/>
      <c r="AL204" s="189"/>
      <c r="AM204" s="189">
        <v>15248</v>
      </c>
      <c r="AN204" s="189">
        <v>15283</v>
      </c>
      <c r="AO204" s="189">
        <v>15267</v>
      </c>
      <c r="AP204" s="189">
        <v>15315</v>
      </c>
      <c r="AQ204" s="189">
        <v>15509</v>
      </c>
      <c r="AR204" s="189">
        <v>15649</v>
      </c>
      <c r="AS204" s="189">
        <v>15649</v>
      </c>
      <c r="AT204" s="189">
        <v>15932</v>
      </c>
      <c r="AU204" s="189">
        <v>15954</v>
      </c>
      <c r="AV204" s="189">
        <v>15932</v>
      </c>
      <c r="AW204" s="189">
        <v>15990</v>
      </c>
      <c r="AX204" s="189">
        <v>16196</v>
      </c>
      <c r="AY204" s="189">
        <v>1779</v>
      </c>
      <c r="AZ204" s="189">
        <v>1907</v>
      </c>
      <c r="BA204" s="189">
        <v>1930</v>
      </c>
      <c r="BB204" s="189">
        <v>1936</v>
      </c>
      <c r="BC204" s="189">
        <v>1972</v>
      </c>
      <c r="BD204" s="189">
        <v>2005</v>
      </c>
      <c r="BE204" s="189">
        <v>870</v>
      </c>
      <c r="BF204" s="189">
        <v>928</v>
      </c>
      <c r="BG204" s="189">
        <v>966</v>
      </c>
      <c r="BH204" s="189">
        <v>983</v>
      </c>
      <c r="BI204" s="189">
        <v>1007</v>
      </c>
      <c r="BJ204" s="189">
        <v>1003</v>
      </c>
      <c r="BK204" s="189">
        <v>15927</v>
      </c>
      <c r="BL204" s="189">
        <v>15919</v>
      </c>
      <c r="BM204" s="189">
        <v>15950</v>
      </c>
      <c r="BN204" s="189">
        <v>16001</v>
      </c>
      <c r="BO204" s="189">
        <v>16158</v>
      </c>
      <c r="BP204" s="189"/>
      <c r="BQ204" s="195">
        <v>136793.16860077443</v>
      </c>
      <c r="BR204" s="195">
        <v>19593.827414803047</v>
      </c>
      <c r="BS204" s="195">
        <v>71949.322184013741</v>
      </c>
      <c r="BT204" s="195">
        <v>125730.85333075786</v>
      </c>
      <c r="BU204" s="195">
        <v>156693.25924932022</v>
      </c>
      <c r="BV204" s="195">
        <v>23012.044484000002</v>
      </c>
      <c r="BW204" s="195">
        <v>139912.27697199999</v>
      </c>
      <c r="BX204" s="195">
        <v>366747.71925999998</v>
      </c>
      <c r="BY204" s="195">
        <v>0</v>
      </c>
      <c r="BZ204" s="195"/>
      <c r="CA204" s="195"/>
      <c r="CB204" s="195"/>
      <c r="CC204" s="195"/>
      <c r="CD204" s="195"/>
      <c r="CE204" s="195"/>
      <c r="CF204" s="195"/>
      <c r="CG204" s="195"/>
      <c r="CH204" s="261">
        <v>19</v>
      </c>
      <c r="CI204" s="261">
        <v>16.93</v>
      </c>
      <c r="CJ204" s="191">
        <v>19545.792859645182</v>
      </c>
      <c r="CK204" s="191">
        <v>581.22199999999998</v>
      </c>
      <c r="CL204" s="191">
        <v>212.673</v>
      </c>
      <c r="CM204" s="191"/>
      <c r="CN204" s="189">
        <v>15274</v>
      </c>
      <c r="CO204" s="159">
        <v>526</v>
      </c>
      <c r="CP204" s="159">
        <v>510</v>
      </c>
      <c r="CQ204" s="57">
        <v>525</v>
      </c>
      <c r="CR204" s="57">
        <v>517</v>
      </c>
      <c r="CS204" s="159">
        <v>534</v>
      </c>
      <c r="CT204" s="159">
        <v>535</v>
      </c>
      <c r="CU204" s="257"/>
      <c r="CV204" s="191">
        <v>0</v>
      </c>
      <c r="CW204" s="189">
        <v>0</v>
      </c>
      <c r="CX204" s="189">
        <v>0</v>
      </c>
      <c r="CY204" s="189">
        <v>0</v>
      </c>
      <c r="CZ204" s="189"/>
      <c r="DA204" s="189"/>
      <c r="DB204" s="189"/>
      <c r="DC204" s="189"/>
      <c r="DD204" s="189"/>
      <c r="DE204" s="189"/>
      <c r="DF204" s="189"/>
      <c r="DG204" s="171"/>
      <c r="DH204" s="171"/>
      <c r="DI204" s="171"/>
      <c r="DJ204" s="171"/>
      <c r="DK204" s="171"/>
      <c r="DL204" s="171"/>
      <c r="DM204" s="168"/>
      <c r="DN204" s="168"/>
      <c r="DO204" s="168"/>
      <c r="DP204" s="168"/>
      <c r="DQ204" s="168"/>
      <c r="DR204" s="168"/>
      <c r="DS204" s="168"/>
      <c r="DT204" s="167"/>
      <c r="DU204" s="168"/>
      <c r="DV204" s="83"/>
      <c r="DW204" s="156"/>
      <c r="DX204" s="192"/>
      <c r="DY204" s="186"/>
      <c r="DZ204" s="83"/>
      <c r="EA204" s="83"/>
      <c r="EB204" s="185"/>
      <c r="EC204" s="58"/>
      <c r="ED204" s="58"/>
      <c r="EE204" s="58"/>
      <c r="EF204" s="58"/>
      <c r="EG204" s="58"/>
      <c r="EH204" s="58"/>
      <c r="EI204" s="79"/>
      <c r="EJ204" s="79"/>
      <c r="EK204" s="81"/>
      <c r="EL204" s="79"/>
      <c r="EM204" s="79"/>
      <c r="EN204" s="79"/>
      <c r="EO204" s="60"/>
      <c r="EP204" s="79"/>
      <c r="EQ204" s="60"/>
      <c r="ER204" s="80"/>
      <c r="ES204" s="80"/>
      <c r="ET204" s="80"/>
      <c r="EU204" s="80"/>
      <c r="EV204" s="80"/>
      <c r="EW204" s="80"/>
      <c r="EX204" s="80"/>
      <c r="EY204" s="80"/>
      <c r="EZ204" s="80"/>
      <c r="FA204" s="80"/>
      <c r="FB204" s="80"/>
      <c r="FC204" s="80"/>
      <c r="FD204" s="80"/>
      <c r="FE204" s="80"/>
    </row>
    <row r="205" spans="1:161" x14ac:dyDescent="0.25">
      <c r="A205" s="63">
        <v>1862</v>
      </c>
      <c r="B205" s="64" t="s">
        <v>80</v>
      </c>
      <c r="C205" s="195">
        <v>1930081.5</v>
      </c>
      <c r="D205" s="195"/>
      <c r="E205" s="302">
        <v>9564</v>
      </c>
      <c r="F205" s="302">
        <v>9529</v>
      </c>
      <c r="G205" s="302">
        <v>9581</v>
      </c>
      <c r="H205" s="302">
        <v>9631</v>
      </c>
      <c r="I205" s="195">
        <v>9677</v>
      </c>
      <c r="J205" s="195">
        <v>9722</v>
      </c>
      <c r="K205" s="202">
        <v>23</v>
      </c>
      <c r="L205" s="202">
        <v>23</v>
      </c>
      <c r="M205" s="202"/>
      <c r="N205" s="189">
        <v>19</v>
      </c>
      <c r="O205" s="189">
        <v>16.93</v>
      </c>
      <c r="P205" s="202"/>
      <c r="Q205" s="191">
        <v>1099</v>
      </c>
      <c r="R205" s="191"/>
      <c r="S205" s="309">
        <v>111.86362059904199</v>
      </c>
      <c r="T205" s="309"/>
      <c r="U205" s="189">
        <v>9534</v>
      </c>
      <c r="V205" s="189"/>
      <c r="W205" s="189">
        <v>454</v>
      </c>
      <c r="X205" s="189">
        <v>683</v>
      </c>
      <c r="Y205" s="189">
        <v>90</v>
      </c>
      <c r="Z205" s="189">
        <v>897</v>
      </c>
      <c r="AA205" s="189">
        <v>323</v>
      </c>
      <c r="AB205" s="189">
        <v>2021</v>
      </c>
      <c r="AC205" s="189">
        <v>601</v>
      </c>
      <c r="AD205" s="189">
        <v>108</v>
      </c>
      <c r="AE205" s="189"/>
      <c r="AF205" s="189"/>
      <c r="AG205" s="189"/>
      <c r="AH205" s="189"/>
      <c r="AI205" s="189"/>
      <c r="AJ205" s="189"/>
      <c r="AK205" s="189"/>
      <c r="AL205" s="189"/>
      <c r="AM205" s="189">
        <v>9551</v>
      </c>
      <c r="AN205" s="189">
        <v>9477</v>
      </c>
      <c r="AO205" s="189">
        <v>9500</v>
      </c>
      <c r="AP205" s="189">
        <v>9531</v>
      </c>
      <c r="AQ205" s="189">
        <v>9543</v>
      </c>
      <c r="AR205" s="189">
        <v>9609</v>
      </c>
      <c r="AS205" s="189">
        <v>9609</v>
      </c>
      <c r="AT205" s="189">
        <v>9668</v>
      </c>
      <c r="AU205" s="189">
        <v>9665</v>
      </c>
      <c r="AV205" s="189">
        <v>9666</v>
      </c>
      <c r="AW205" s="189">
        <v>9631</v>
      </c>
      <c r="AX205" s="189">
        <v>9534</v>
      </c>
      <c r="AY205" s="189">
        <v>964</v>
      </c>
      <c r="AZ205" s="189">
        <v>1011</v>
      </c>
      <c r="BA205" s="189">
        <v>1003</v>
      </c>
      <c r="BB205" s="189">
        <v>1005</v>
      </c>
      <c r="BC205" s="189">
        <v>1007</v>
      </c>
      <c r="BD205" s="189">
        <v>987</v>
      </c>
      <c r="BE205" s="189">
        <v>437</v>
      </c>
      <c r="BF205" s="189">
        <v>421</v>
      </c>
      <c r="BG205" s="189">
        <v>440</v>
      </c>
      <c r="BH205" s="189">
        <v>449</v>
      </c>
      <c r="BI205" s="189">
        <v>458</v>
      </c>
      <c r="BJ205" s="189">
        <v>454</v>
      </c>
      <c r="BK205" s="189">
        <v>9621</v>
      </c>
      <c r="BL205" s="189">
        <v>9608</v>
      </c>
      <c r="BM205" s="189">
        <v>9663</v>
      </c>
      <c r="BN205" s="189">
        <v>9633</v>
      </c>
      <c r="BO205" s="189">
        <v>9564</v>
      </c>
      <c r="BP205" s="189"/>
      <c r="BQ205" s="195">
        <v>137256.76340188432</v>
      </c>
      <c r="BR205" s="195">
        <v>19419.581689606701</v>
      </c>
      <c r="BS205" s="195">
        <v>71242.757919246578</v>
      </c>
      <c r="BT205" s="195">
        <v>123529.24962993253</v>
      </c>
      <c r="BU205" s="195">
        <v>161942.94846530873</v>
      </c>
      <c r="BV205" s="195">
        <v>22791.833532000001</v>
      </c>
      <c r="BW205" s="195">
        <v>135467.194044</v>
      </c>
      <c r="BX205" s="195">
        <v>352443.08824399998</v>
      </c>
      <c r="BY205" s="195">
        <v>0</v>
      </c>
      <c r="BZ205" s="195"/>
      <c r="CA205" s="195"/>
      <c r="CB205" s="195"/>
      <c r="CC205" s="195"/>
      <c r="CD205" s="195"/>
      <c r="CE205" s="195"/>
      <c r="CF205" s="195"/>
      <c r="CG205" s="195"/>
      <c r="CH205" s="261">
        <v>19</v>
      </c>
      <c r="CI205" s="261">
        <v>16.93</v>
      </c>
      <c r="CJ205" s="191">
        <v>6937.6768414939415</v>
      </c>
      <c r="CK205" s="191">
        <v>27.748000000000001</v>
      </c>
      <c r="CL205" s="191">
        <v>9.9610000000000003</v>
      </c>
      <c r="CM205" s="191"/>
      <c r="CN205" s="189">
        <v>9925</v>
      </c>
      <c r="CO205" s="159">
        <v>347</v>
      </c>
      <c r="CP205" s="159">
        <v>339</v>
      </c>
      <c r="CQ205" s="57">
        <v>319</v>
      </c>
      <c r="CR205" s="57">
        <v>327</v>
      </c>
      <c r="CS205" s="159">
        <v>323</v>
      </c>
      <c r="CT205" s="159">
        <v>323</v>
      </c>
      <c r="CU205" s="257"/>
      <c r="CV205" s="191">
        <v>0</v>
      </c>
      <c r="CW205" s="189">
        <v>0</v>
      </c>
      <c r="CX205" s="189">
        <v>0</v>
      </c>
      <c r="CY205" s="189">
        <v>0</v>
      </c>
      <c r="CZ205" s="189"/>
      <c r="DA205" s="189"/>
      <c r="DB205" s="189"/>
      <c r="DC205" s="189"/>
      <c r="DD205" s="189"/>
      <c r="DE205" s="189"/>
      <c r="DF205" s="189"/>
      <c r="DG205" s="171"/>
      <c r="DH205" s="171"/>
      <c r="DI205" s="171"/>
      <c r="DJ205" s="171"/>
      <c r="DK205" s="171"/>
      <c r="DL205" s="171"/>
      <c r="DM205" s="168"/>
      <c r="DN205" s="168"/>
      <c r="DO205" s="168"/>
      <c r="DP205" s="168"/>
      <c r="DQ205" s="168"/>
      <c r="DR205" s="168"/>
      <c r="DS205" s="168"/>
      <c r="DT205" s="167"/>
      <c r="DU205" s="168"/>
      <c r="DV205" s="83"/>
      <c r="DW205" s="156"/>
      <c r="DX205" s="192"/>
      <c r="DY205" s="186"/>
      <c r="DZ205" s="83"/>
      <c r="EA205" s="83"/>
      <c r="EB205" s="185"/>
      <c r="EC205" s="58"/>
      <c r="ED205" s="58"/>
      <c r="EE205" s="58"/>
      <c r="EF205" s="58"/>
      <c r="EG205" s="58"/>
      <c r="EH205" s="58"/>
      <c r="EI205" s="79"/>
      <c r="EJ205" s="79"/>
      <c r="EK205" s="81"/>
      <c r="EL205" s="79"/>
      <c r="EM205" s="79"/>
      <c r="EN205" s="79"/>
      <c r="EO205" s="60"/>
      <c r="EP205" s="79"/>
      <c r="EQ205" s="60"/>
      <c r="ER205" s="80"/>
      <c r="ES205" s="80"/>
      <c r="ET205" s="80"/>
      <c r="EU205" s="80"/>
      <c r="EV205" s="80"/>
      <c r="EW205" s="80"/>
      <c r="EX205" s="80"/>
      <c r="EY205" s="80"/>
      <c r="EZ205" s="80"/>
      <c r="FA205" s="80"/>
      <c r="FB205" s="80"/>
      <c r="FC205" s="80"/>
      <c r="FD205" s="80"/>
      <c r="FE205" s="80"/>
    </row>
    <row r="206" spans="1:161" x14ac:dyDescent="0.25">
      <c r="A206" s="63">
        <v>1863</v>
      </c>
      <c r="B206" s="64" t="s">
        <v>130</v>
      </c>
      <c r="C206" s="195">
        <v>1259146.5</v>
      </c>
      <c r="D206" s="195"/>
      <c r="E206" s="302">
        <v>6880</v>
      </c>
      <c r="F206" s="302">
        <v>6663</v>
      </c>
      <c r="G206" s="302">
        <v>6700</v>
      </c>
      <c r="H206" s="302">
        <v>6735</v>
      </c>
      <c r="I206" s="195">
        <v>6767</v>
      </c>
      <c r="J206" s="195">
        <v>6798</v>
      </c>
      <c r="K206" s="202">
        <v>22.05</v>
      </c>
      <c r="L206" s="202">
        <v>22.05</v>
      </c>
      <c r="M206" s="202"/>
      <c r="N206" s="189">
        <v>19</v>
      </c>
      <c r="O206" s="189">
        <v>16.93</v>
      </c>
      <c r="P206" s="202"/>
      <c r="Q206" s="191">
        <v>8975</v>
      </c>
      <c r="R206" s="191"/>
      <c r="S206" s="309">
        <v>1406.3431262265401</v>
      </c>
      <c r="T206" s="309"/>
      <c r="U206" s="189">
        <v>6849</v>
      </c>
      <c r="V206" s="189"/>
      <c r="W206" s="189">
        <v>356</v>
      </c>
      <c r="X206" s="189">
        <v>499</v>
      </c>
      <c r="Y206" s="189">
        <v>71</v>
      </c>
      <c r="Z206" s="189">
        <v>651</v>
      </c>
      <c r="AA206" s="189">
        <v>199</v>
      </c>
      <c r="AB206" s="189">
        <v>1391</v>
      </c>
      <c r="AC206" s="189">
        <v>499</v>
      </c>
      <c r="AD206" s="189">
        <v>84</v>
      </c>
      <c r="AE206" s="189"/>
      <c r="AF206" s="189"/>
      <c r="AG206" s="189"/>
      <c r="AH206" s="189"/>
      <c r="AI206" s="189"/>
      <c r="AJ206" s="189"/>
      <c r="AK206" s="189"/>
      <c r="AL206" s="189"/>
      <c r="AM206" s="189">
        <v>7140</v>
      </c>
      <c r="AN206" s="189">
        <v>6988</v>
      </c>
      <c r="AO206" s="189">
        <v>6982</v>
      </c>
      <c r="AP206" s="189">
        <v>6936</v>
      </c>
      <c r="AQ206" s="189">
        <v>7032</v>
      </c>
      <c r="AR206" s="189">
        <v>7138</v>
      </c>
      <c r="AS206" s="189">
        <v>7138</v>
      </c>
      <c r="AT206" s="189">
        <v>7109</v>
      </c>
      <c r="AU206" s="189">
        <v>6983</v>
      </c>
      <c r="AV206" s="189">
        <v>7013</v>
      </c>
      <c r="AW206" s="189">
        <v>6896</v>
      </c>
      <c r="AX206" s="189">
        <v>6849</v>
      </c>
      <c r="AY206" s="189">
        <v>663</v>
      </c>
      <c r="AZ206" s="189">
        <v>696</v>
      </c>
      <c r="BA206" s="189">
        <v>696</v>
      </c>
      <c r="BB206" s="189">
        <v>753</v>
      </c>
      <c r="BC206" s="189">
        <v>734</v>
      </c>
      <c r="BD206" s="189">
        <v>722</v>
      </c>
      <c r="BE206" s="189">
        <v>351</v>
      </c>
      <c r="BF206" s="189">
        <v>368</v>
      </c>
      <c r="BG206" s="189">
        <v>366</v>
      </c>
      <c r="BH206" s="189">
        <v>368</v>
      </c>
      <c r="BI206" s="189">
        <v>374</v>
      </c>
      <c r="BJ206" s="189">
        <v>356</v>
      </c>
      <c r="BK206" s="189">
        <v>7098</v>
      </c>
      <c r="BL206" s="189">
        <v>7012</v>
      </c>
      <c r="BM206" s="189">
        <v>6995</v>
      </c>
      <c r="BN206" s="189">
        <v>6882</v>
      </c>
      <c r="BO206" s="189">
        <v>6880</v>
      </c>
      <c r="BP206" s="189"/>
      <c r="BQ206" s="195">
        <v>135221.21226003932</v>
      </c>
      <c r="BR206" s="195">
        <v>18265.641781513528</v>
      </c>
      <c r="BS206" s="195">
        <v>71485.341863729191</v>
      </c>
      <c r="BT206" s="195">
        <v>125494.74776552668</v>
      </c>
      <c r="BU206" s="195">
        <v>177769.51738528098</v>
      </c>
      <c r="BV206" s="195">
        <v>26090.45738</v>
      </c>
      <c r="BW206" s="195">
        <v>142618.37444399999</v>
      </c>
      <c r="BX206" s="195">
        <v>366668.26169999997</v>
      </c>
      <c r="BY206" s="195">
        <v>0</v>
      </c>
      <c r="BZ206" s="195"/>
      <c r="CA206" s="195"/>
      <c r="CB206" s="195"/>
      <c r="CC206" s="195"/>
      <c r="CD206" s="195"/>
      <c r="CE206" s="195"/>
      <c r="CF206" s="195"/>
      <c r="CG206" s="195"/>
      <c r="CH206" s="261">
        <v>19</v>
      </c>
      <c r="CI206" s="261">
        <v>16.93</v>
      </c>
      <c r="CJ206" s="191">
        <v>6718.7556299781554</v>
      </c>
      <c r="CK206" s="191">
        <v>19.062000000000001</v>
      </c>
      <c r="CL206" s="191">
        <v>5.766</v>
      </c>
      <c r="CM206" s="191"/>
      <c r="CN206" s="189">
        <v>7479</v>
      </c>
      <c r="CO206" s="159">
        <v>251</v>
      </c>
      <c r="CP206" s="159">
        <v>228</v>
      </c>
      <c r="CQ206" s="57">
        <v>217</v>
      </c>
      <c r="CR206" s="57">
        <v>205</v>
      </c>
      <c r="CS206" s="159">
        <v>207</v>
      </c>
      <c r="CT206" s="159">
        <v>199</v>
      </c>
      <c r="CU206" s="257"/>
      <c r="CV206" s="191">
        <v>476.9502</v>
      </c>
      <c r="CW206" s="189">
        <v>0</v>
      </c>
      <c r="CX206" s="189">
        <v>0</v>
      </c>
      <c r="CY206" s="189">
        <v>0</v>
      </c>
      <c r="CZ206" s="189"/>
      <c r="DA206" s="189"/>
      <c r="DB206" s="189"/>
      <c r="DC206" s="189"/>
      <c r="DD206" s="189"/>
      <c r="DE206" s="189"/>
      <c r="DF206" s="189"/>
      <c r="DG206" s="171"/>
      <c r="DH206" s="171"/>
      <c r="DI206" s="171"/>
      <c r="DJ206" s="171"/>
      <c r="DK206" s="171"/>
      <c r="DL206" s="171"/>
      <c r="DM206" s="168"/>
      <c r="DN206" s="168"/>
      <c r="DO206" s="168"/>
      <c r="DP206" s="168"/>
      <c r="DQ206" s="168"/>
      <c r="DR206" s="168"/>
      <c r="DS206" s="168"/>
      <c r="DT206" s="167"/>
      <c r="DU206" s="168"/>
      <c r="DV206" s="83"/>
      <c r="DW206" s="156"/>
      <c r="DX206" s="192"/>
      <c r="DY206" s="186"/>
      <c r="DZ206" s="83"/>
      <c r="EA206" s="83"/>
      <c r="EB206" s="185"/>
      <c r="EC206" s="58"/>
      <c r="ED206" s="58"/>
      <c r="EE206" s="58"/>
      <c r="EF206" s="58"/>
      <c r="EG206" s="58"/>
      <c r="EH206" s="58"/>
      <c r="EI206" s="79"/>
      <c r="EJ206" s="79"/>
      <c r="EK206" s="81"/>
      <c r="EL206" s="79"/>
      <c r="EM206" s="79"/>
      <c r="EN206" s="79"/>
      <c r="EO206" s="60"/>
      <c r="EP206" s="79"/>
      <c r="EQ206" s="60"/>
      <c r="ER206" s="80"/>
      <c r="ES206" s="80"/>
      <c r="ET206" s="80"/>
      <c r="EU206" s="80"/>
      <c r="EV206" s="80"/>
      <c r="EW206" s="80"/>
      <c r="EX206" s="80"/>
      <c r="EY206" s="80"/>
      <c r="EZ206" s="80"/>
      <c r="FA206" s="80"/>
      <c r="FB206" s="80"/>
      <c r="FC206" s="80"/>
      <c r="FD206" s="80"/>
      <c r="FE206" s="80"/>
    </row>
    <row r="207" spans="1:161" x14ac:dyDescent="0.25">
      <c r="A207" s="63">
        <v>1864</v>
      </c>
      <c r="B207" s="64" t="s">
        <v>178</v>
      </c>
      <c r="C207" s="195">
        <v>862052.5</v>
      </c>
      <c r="D207" s="195"/>
      <c r="E207" s="302">
        <v>4613</v>
      </c>
      <c r="F207" s="302">
        <v>4503</v>
      </c>
      <c r="G207" s="302">
        <v>4528</v>
      </c>
      <c r="H207" s="302">
        <v>4551</v>
      </c>
      <c r="I207" s="195">
        <v>4573</v>
      </c>
      <c r="J207" s="195">
        <v>4594</v>
      </c>
      <c r="K207" s="202">
        <v>21.02</v>
      </c>
      <c r="L207" s="202">
        <v>21.5</v>
      </c>
      <c r="M207" s="202"/>
      <c r="N207" s="189">
        <v>19</v>
      </c>
      <c r="O207" s="189">
        <v>16.93</v>
      </c>
      <c r="P207" s="202"/>
      <c r="Q207" s="191">
        <v>6211</v>
      </c>
      <c r="R207" s="191"/>
      <c r="S207" s="309">
        <v>-26.483747766645099</v>
      </c>
      <c r="T207" s="309"/>
      <c r="U207" s="189">
        <v>4604</v>
      </c>
      <c r="V207" s="189"/>
      <c r="W207" s="189">
        <v>200</v>
      </c>
      <c r="X207" s="189">
        <v>275</v>
      </c>
      <c r="Y207" s="189">
        <v>29</v>
      </c>
      <c r="Z207" s="189">
        <v>375</v>
      </c>
      <c r="AA207" s="189">
        <v>132</v>
      </c>
      <c r="AB207" s="189">
        <v>1090</v>
      </c>
      <c r="AC207" s="189">
        <v>330</v>
      </c>
      <c r="AD207" s="189">
        <v>57</v>
      </c>
      <c r="AE207" s="189"/>
      <c r="AF207" s="189"/>
      <c r="AG207" s="189"/>
      <c r="AH207" s="189"/>
      <c r="AI207" s="189"/>
      <c r="AJ207" s="189"/>
      <c r="AK207" s="189"/>
      <c r="AL207" s="189"/>
      <c r="AM207" s="189">
        <v>4870</v>
      </c>
      <c r="AN207" s="189">
        <v>4848</v>
      </c>
      <c r="AO207" s="189">
        <v>4875</v>
      </c>
      <c r="AP207" s="189">
        <v>4913</v>
      </c>
      <c r="AQ207" s="189">
        <v>4928</v>
      </c>
      <c r="AR207" s="189">
        <v>5006</v>
      </c>
      <c r="AS207" s="189">
        <v>5006</v>
      </c>
      <c r="AT207" s="189">
        <v>4942</v>
      </c>
      <c r="AU207" s="189">
        <v>4846</v>
      </c>
      <c r="AV207" s="189">
        <v>4771</v>
      </c>
      <c r="AW207" s="189">
        <v>4674</v>
      </c>
      <c r="AX207" s="189">
        <v>4604</v>
      </c>
      <c r="AY207" s="189">
        <v>491</v>
      </c>
      <c r="AZ207" s="189">
        <v>478</v>
      </c>
      <c r="BA207" s="189">
        <v>449</v>
      </c>
      <c r="BB207" s="189">
        <v>432</v>
      </c>
      <c r="BC207" s="189">
        <v>422</v>
      </c>
      <c r="BD207" s="189">
        <v>404</v>
      </c>
      <c r="BE207" s="189">
        <v>201</v>
      </c>
      <c r="BF207" s="189">
        <v>212</v>
      </c>
      <c r="BG207" s="189">
        <v>209</v>
      </c>
      <c r="BH207" s="189">
        <v>204</v>
      </c>
      <c r="BI207" s="189">
        <v>181</v>
      </c>
      <c r="BJ207" s="189">
        <v>200</v>
      </c>
      <c r="BK207" s="189">
        <v>4952</v>
      </c>
      <c r="BL207" s="189">
        <v>4856</v>
      </c>
      <c r="BM207" s="189">
        <v>4748</v>
      </c>
      <c r="BN207" s="189">
        <v>4689</v>
      </c>
      <c r="BO207" s="189">
        <v>4613</v>
      </c>
      <c r="BP207" s="189"/>
      <c r="BQ207" s="195">
        <v>136261.08436567531</v>
      </c>
      <c r="BR207" s="195">
        <v>18413.691762381422</v>
      </c>
      <c r="BS207" s="195">
        <v>73548.224965728266</v>
      </c>
      <c r="BT207" s="195">
        <v>127023.00369751612</v>
      </c>
      <c r="BU207" s="195">
        <v>165249.20046969649</v>
      </c>
      <c r="BV207" s="195">
        <v>27354.967691999998</v>
      </c>
      <c r="BW207" s="195">
        <v>140927.063524</v>
      </c>
      <c r="BX207" s="195">
        <v>359590.86332</v>
      </c>
      <c r="BY207" s="195">
        <v>0</v>
      </c>
      <c r="BZ207" s="195"/>
      <c r="CA207" s="195"/>
      <c r="CB207" s="195"/>
      <c r="CC207" s="195"/>
      <c r="CD207" s="195"/>
      <c r="CE207" s="195"/>
      <c r="CF207" s="195"/>
      <c r="CG207" s="195"/>
      <c r="CH207" s="261">
        <v>19</v>
      </c>
      <c r="CI207" s="261">
        <v>16.93</v>
      </c>
      <c r="CJ207" s="191">
        <v>4170.6140303311386</v>
      </c>
      <c r="CK207" s="191">
        <v>5.6319999999999997</v>
      </c>
      <c r="CL207" s="191">
        <v>1.75</v>
      </c>
      <c r="CM207" s="191"/>
      <c r="CN207" s="189">
        <v>5192</v>
      </c>
      <c r="CO207" s="159">
        <v>173</v>
      </c>
      <c r="CP207" s="159">
        <v>164</v>
      </c>
      <c r="CQ207" s="57">
        <v>158</v>
      </c>
      <c r="CR207" s="57">
        <v>146</v>
      </c>
      <c r="CS207" s="159">
        <v>137</v>
      </c>
      <c r="CT207" s="159">
        <v>132</v>
      </c>
      <c r="CU207" s="257"/>
      <c r="CV207" s="191">
        <v>352.59339999999997</v>
      </c>
      <c r="CW207" s="189">
        <v>0</v>
      </c>
      <c r="CX207" s="189">
        <v>0</v>
      </c>
      <c r="CY207" s="189">
        <v>0</v>
      </c>
      <c r="CZ207" s="189"/>
      <c r="DA207" s="189"/>
      <c r="DB207" s="189"/>
      <c r="DC207" s="189"/>
      <c r="DD207" s="189"/>
      <c r="DE207" s="189"/>
      <c r="DF207" s="189"/>
      <c r="DG207" s="171"/>
      <c r="DH207" s="171"/>
      <c r="DI207" s="171"/>
      <c r="DJ207" s="171"/>
      <c r="DK207" s="171"/>
      <c r="DL207" s="171"/>
      <c r="DM207" s="168"/>
      <c r="DN207" s="168"/>
      <c r="DO207" s="168"/>
      <c r="DP207" s="168"/>
      <c r="DQ207" s="168"/>
      <c r="DR207" s="168"/>
      <c r="DS207" s="168"/>
      <c r="DT207" s="167"/>
      <c r="DU207" s="168"/>
      <c r="DV207" s="83"/>
      <c r="DW207" s="156"/>
      <c r="DX207" s="192"/>
      <c r="DY207" s="186"/>
      <c r="DZ207" s="83"/>
      <c r="EA207" s="83"/>
      <c r="EB207" s="185"/>
      <c r="EC207" s="58"/>
      <c r="ED207" s="58"/>
      <c r="EE207" s="58"/>
      <c r="EF207" s="58"/>
      <c r="EG207" s="58"/>
      <c r="EH207" s="58"/>
      <c r="EI207" s="79"/>
      <c r="EJ207" s="79"/>
      <c r="EK207" s="81"/>
      <c r="EL207" s="79"/>
      <c r="EM207" s="79"/>
      <c r="EN207" s="79"/>
      <c r="EO207" s="60"/>
      <c r="EP207" s="79"/>
      <c r="EQ207" s="60"/>
      <c r="ER207" s="80"/>
      <c r="ES207" s="80"/>
      <c r="ET207" s="80"/>
      <c r="EU207" s="80"/>
      <c r="EV207" s="80"/>
      <c r="EW207" s="80"/>
      <c r="EX207" s="80"/>
      <c r="EY207" s="80"/>
      <c r="EZ207" s="80"/>
      <c r="FA207" s="80"/>
      <c r="FB207" s="80"/>
      <c r="FC207" s="80"/>
      <c r="FD207" s="80"/>
      <c r="FE207" s="80"/>
    </row>
    <row r="208" spans="1:161" x14ac:dyDescent="0.25">
      <c r="A208" s="63">
        <v>1880</v>
      </c>
      <c r="B208" s="64" t="s">
        <v>331</v>
      </c>
      <c r="C208" s="195">
        <v>35050534.700000003</v>
      </c>
      <c r="D208" s="195"/>
      <c r="E208" s="302">
        <v>156946</v>
      </c>
      <c r="F208" s="302">
        <v>157919</v>
      </c>
      <c r="G208" s="302">
        <v>158787</v>
      </c>
      <c r="H208" s="302">
        <v>159610</v>
      </c>
      <c r="I208" s="195">
        <v>160380</v>
      </c>
      <c r="J208" s="195">
        <v>161126</v>
      </c>
      <c r="K208" s="202">
        <v>21.35</v>
      </c>
      <c r="L208" s="202">
        <v>21.35</v>
      </c>
      <c r="M208" s="202"/>
      <c r="N208" s="189">
        <v>19</v>
      </c>
      <c r="O208" s="189">
        <v>16.93</v>
      </c>
      <c r="P208" s="202"/>
      <c r="Q208" s="191">
        <v>-1958</v>
      </c>
      <c r="R208" s="191"/>
      <c r="S208" s="309">
        <v>1337.5373375469701</v>
      </c>
      <c r="T208" s="309"/>
      <c r="U208" s="189">
        <v>156987</v>
      </c>
      <c r="V208" s="189"/>
      <c r="W208" s="189">
        <v>9067</v>
      </c>
      <c r="X208" s="189">
        <v>13576</v>
      </c>
      <c r="Y208" s="189">
        <v>1888</v>
      </c>
      <c r="Z208" s="189">
        <v>17275</v>
      </c>
      <c r="AA208" s="189">
        <v>5146</v>
      </c>
      <c r="AB208" s="189">
        <v>21481</v>
      </c>
      <c r="AC208" s="189">
        <v>6016</v>
      </c>
      <c r="AD208" s="189">
        <v>1435</v>
      </c>
      <c r="AE208" s="189"/>
      <c r="AF208" s="189"/>
      <c r="AG208" s="189"/>
      <c r="AH208" s="189"/>
      <c r="AI208" s="189"/>
      <c r="AJ208" s="189"/>
      <c r="AK208" s="189"/>
      <c r="AL208" s="189"/>
      <c r="AM208" s="189">
        <v>137121</v>
      </c>
      <c r="AN208" s="189">
        <v>138952</v>
      </c>
      <c r="AO208" s="189">
        <v>140599</v>
      </c>
      <c r="AP208" s="189">
        <v>142618</v>
      </c>
      <c r="AQ208" s="189">
        <v>144200</v>
      </c>
      <c r="AR208" s="189">
        <v>146631</v>
      </c>
      <c r="AS208" s="189">
        <v>146631</v>
      </c>
      <c r="AT208" s="189">
        <v>150291</v>
      </c>
      <c r="AU208" s="189">
        <v>153367</v>
      </c>
      <c r="AV208" s="189">
        <v>155696</v>
      </c>
      <c r="AW208" s="189">
        <v>156381</v>
      </c>
      <c r="AX208" s="189">
        <v>156987</v>
      </c>
      <c r="AY208" s="189">
        <v>16764</v>
      </c>
      <c r="AZ208" s="189">
        <v>17463</v>
      </c>
      <c r="BA208" s="189">
        <v>18134</v>
      </c>
      <c r="BB208" s="189">
        <v>18656</v>
      </c>
      <c r="BC208" s="189">
        <v>18989</v>
      </c>
      <c r="BD208" s="189">
        <v>19163</v>
      </c>
      <c r="BE208" s="189">
        <v>9375</v>
      </c>
      <c r="BF208" s="189">
        <v>9448</v>
      </c>
      <c r="BG208" s="189">
        <v>9409</v>
      </c>
      <c r="BH208" s="189">
        <v>9458</v>
      </c>
      <c r="BI208" s="189">
        <v>9305</v>
      </c>
      <c r="BJ208" s="189">
        <v>9067</v>
      </c>
      <c r="BK208" s="189">
        <v>149793</v>
      </c>
      <c r="BL208" s="189">
        <v>153088</v>
      </c>
      <c r="BM208" s="189">
        <v>155592</v>
      </c>
      <c r="BN208" s="189">
        <v>156517</v>
      </c>
      <c r="BO208" s="189">
        <v>156946</v>
      </c>
      <c r="BP208" s="189"/>
      <c r="BQ208" s="195">
        <v>136546.18623104281</v>
      </c>
      <c r="BR208" s="195">
        <v>21244.420483992613</v>
      </c>
      <c r="BS208" s="195">
        <v>69715.077783168483</v>
      </c>
      <c r="BT208" s="195">
        <v>122160.40338101382</v>
      </c>
      <c r="BU208" s="195">
        <v>136916.99546749608</v>
      </c>
      <c r="BV208" s="195">
        <v>23741.918927999999</v>
      </c>
      <c r="BW208" s="195">
        <v>130257.048324</v>
      </c>
      <c r="BX208" s="195">
        <v>342111.33522800001</v>
      </c>
      <c r="BY208" s="195">
        <v>0</v>
      </c>
      <c r="BZ208" s="195"/>
      <c r="CA208" s="195"/>
      <c r="CB208" s="195"/>
      <c r="CC208" s="195"/>
      <c r="CD208" s="195"/>
      <c r="CE208" s="195"/>
      <c r="CF208" s="195"/>
      <c r="CG208" s="195"/>
      <c r="CH208" s="261">
        <v>19</v>
      </c>
      <c r="CI208" s="261">
        <v>16.93</v>
      </c>
      <c r="CJ208" s="191">
        <v>107821.18741732513</v>
      </c>
      <c r="CK208" s="191">
        <v>10345.664000000001</v>
      </c>
      <c r="CL208" s="191">
        <v>4299.07</v>
      </c>
      <c r="CM208" s="191"/>
      <c r="CN208" s="189">
        <v>130254</v>
      </c>
      <c r="CO208" s="159">
        <v>4746</v>
      </c>
      <c r="CP208" s="159">
        <v>4941</v>
      </c>
      <c r="CQ208" s="57">
        <v>5021</v>
      </c>
      <c r="CR208" s="57">
        <v>5047</v>
      </c>
      <c r="CS208" s="159">
        <v>5073</v>
      </c>
      <c r="CT208" s="159">
        <v>5146</v>
      </c>
      <c r="CU208" s="257"/>
      <c r="CV208" s="191">
        <v>0</v>
      </c>
      <c r="CW208" s="189">
        <v>0</v>
      </c>
      <c r="CX208" s="189">
        <v>0</v>
      </c>
      <c r="CY208" s="189">
        <v>0</v>
      </c>
      <c r="CZ208" s="189"/>
      <c r="DA208" s="189"/>
      <c r="DB208" s="189"/>
      <c r="DC208" s="189"/>
      <c r="DD208" s="189"/>
      <c r="DE208" s="189"/>
      <c r="DF208" s="189"/>
      <c r="DG208" s="171"/>
      <c r="DH208" s="171"/>
      <c r="DI208" s="171"/>
      <c r="DJ208" s="171"/>
      <c r="DK208" s="171"/>
      <c r="DL208" s="171"/>
      <c r="DM208" s="168"/>
      <c r="DN208" s="168"/>
      <c r="DO208" s="168"/>
      <c r="DP208" s="168"/>
      <c r="DQ208" s="168"/>
      <c r="DR208" s="168"/>
      <c r="DS208" s="168"/>
      <c r="DT208" s="167"/>
      <c r="DU208" s="168"/>
      <c r="DV208" s="83"/>
      <c r="DW208" s="156"/>
      <c r="DX208" s="192"/>
      <c r="DY208" s="186"/>
      <c r="DZ208" s="83"/>
      <c r="EA208" s="83"/>
      <c r="EB208" s="185"/>
      <c r="EC208" s="58"/>
      <c r="ED208" s="58"/>
      <c r="EE208" s="58"/>
      <c r="EF208" s="58"/>
      <c r="EG208" s="58"/>
      <c r="EH208" s="58"/>
      <c r="EI208" s="79"/>
      <c r="EJ208" s="79"/>
      <c r="EK208" s="81"/>
      <c r="EL208" s="79"/>
      <c r="EM208" s="79"/>
      <c r="EN208" s="79"/>
      <c r="EO208" s="60"/>
      <c r="EP208" s="79"/>
      <c r="EQ208" s="60"/>
      <c r="ER208" s="80"/>
      <c r="ES208" s="80"/>
      <c r="ET208" s="80"/>
      <c r="EU208" s="80"/>
      <c r="EV208" s="80"/>
      <c r="EW208" s="80"/>
      <c r="EX208" s="80"/>
      <c r="EY208" s="80"/>
      <c r="EZ208" s="80"/>
      <c r="FA208" s="80"/>
      <c r="FB208" s="80"/>
      <c r="FC208" s="80"/>
      <c r="FD208" s="80"/>
      <c r="FE208" s="80"/>
    </row>
    <row r="209" spans="1:161" x14ac:dyDescent="0.25">
      <c r="A209" s="63">
        <v>1881</v>
      </c>
      <c r="B209" s="64" t="s">
        <v>158</v>
      </c>
      <c r="C209" s="195">
        <v>4693097.2</v>
      </c>
      <c r="D209" s="195"/>
      <c r="E209" s="302">
        <v>22092</v>
      </c>
      <c r="F209" s="302">
        <v>22473</v>
      </c>
      <c r="G209" s="302">
        <v>22596</v>
      </c>
      <c r="H209" s="302">
        <v>22713</v>
      </c>
      <c r="I209" s="195">
        <v>22823</v>
      </c>
      <c r="J209" s="195">
        <v>22929</v>
      </c>
      <c r="K209" s="202">
        <v>21.6</v>
      </c>
      <c r="L209" s="202">
        <v>21.6</v>
      </c>
      <c r="M209" s="202"/>
      <c r="N209" s="189">
        <v>19</v>
      </c>
      <c r="O209" s="189">
        <v>16.93</v>
      </c>
      <c r="P209" s="202"/>
      <c r="Q209" s="191">
        <v>113</v>
      </c>
      <c r="R209" s="191"/>
      <c r="S209" s="309">
        <v>1891.3488713168199</v>
      </c>
      <c r="T209" s="309"/>
      <c r="U209" s="189">
        <v>22144</v>
      </c>
      <c r="V209" s="189"/>
      <c r="W209" s="189">
        <v>1412</v>
      </c>
      <c r="X209" s="189">
        <v>2194</v>
      </c>
      <c r="Y209" s="189">
        <v>292</v>
      </c>
      <c r="Z209" s="189">
        <v>2742</v>
      </c>
      <c r="AA209" s="189">
        <v>816</v>
      </c>
      <c r="AB209" s="189">
        <v>3300</v>
      </c>
      <c r="AC209" s="189">
        <v>963</v>
      </c>
      <c r="AD209" s="189">
        <v>184</v>
      </c>
      <c r="AE209" s="189"/>
      <c r="AF209" s="189"/>
      <c r="AG209" s="189"/>
      <c r="AH209" s="189"/>
      <c r="AI209" s="189"/>
      <c r="AJ209" s="189"/>
      <c r="AK209" s="189"/>
      <c r="AL209" s="189"/>
      <c r="AM209" s="189">
        <v>20510</v>
      </c>
      <c r="AN209" s="189">
        <v>20738</v>
      </c>
      <c r="AO209" s="189">
        <v>20904</v>
      </c>
      <c r="AP209" s="189">
        <v>21016</v>
      </c>
      <c r="AQ209" s="189">
        <v>21154</v>
      </c>
      <c r="AR209" s="189">
        <v>21334</v>
      </c>
      <c r="AS209" s="189">
        <v>21334</v>
      </c>
      <c r="AT209" s="189">
        <v>21506</v>
      </c>
      <c r="AU209" s="189">
        <v>21640</v>
      </c>
      <c r="AV209" s="189">
        <v>21738</v>
      </c>
      <c r="AW209" s="189">
        <v>21862</v>
      </c>
      <c r="AX209" s="189">
        <v>22144</v>
      </c>
      <c r="AY209" s="189">
        <v>2799</v>
      </c>
      <c r="AZ209" s="189">
        <v>2856</v>
      </c>
      <c r="BA209" s="189">
        <v>2906</v>
      </c>
      <c r="BB209" s="189">
        <v>2947</v>
      </c>
      <c r="BC209" s="189">
        <v>3020</v>
      </c>
      <c r="BD209" s="189">
        <v>3034</v>
      </c>
      <c r="BE209" s="189">
        <v>1395</v>
      </c>
      <c r="BF209" s="189">
        <v>1389</v>
      </c>
      <c r="BG209" s="189">
        <v>1408</v>
      </c>
      <c r="BH209" s="189">
        <v>1411</v>
      </c>
      <c r="BI209" s="189">
        <v>1380</v>
      </c>
      <c r="BJ209" s="189">
        <v>1412</v>
      </c>
      <c r="BK209" s="189">
        <v>21481</v>
      </c>
      <c r="BL209" s="189">
        <v>21653</v>
      </c>
      <c r="BM209" s="189">
        <v>21685</v>
      </c>
      <c r="BN209" s="189">
        <v>21842</v>
      </c>
      <c r="BO209" s="189">
        <v>22092</v>
      </c>
      <c r="BP209" s="189"/>
      <c r="BQ209" s="195">
        <v>137445.11380337446</v>
      </c>
      <c r="BR209" s="195">
        <v>21035.365828469508</v>
      </c>
      <c r="BS209" s="195">
        <v>69657.502485875113</v>
      </c>
      <c r="BT209" s="195">
        <v>120879.8446490194</v>
      </c>
      <c r="BU209" s="195">
        <v>140686.8381760426</v>
      </c>
      <c r="BV209" s="195">
        <v>23014.314699999999</v>
      </c>
      <c r="BW209" s="195">
        <v>131047.08349200001</v>
      </c>
      <c r="BX209" s="195">
        <v>344180.63711200003</v>
      </c>
      <c r="BY209" s="195">
        <v>0</v>
      </c>
      <c r="BZ209" s="195"/>
      <c r="CA209" s="195"/>
      <c r="CB209" s="195"/>
      <c r="CC209" s="195"/>
      <c r="CD209" s="195"/>
      <c r="CE209" s="195"/>
      <c r="CF209" s="195"/>
      <c r="CG209" s="195"/>
      <c r="CH209" s="261">
        <v>19</v>
      </c>
      <c r="CI209" s="261">
        <v>16.93</v>
      </c>
      <c r="CJ209" s="191">
        <v>22605.385096992668</v>
      </c>
      <c r="CK209" s="191">
        <v>1710.078</v>
      </c>
      <c r="CL209" s="191">
        <v>686.75</v>
      </c>
      <c r="CM209" s="191"/>
      <c r="CN209" s="189">
        <v>19768</v>
      </c>
      <c r="CO209" s="159">
        <v>821</v>
      </c>
      <c r="CP209" s="159">
        <v>818</v>
      </c>
      <c r="CQ209" s="57">
        <v>825</v>
      </c>
      <c r="CR209" s="57">
        <v>813</v>
      </c>
      <c r="CS209" s="159">
        <v>808</v>
      </c>
      <c r="CT209" s="159">
        <v>816</v>
      </c>
      <c r="CU209" s="257"/>
      <c r="CV209" s="191">
        <v>0</v>
      </c>
      <c r="CW209" s="189">
        <v>33</v>
      </c>
      <c r="CX209" s="189">
        <v>0</v>
      </c>
      <c r="CY209" s="189">
        <v>0</v>
      </c>
      <c r="CZ209" s="189"/>
      <c r="DA209" s="189"/>
      <c r="DB209" s="189"/>
      <c r="DC209" s="189"/>
      <c r="DD209" s="189"/>
      <c r="DE209" s="189"/>
      <c r="DF209" s="189"/>
      <c r="DG209" s="171"/>
      <c r="DH209" s="171"/>
      <c r="DI209" s="171"/>
      <c r="DJ209" s="171"/>
      <c r="DK209" s="171"/>
      <c r="DL209" s="171"/>
      <c r="DM209" s="168"/>
      <c r="DN209" s="168"/>
      <c r="DO209" s="168"/>
      <c r="DP209" s="168"/>
      <c r="DQ209" s="168"/>
      <c r="DR209" s="168"/>
      <c r="DS209" s="168"/>
      <c r="DT209" s="167"/>
      <c r="DU209" s="168"/>
      <c r="DV209" s="83"/>
      <c r="DW209" s="156"/>
      <c r="DX209" s="192"/>
      <c r="DY209" s="186"/>
      <c r="DZ209" s="83"/>
      <c r="EA209" s="83"/>
      <c r="EB209" s="185"/>
      <c r="EC209" s="58"/>
      <c r="ED209" s="58"/>
      <c r="EE209" s="58"/>
      <c r="EF209" s="58"/>
      <c r="EG209" s="58"/>
      <c r="EH209" s="58"/>
      <c r="EI209" s="79"/>
      <c r="EJ209" s="79"/>
      <c r="EK209" s="81"/>
      <c r="EL209" s="79"/>
      <c r="EM209" s="79"/>
      <c r="EN209" s="79"/>
      <c r="EO209" s="60"/>
      <c r="EP209" s="79"/>
      <c r="EQ209" s="60"/>
      <c r="ER209" s="80"/>
      <c r="ES209" s="80"/>
      <c r="ET209" s="80"/>
      <c r="EU209" s="80"/>
      <c r="EV209" s="80"/>
      <c r="EW209" s="80"/>
      <c r="EX209" s="80"/>
      <c r="EY209" s="80"/>
      <c r="EZ209" s="80"/>
      <c r="FA209" s="80"/>
      <c r="FB209" s="80"/>
      <c r="FC209" s="80"/>
      <c r="FD209" s="80"/>
      <c r="FE209" s="80"/>
    </row>
    <row r="210" spans="1:161" x14ac:dyDescent="0.25">
      <c r="A210" s="63">
        <v>1882</v>
      </c>
      <c r="B210" s="64" t="s">
        <v>60</v>
      </c>
      <c r="C210" s="195">
        <v>2558775.7000000002</v>
      </c>
      <c r="D210" s="195"/>
      <c r="E210" s="302">
        <v>11527</v>
      </c>
      <c r="F210" s="302">
        <v>11488</v>
      </c>
      <c r="G210" s="302">
        <v>11551</v>
      </c>
      <c r="H210" s="302">
        <v>11611</v>
      </c>
      <c r="I210" s="195">
        <v>11667</v>
      </c>
      <c r="J210" s="195">
        <v>11721</v>
      </c>
      <c r="K210" s="202">
        <v>21.85</v>
      </c>
      <c r="L210" s="202">
        <v>21.85</v>
      </c>
      <c r="M210" s="202"/>
      <c r="N210" s="189">
        <v>19</v>
      </c>
      <c r="O210" s="189">
        <v>16.93</v>
      </c>
      <c r="P210" s="202"/>
      <c r="Q210" s="191">
        <v>-1537</v>
      </c>
      <c r="R210" s="191"/>
      <c r="S210" s="309">
        <v>-336.19150423928699</v>
      </c>
      <c r="T210" s="309"/>
      <c r="U210" s="189">
        <v>11534</v>
      </c>
      <c r="V210" s="189"/>
      <c r="W210" s="189">
        <v>589</v>
      </c>
      <c r="X210" s="189">
        <v>831</v>
      </c>
      <c r="Y210" s="189">
        <v>108</v>
      </c>
      <c r="Z210" s="189">
        <v>1070</v>
      </c>
      <c r="AA210" s="189">
        <v>385</v>
      </c>
      <c r="AB210" s="189">
        <v>2529</v>
      </c>
      <c r="AC210" s="189">
        <v>690</v>
      </c>
      <c r="AD210" s="189">
        <v>124</v>
      </c>
      <c r="AE210" s="189"/>
      <c r="AF210" s="189"/>
      <c r="AG210" s="189"/>
      <c r="AH210" s="189"/>
      <c r="AI210" s="189"/>
      <c r="AJ210" s="189"/>
      <c r="AK210" s="189"/>
      <c r="AL210" s="189"/>
      <c r="AM210" s="189">
        <v>11134</v>
      </c>
      <c r="AN210" s="189">
        <v>11011</v>
      </c>
      <c r="AO210" s="189">
        <v>11096</v>
      </c>
      <c r="AP210" s="189">
        <v>11119</v>
      </c>
      <c r="AQ210" s="189">
        <v>11151</v>
      </c>
      <c r="AR210" s="189">
        <v>11282</v>
      </c>
      <c r="AS210" s="189">
        <v>11282</v>
      </c>
      <c r="AT210" s="189">
        <v>11175</v>
      </c>
      <c r="AU210" s="189">
        <v>11313</v>
      </c>
      <c r="AV210" s="189">
        <v>11377</v>
      </c>
      <c r="AW210" s="189">
        <v>11471</v>
      </c>
      <c r="AX210" s="189">
        <v>11534</v>
      </c>
      <c r="AY210" s="189">
        <v>1174</v>
      </c>
      <c r="AZ210" s="189">
        <v>1155</v>
      </c>
      <c r="BA210" s="189">
        <v>1195</v>
      </c>
      <c r="BB210" s="189">
        <v>1199</v>
      </c>
      <c r="BC210" s="189">
        <v>1206</v>
      </c>
      <c r="BD210" s="189">
        <v>1178</v>
      </c>
      <c r="BE210" s="189">
        <v>528</v>
      </c>
      <c r="BF210" s="189">
        <v>533</v>
      </c>
      <c r="BG210" s="189">
        <v>539</v>
      </c>
      <c r="BH210" s="189">
        <v>551</v>
      </c>
      <c r="BI210" s="189">
        <v>574</v>
      </c>
      <c r="BJ210" s="189">
        <v>589</v>
      </c>
      <c r="BK210" s="189">
        <v>11188</v>
      </c>
      <c r="BL210" s="189">
        <v>11318</v>
      </c>
      <c r="BM210" s="189">
        <v>11361</v>
      </c>
      <c r="BN210" s="189">
        <v>11431</v>
      </c>
      <c r="BO210" s="189">
        <v>11527</v>
      </c>
      <c r="BP210" s="189"/>
      <c r="BQ210" s="195">
        <v>132920.57961725252</v>
      </c>
      <c r="BR210" s="195">
        <v>18979.744702967582</v>
      </c>
      <c r="BS210" s="195">
        <v>74862.90274075359</v>
      </c>
      <c r="BT210" s="195">
        <v>128146.25032317558</v>
      </c>
      <c r="BU210" s="195">
        <v>152513.84388528555</v>
      </c>
      <c r="BV210" s="195">
        <v>22348.006303999999</v>
      </c>
      <c r="BW210" s="195">
        <v>137226.61144400001</v>
      </c>
      <c r="BX210" s="195">
        <v>342337.22172000003</v>
      </c>
      <c r="BY210" s="195">
        <v>0</v>
      </c>
      <c r="BZ210" s="195"/>
      <c r="CA210" s="195"/>
      <c r="CB210" s="195"/>
      <c r="CC210" s="195"/>
      <c r="CD210" s="195"/>
      <c r="CE210" s="195"/>
      <c r="CF210" s="195"/>
      <c r="CG210" s="195"/>
      <c r="CH210" s="261">
        <v>19</v>
      </c>
      <c r="CI210" s="261">
        <v>16.93</v>
      </c>
      <c r="CJ210" s="191">
        <v>18736.884325480798</v>
      </c>
      <c r="CK210" s="191">
        <v>605.447</v>
      </c>
      <c r="CL210" s="191">
        <v>236.619</v>
      </c>
      <c r="CM210" s="191"/>
      <c r="CN210" s="189">
        <v>11404</v>
      </c>
      <c r="CO210" s="159">
        <v>374</v>
      </c>
      <c r="CP210" s="159">
        <v>363</v>
      </c>
      <c r="CQ210" s="57">
        <v>347</v>
      </c>
      <c r="CR210" s="57">
        <v>338</v>
      </c>
      <c r="CS210" s="159">
        <v>346</v>
      </c>
      <c r="CT210" s="159">
        <v>385</v>
      </c>
      <c r="CU210" s="257"/>
      <c r="CV210" s="191">
        <v>0</v>
      </c>
      <c r="CW210" s="189">
        <v>0</v>
      </c>
      <c r="CX210" s="189">
        <v>0</v>
      </c>
      <c r="CY210" s="189">
        <v>0</v>
      </c>
      <c r="CZ210" s="189"/>
      <c r="DA210" s="189"/>
      <c r="DB210" s="189"/>
      <c r="DC210" s="189"/>
      <c r="DD210" s="189"/>
      <c r="DE210" s="189"/>
      <c r="DF210" s="189"/>
      <c r="DG210" s="171"/>
      <c r="DH210" s="171"/>
      <c r="DI210" s="171"/>
      <c r="DJ210" s="171"/>
      <c r="DK210" s="171"/>
      <c r="DL210" s="171"/>
      <c r="DM210" s="168"/>
      <c r="DN210" s="168"/>
      <c r="DO210" s="168"/>
      <c r="DP210" s="168"/>
      <c r="DQ210" s="168"/>
      <c r="DR210" s="168"/>
      <c r="DS210" s="168"/>
      <c r="DT210" s="167"/>
      <c r="DU210" s="168"/>
      <c r="DV210" s="83"/>
      <c r="DW210" s="156"/>
      <c r="DX210" s="192"/>
      <c r="DY210" s="186"/>
      <c r="DZ210" s="83"/>
      <c r="EA210" s="83"/>
      <c r="EB210" s="185"/>
      <c r="EC210" s="58"/>
      <c r="ED210" s="58"/>
      <c r="EE210" s="58"/>
      <c r="EF210" s="58"/>
      <c r="EG210" s="58"/>
      <c r="EH210" s="58"/>
      <c r="EI210" s="79"/>
      <c r="EJ210" s="79"/>
      <c r="EK210" s="81"/>
      <c r="EL210" s="79"/>
      <c r="EM210" s="79"/>
      <c r="EN210" s="79"/>
      <c r="EO210" s="60"/>
      <c r="EP210" s="79"/>
      <c r="EQ210" s="60"/>
      <c r="ER210" s="80"/>
      <c r="ES210" s="80"/>
      <c r="ET210" s="80"/>
      <c r="EU210" s="80"/>
      <c r="EV210" s="80"/>
      <c r="EW210" s="80"/>
      <c r="EX210" s="80"/>
      <c r="EY210" s="80"/>
      <c r="EZ210" s="80"/>
      <c r="FA210" s="80"/>
      <c r="FB210" s="80"/>
      <c r="FC210" s="80"/>
      <c r="FD210" s="80"/>
      <c r="FE210" s="80"/>
    </row>
    <row r="211" spans="1:161" x14ac:dyDescent="0.25">
      <c r="A211" s="63">
        <v>1883</v>
      </c>
      <c r="B211" s="64" t="s">
        <v>146</v>
      </c>
      <c r="C211" s="195">
        <v>6705646.0999999996</v>
      </c>
      <c r="D211" s="195"/>
      <c r="E211" s="302">
        <v>30381</v>
      </c>
      <c r="F211" s="302">
        <v>30308</v>
      </c>
      <c r="G211" s="302">
        <v>30475</v>
      </c>
      <c r="H211" s="302">
        <v>30633</v>
      </c>
      <c r="I211" s="195">
        <v>30781</v>
      </c>
      <c r="J211" s="195">
        <v>30924</v>
      </c>
      <c r="K211" s="202">
        <v>22</v>
      </c>
      <c r="L211" s="202">
        <v>22</v>
      </c>
      <c r="M211" s="202"/>
      <c r="N211" s="189">
        <v>19</v>
      </c>
      <c r="O211" s="189">
        <v>16.93</v>
      </c>
      <c r="P211" s="202"/>
      <c r="Q211" s="191">
        <v>269</v>
      </c>
      <c r="R211" s="191"/>
      <c r="S211" s="309">
        <v>-205.68865104080299</v>
      </c>
      <c r="T211" s="309"/>
      <c r="U211" s="189">
        <v>30437</v>
      </c>
      <c r="V211" s="189"/>
      <c r="W211" s="189">
        <v>1517</v>
      </c>
      <c r="X211" s="189">
        <v>2314</v>
      </c>
      <c r="Y211" s="189">
        <v>338</v>
      </c>
      <c r="Z211" s="189">
        <v>3058</v>
      </c>
      <c r="AA211" s="189">
        <v>1037</v>
      </c>
      <c r="AB211" s="189">
        <v>5355</v>
      </c>
      <c r="AC211" s="189">
        <v>1838</v>
      </c>
      <c r="AD211" s="189">
        <v>358</v>
      </c>
      <c r="AE211" s="189"/>
      <c r="AF211" s="189"/>
      <c r="AG211" s="189"/>
      <c r="AH211" s="189"/>
      <c r="AI211" s="189"/>
      <c r="AJ211" s="189"/>
      <c r="AK211" s="189"/>
      <c r="AL211" s="189"/>
      <c r="AM211" s="189">
        <v>29616</v>
      </c>
      <c r="AN211" s="189">
        <v>29631</v>
      </c>
      <c r="AO211" s="189">
        <v>29728</v>
      </c>
      <c r="AP211" s="189">
        <v>30054</v>
      </c>
      <c r="AQ211" s="189">
        <v>30283</v>
      </c>
      <c r="AR211" s="189">
        <v>30538</v>
      </c>
      <c r="AS211" s="189">
        <v>30538</v>
      </c>
      <c r="AT211" s="189">
        <v>30413</v>
      </c>
      <c r="AU211" s="189">
        <v>30419</v>
      </c>
      <c r="AV211" s="189">
        <v>30381</v>
      </c>
      <c r="AW211" s="189">
        <v>30263</v>
      </c>
      <c r="AX211" s="189">
        <v>30437</v>
      </c>
      <c r="AY211" s="189">
        <v>3368</v>
      </c>
      <c r="AZ211" s="189">
        <v>3365</v>
      </c>
      <c r="BA211" s="189">
        <v>3393</v>
      </c>
      <c r="BB211" s="189">
        <v>3356</v>
      </c>
      <c r="BC211" s="189">
        <v>3314</v>
      </c>
      <c r="BD211" s="189">
        <v>3396</v>
      </c>
      <c r="BE211" s="189">
        <v>1568</v>
      </c>
      <c r="BF211" s="189">
        <v>1570</v>
      </c>
      <c r="BG211" s="189">
        <v>1571</v>
      </c>
      <c r="BH211" s="189">
        <v>1543</v>
      </c>
      <c r="BI211" s="189">
        <v>1518</v>
      </c>
      <c r="BJ211" s="189">
        <v>1517</v>
      </c>
      <c r="BK211" s="189">
        <v>30448</v>
      </c>
      <c r="BL211" s="189">
        <v>30395</v>
      </c>
      <c r="BM211" s="189">
        <v>30384</v>
      </c>
      <c r="BN211" s="189">
        <v>30267</v>
      </c>
      <c r="BO211" s="189">
        <v>30381</v>
      </c>
      <c r="BP211" s="189"/>
      <c r="BQ211" s="195">
        <v>133694.6528172339</v>
      </c>
      <c r="BR211" s="195">
        <v>19747.417358403491</v>
      </c>
      <c r="BS211" s="195">
        <v>69521.956960917902</v>
      </c>
      <c r="BT211" s="195">
        <v>120914.87417772099</v>
      </c>
      <c r="BU211" s="195">
        <v>146798.03699237484</v>
      </c>
      <c r="BV211" s="195">
        <v>23195.931980000001</v>
      </c>
      <c r="BW211" s="195">
        <v>136508.08807999999</v>
      </c>
      <c r="BX211" s="195">
        <v>359430.81309200003</v>
      </c>
      <c r="BY211" s="195">
        <v>0</v>
      </c>
      <c r="BZ211" s="195"/>
      <c r="CA211" s="195"/>
      <c r="CB211" s="195"/>
      <c r="CC211" s="195"/>
      <c r="CD211" s="195"/>
      <c r="CE211" s="195"/>
      <c r="CF211" s="195"/>
      <c r="CG211" s="195"/>
      <c r="CH211" s="261">
        <v>19</v>
      </c>
      <c r="CI211" s="261">
        <v>16.93</v>
      </c>
      <c r="CJ211" s="191">
        <v>28442.593985664516</v>
      </c>
      <c r="CK211" s="191">
        <v>1068.3689999999999</v>
      </c>
      <c r="CL211" s="191">
        <v>397.69099999999997</v>
      </c>
      <c r="CM211" s="191"/>
      <c r="CN211" s="189">
        <v>29988</v>
      </c>
      <c r="CO211" s="159">
        <v>1078</v>
      </c>
      <c r="CP211" s="159">
        <v>1058</v>
      </c>
      <c r="CQ211" s="57">
        <v>1060</v>
      </c>
      <c r="CR211" s="57">
        <v>1093</v>
      </c>
      <c r="CS211" s="159">
        <v>1094</v>
      </c>
      <c r="CT211" s="159">
        <v>1037</v>
      </c>
      <c r="CU211" s="257"/>
      <c r="CV211" s="191">
        <v>0</v>
      </c>
      <c r="CW211" s="189">
        <v>0</v>
      </c>
      <c r="CX211" s="189">
        <v>0</v>
      </c>
      <c r="CY211" s="189">
        <v>0</v>
      </c>
      <c r="CZ211" s="189"/>
      <c r="DA211" s="189"/>
      <c r="DB211" s="189"/>
      <c r="DC211" s="189"/>
      <c r="DD211" s="189"/>
      <c r="DE211" s="189"/>
      <c r="DF211" s="189"/>
      <c r="DG211" s="171"/>
      <c r="DH211" s="171"/>
      <c r="DI211" s="171"/>
      <c r="DJ211" s="171"/>
      <c r="DK211" s="171"/>
      <c r="DL211" s="171"/>
      <c r="DM211" s="168"/>
      <c r="DN211" s="168"/>
      <c r="DO211" s="168"/>
      <c r="DP211" s="168"/>
      <c r="DQ211" s="168"/>
      <c r="DR211" s="168"/>
      <c r="DS211" s="168"/>
      <c r="DT211" s="167"/>
      <c r="DU211" s="168"/>
      <c r="DV211" s="83"/>
      <c r="DW211" s="156"/>
      <c r="DX211" s="192"/>
      <c r="DY211" s="186"/>
      <c r="DZ211" s="83"/>
      <c r="EA211" s="83"/>
      <c r="EB211" s="185"/>
      <c r="EC211" s="58"/>
      <c r="ED211" s="58"/>
      <c r="EE211" s="58"/>
      <c r="EF211" s="58"/>
      <c r="EG211" s="58"/>
      <c r="EH211" s="58"/>
      <c r="EI211" s="79"/>
      <c r="EJ211" s="79"/>
      <c r="EK211" s="81"/>
      <c r="EL211" s="79"/>
      <c r="EM211" s="79"/>
      <c r="EN211" s="79"/>
      <c r="EO211" s="60"/>
      <c r="EP211" s="79"/>
      <c r="EQ211" s="60"/>
      <c r="ER211" s="80"/>
      <c r="ES211" s="80"/>
      <c r="ET211" s="80"/>
      <c r="EU211" s="80"/>
      <c r="EV211" s="80"/>
      <c r="EW211" s="80"/>
      <c r="EX211" s="80"/>
      <c r="EY211" s="80"/>
      <c r="EZ211" s="80"/>
      <c r="FA211" s="80"/>
      <c r="FB211" s="80"/>
      <c r="FC211" s="80"/>
      <c r="FD211" s="80"/>
      <c r="FE211" s="80"/>
    </row>
    <row r="212" spans="1:161" x14ac:dyDescent="0.25">
      <c r="A212" s="63">
        <v>1884</v>
      </c>
      <c r="B212" s="64" t="s">
        <v>201</v>
      </c>
      <c r="C212" s="195">
        <v>2284077.2999999998</v>
      </c>
      <c r="D212" s="195"/>
      <c r="E212" s="302">
        <v>10710</v>
      </c>
      <c r="F212" s="302">
        <v>10705</v>
      </c>
      <c r="G212" s="302">
        <v>10764</v>
      </c>
      <c r="H212" s="302">
        <v>10820</v>
      </c>
      <c r="I212" s="195">
        <v>10872</v>
      </c>
      <c r="J212" s="195">
        <v>10923</v>
      </c>
      <c r="K212" s="202">
        <v>22.25</v>
      </c>
      <c r="L212" s="202">
        <v>22.25</v>
      </c>
      <c r="M212" s="202"/>
      <c r="N212" s="189">
        <v>19</v>
      </c>
      <c r="O212" s="189">
        <v>16.93</v>
      </c>
      <c r="P212" s="202"/>
      <c r="Q212" s="191">
        <v>785</v>
      </c>
      <c r="R212" s="191"/>
      <c r="S212" s="309">
        <v>1062.14803557705</v>
      </c>
      <c r="T212" s="309"/>
      <c r="U212" s="189">
        <v>10721</v>
      </c>
      <c r="V212" s="189"/>
      <c r="W212" s="189">
        <v>553</v>
      </c>
      <c r="X212" s="189">
        <v>880</v>
      </c>
      <c r="Y212" s="189">
        <v>113</v>
      </c>
      <c r="Z212" s="189">
        <v>1160</v>
      </c>
      <c r="AA212" s="189">
        <v>337</v>
      </c>
      <c r="AB212" s="189">
        <v>2177</v>
      </c>
      <c r="AC212" s="189">
        <v>656</v>
      </c>
      <c r="AD212" s="189">
        <v>106</v>
      </c>
      <c r="AE212" s="189"/>
      <c r="AF212" s="189"/>
      <c r="AG212" s="189"/>
      <c r="AH212" s="189"/>
      <c r="AI212" s="189"/>
      <c r="AJ212" s="189"/>
      <c r="AK212" s="189"/>
      <c r="AL212" s="189"/>
      <c r="AM212" s="189">
        <v>10429</v>
      </c>
      <c r="AN212" s="189">
        <v>10356</v>
      </c>
      <c r="AO212" s="189">
        <v>10399</v>
      </c>
      <c r="AP212" s="189">
        <v>10352</v>
      </c>
      <c r="AQ212" s="189">
        <v>10502</v>
      </c>
      <c r="AR212" s="189">
        <v>10665</v>
      </c>
      <c r="AS212" s="189">
        <v>10665</v>
      </c>
      <c r="AT212" s="189">
        <v>10747</v>
      </c>
      <c r="AU212" s="189">
        <v>10737</v>
      </c>
      <c r="AV212" s="189">
        <v>10726</v>
      </c>
      <c r="AW212" s="189">
        <v>10686</v>
      </c>
      <c r="AX212" s="189">
        <v>10721</v>
      </c>
      <c r="AY212" s="189">
        <v>1208</v>
      </c>
      <c r="AZ212" s="189">
        <v>1240</v>
      </c>
      <c r="BA212" s="189">
        <v>1264</v>
      </c>
      <c r="BB212" s="189">
        <v>1289</v>
      </c>
      <c r="BC212" s="189">
        <v>1295</v>
      </c>
      <c r="BD212" s="189">
        <v>1273</v>
      </c>
      <c r="BE212" s="189">
        <v>548</v>
      </c>
      <c r="BF212" s="189">
        <v>570</v>
      </c>
      <c r="BG212" s="189">
        <v>581</v>
      </c>
      <c r="BH212" s="189">
        <v>580</v>
      </c>
      <c r="BI212" s="189">
        <v>588</v>
      </c>
      <c r="BJ212" s="189">
        <v>553</v>
      </c>
      <c r="BK212" s="189">
        <v>10739</v>
      </c>
      <c r="BL212" s="189">
        <v>10712</v>
      </c>
      <c r="BM212" s="189">
        <v>10725</v>
      </c>
      <c r="BN212" s="189">
        <v>10703</v>
      </c>
      <c r="BO212" s="189">
        <v>10710</v>
      </c>
      <c r="BP212" s="189"/>
      <c r="BQ212" s="195">
        <v>134258.67870294495</v>
      </c>
      <c r="BR212" s="195">
        <v>20475.557124409977</v>
      </c>
      <c r="BS212" s="195">
        <v>71505.096539744874</v>
      </c>
      <c r="BT212" s="195">
        <v>124309.72545423848</v>
      </c>
      <c r="BU212" s="195">
        <v>154062.12799420097</v>
      </c>
      <c r="BV212" s="195">
        <v>23076.745640000001</v>
      </c>
      <c r="BW212" s="195">
        <v>135345.73748800001</v>
      </c>
      <c r="BX212" s="195">
        <v>356796.22742399998</v>
      </c>
      <c r="BY212" s="195">
        <v>0</v>
      </c>
      <c r="BZ212" s="195"/>
      <c r="CA212" s="195"/>
      <c r="CB212" s="195"/>
      <c r="CC212" s="195"/>
      <c r="CD212" s="195"/>
      <c r="CE212" s="195"/>
      <c r="CF212" s="195"/>
      <c r="CG212" s="195"/>
      <c r="CH212" s="261">
        <v>19</v>
      </c>
      <c r="CI212" s="261">
        <v>16.93</v>
      </c>
      <c r="CJ212" s="191">
        <v>14555.275902365507</v>
      </c>
      <c r="CK212" s="191">
        <v>487.97399999999999</v>
      </c>
      <c r="CL212" s="191">
        <v>187.63900000000001</v>
      </c>
      <c r="CM212" s="191"/>
      <c r="CN212" s="189">
        <v>10454</v>
      </c>
      <c r="CO212" s="159">
        <v>380</v>
      </c>
      <c r="CP212" s="159">
        <v>359</v>
      </c>
      <c r="CQ212" s="57">
        <v>374</v>
      </c>
      <c r="CR212" s="57">
        <v>346</v>
      </c>
      <c r="CS212" s="159">
        <v>322</v>
      </c>
      <c r="CT212" s="159">
        <v>337</v>
      </c>
      <c r="CU212" s="257"/>
      <c r="CV212" s="191">
        <v>0</v>
      </c>
      <c r="CW212" s="189">
        <v>0</v>
      </c>
      <c r="CX212" s="189">
        <v>0</v>
      </c>
      <c r="CY212" s="189">
        <v>0</v>
      </c>
      <c r="CZ212" s="189"/>
      <c r="DA212" s="189"/>
      <c r="DB212" s="189"/>
      <c r="DC212" s="189"/>
      <c r="DD212" s="189"/>
      <c r="DE212" s="189"/>
      <c r="DF212" s="189"/>
      <c r="DG212" s="171"/>
      <c r="DH212" s="171"/>
      <c r="DI212" s="171"/>
      <c r="DJ212" s="171"/>
      <c r="DK212" s="171"/>
      <c r="DL212" s="171"/>
      <c r="DM212" s="168"/>
      <c r="DN212" s="168"/>
      <c r="DO212" s="168"/>
      <c r="DP212" s="168"/>
      <c r="DQ212" s="168"/>
      <c r="DR212" s="168"/>
      <c r="DS212" s="168"/>
      <c r="DT212" s="167"/>
      <c r="DU212" s="168"/>
      <c r="DV212" s="83"/>
      <c r="DW212" s="156"/>
      <c r="DX212" s="192"/>
      <c r="DY212" s="186"/>
      <c r="DZ212" s="83"/>
      <c r="EA212" s="83"/>
      <c r="EB212" s="185"/>
      <c r="EC212" s="58"/>
      <c r="ED212" s="58"/>
      <c r="EE212" s="58"/>
      <c r="EF212" s="58"/>
      <c r="EG212" s="58"/>
      <c r="EH212" s="58"/>
      <c r="EI212" s="79"/>
      <c r="EJ212" s="79"/>
      <c r="EK212" s="81"/>
      <c r="EL212" s="79"/>
      <c r="EM212" s="79"/>
      <c r="EN212" s="79"/>
      <c r="EO212" s="60"/>
      <c r="EP212" s="79"/>
      <c r="EQ212" s="60"/>
      <c r="ER212" s="80"/>
      <c r="ES212" s="80"/>
      <c r="ET212" s="80"/>
      <c r="EU212" s="80"/>
      <c r="EV212" s="80"/>
      <c r="EW212" s="80"/>
      <c r="EX212" s="80"/>
      <c r="EY212" s="80"/>
      <c r="EZ212" s="80"/>
      <c r="FA212" s="80"/>
      <c r="FB212" s="80"/>
      <c r="FC212" s="80"/>
      <c r="FD212" s="80"/>
      <c r="FE212" s="80"/>
    </row>
    <row r="213" spans="1:161" x14ac:dyDescent="0.25">
      <c r="A213" s="63">
        <v>1885</v>
      </c>
      <c r="B213" s="64" t="s">
        <v>174</v>
      </c>
      <c r="C213" s="195">
        <v>4958917.2</v>
      </c>
      <c r="D213" s="195"/>
      <c r="E213" s="302">
        <v>23641</v>
      </c>
      <c r="F213" s="302">
        <v>23483</v>
      </c>
      <c r="G213" s="302">
        <v>23612</v>
      </c>
      <c r="H213" s="302">
        <v>23734</v>
      </c>
      <c r="I213" s="195">
        <v>23848</v>
      </c>
      <c r="J213" s="195">
        <v>23959</v>
      </c>
      <c r="K213" s="202">
        <v>22.3</v>
      </c>
      <c r="L213" s="202">
        <v>22.3</v>
      </c>
      <c r="M213" s="202"/>
      <c r="N213" s="189">
        <v>19</v>
      </c>
      <c r="O213" s="189">
        <v>16.93</v>
      </c>
      <c r="P213" s="202"/>
      <c r="Q213" s="191">
        <v>1939</v>
      </c>
      <c r="R213" s="191"/>
      <c r="S213" s="309">
        <v>2192.6110927916602</v>
      </c>
      <c r="T213" s="309"/>
      <c r="U213" s="189">
        <v>23601</v>
      </c>
      <c r="V213" s="189"/>
      <c r="W213" s="189">
        <v>1290</v>
      </c>
      <c r="X213" s="189">
        <v>1935</v>
      </c>
      <c r="Y213" s="189">
        <v>269</v>
      </c>
      <c r="Z213" s="189">
        <v>2492</v>
      </c>
      <c r="AA213" s="189">
        <v>778</v>
      </c>
      <c r="AB213" s="189">
        <v>4432</v>
      </c>
      <c r="AC213" s="189">
        <v>1261</v>
      </c>
      <c r="AD213" s="189">
        <v>306</v>
      </c>
      <c r="AE213" s="189"/>
      <c r="AF213" s="189"/>
      <c r="AG213" s="189"/>
      <c r="AH213" s="189"/>
      <c r="AI213" s="189"/>
      <c r="AJ213" s="189"/>
      <c r="AK213" s="189"/>
      <c r="AL213" s="189"/>
      <c r="AM213" s="189">
        <v>23108</v>
      </c>
      <c r="AN213" s="189">
        <v>22979</v>
      </c>
      <c r="AO213" s="189">
        <v>23176</v>
      </c>
      <c r="AP213" s="189">
        <v>23269</v>
      </c>
      <c r="AQ213" s="189">
        <v>23562</v>
      </c>
      <c r="AR213" s="189">
        <v>23744</v>
      </c>
      <c r="AS213" s="189">
        <v>23744</v>
      </c>
      <c r="AT213" s="189">
        <v>23613</v>
      </c>
      <c r="AU213" s="189">
        <v>23575</v>
      </c>
      <c r="AV213" s="189">
        <v>23588</v>
      </c>
      <c r="AW213" s="189">
        <v>23658</v>
      </c>
      <c r="AX213" s="189">
        <v>23601</v>
      </c>
      <c r="AY213" s="189">
        <v>2629</v>
      </c>
      <c r="AZ213" s="189">
        <v>2667</v>
      </c>
      <c r="BA213" s="189">
        <v>2700</v>
      </c>
      <c r="BB213" s="189">
        <v>2706</v>
      </c>
      <c r="BC213" s="189">
        <v>2741</v>
      </c>
      <c r="BD213" s="189">
        <v>2761</v>
      </c>
      <c r="BE213" s="189">
        <v>1300</v>
      </c>
      <c r="BF213" s="189">
        <v>1317</v>
      </c>
      <c r="BG213" s="189">
        <v>1313</v>
      </c>
      <c r="BH213" s="189">
        <v>1338</v>
      </c>
      <c r="BI213" s="189">
        <v>1305</v>
      </c>
      <c r="BJ213" s="189">
        <v>1290</v>
      </c>
      <c r="BK213" s="189">
        <v>23661</v>
      </c>
      <c r="BL213" s="189">
        <v>23591</v>
      </c>
      <c r="BM213" s="189">
        <v>23611</v>
      </c>
      <c r="BN213" s="189">
        <v>23651</v>
      </c>
      <c r="BO213" s="189">
        <v>23641</v>
      </c>
      <c r="BP213" s="189"/>
      <c r="BQ213" s="195">
        <v>134511.63070651941</v>
      </c>
      <c r="BR213" s="195">
        <v>19225.05571154095</v>
      </c>
      <c r="BS213" s="195">
        <v>71909.287298673196</v>
      </c>
      <c r="BT213" s="195">
        <v>125351.23134449773</v>
      </c>
      <c r="BU213" s="195">
        <v>149460.85115156666</v>
      </c>
      <c r="BV213" s="195">
        <v>23370.738612000001</v>
      </c>
      <c r="BW213" s="195">
        <v>135788.42960800001</v>
      </c>
      <c r="BX213" s="195">
        <v>354663.35949200002</v>
      </c>
      <c r="BY213" s="195">
        <v>0</v>
      </c>
      <c r="BZ213" s="195"/>
      <c r="CA213" s="195"/>
      <c r="CB213" s="195"/>
      <c r="CC213" s="195"/>
      <c r="CD213" s="195"/>
      <c r="CE213" s="195"/>
      <c r="CF213" s="195"/>
      <c r="CG213" s="195"/>
      <c r="CH213" s="261">
        <v>19</v>
      </c>
      <c r="CI213" s="261">
        <v>16.93</v>
      </c>
      <c r="CJ213" s="191">
        <v>28163.979961458204</v>
      </c>
      <c r="CK213" s="191">
        <v>687.18299999999999</v>
      </c>
      <c r="CL213" s="191">
        <v>262.17200000000003</v>
      </c>
      <c r="CM213" s="191"/>
      <c r="CN213" s="189">
        <v>23075</v>
      </c>
      <c r="CO213" s="159">
        <v>872</v>
      </c>
      <c r="CP213" s="159">
        <v>833</v>
      </c>
      <c r="CQ213" s="57">
        <v>799</v>
      </c>
      <c r="CR213" s="57">
        <v>789</v>
      </c>
      <c r="CS213" s="159">
        <v>777</v>
      </c>
      <c r="CT213" s="159">
        <v>778</v>
      </c>
      <c r="CU213" s="257"/>
      <c r="CV213" s="191">
        <v>0</v>
      </c>
      <c r="CW213" s="189">
        <v>0</v>
      </c>
      <c r="CX213" s="189">
        <v>0</v>
      </c>
      <c r="CY213" s="189">
        <v>0</v>
      </c>
      <c r="CZ213" s="189"/>
      <c r="DA213" s="189"/>
      <c r="DB213" s="189"/>
      <c r="DC213" s="189"/>
      <c r="DD213" s="189"/>
      <c r="DE213" s="189"/>
      <c r="DF213" s="189"/>
      <c r="DG213" s="171"/>
      <c r="DH213" s="171"/>
      <c r="DI213" s="171"/>
      <c r="DJ213" s="171"/>
      <c r="DK213" s="171"/>
      <c r="DL213" s="171"/>
      <c r="DM213" s="168"/>
      <c r="DN213" s="168"/>
      <c r="DO213" s="168"/>
      <c r="DP213" s="168"/>
      <c r="DQ213" s="168"/>
      <c r="DR213" s="168"/>
      <c r="DS213" s="168"/>
      <c r="DT213" s="167"/>
      <c r="DU213" s="168"/>
      <c r="DV213" s="83"/>
      <c r="DW213" s="156"/>
      <c r="DX213" s="192"/>
      <c r="DY213" s="186"/>
      <c r="DZ213" s="83"/>
      <c r="EA213" s="83"/>
      <c r="EB213" s="185"/>
      <c r="EC213" s="58"/>
      <c r="ED213" s="58"/>
      <c r="EE213" s="58"/>
      <c r="EF213" s="58"/>
      <c r="EG213" s="58"/>
      <c r="EH213" s="58"/>
      <c r="EI213" s="79"/>
      <c r="EJ213" s="79"/>
      <c r="EK213" s="81"/>
      <c r="EL213" s="79"/>
      <c r="EM213" s="79"/>
      <c r="EN213" s="79"/>
      <c r="EO213" s="60"/>
      <c r="EP213" s="79"/>
      <c r="EQ213" s="60"/>
      <c r="ER213" s="80"/>
      <c r="ES213" s="80"/>
      <c r="ET213" s="80"/>
      <c r="EU213" s="80"/>
      <c r="EV213" s="80"/>
      <c r="EW213" s="80"/>
      <c r="EX213" s="80"/>
      <c r="EY213" s="80"/>
      <c r="EZ213" s="80"/>
      <c r="FA213" s="80"/>
      <c r="FB213" s="80"/>
      <c r="FC213" s="80"/>
      <c r="FD213" s="80"/>
      <c r="FE213" s="80"/>
    </row>
    <row r="214" spans="1:161" x14ac:dyDescent="0.25">
      <c r="A214" s="63">
        <v>1904</v>
      </c>
      <c r="B214" s="64" t="s">
        <v>237</v>
      </c>
      <c r="C214" s="195">
        <v>872208.9</v>
      </c>
      <c r="D214" s="195"/>
      <c r="E214" s="302">
        <v>4376</v>
      </c>
      <c r="F214" s="302">
        <v>4406</v>
      </c>
      <c r="G214" s="302">
        <v>4430</v>
      </c>
      <c r="H214" s="302">
        <v>4453</v>
      </c>
      <c r="I214" s="195">
        <v>4474</v>
      </c>
      <c r="J214" s="195">
        <v>4495</v>
      </c>
      <c r="K214" s="202">
        <v>22.46</v>
      </c>
      <c r="L214" s="202">
        <v>22.46</v>
      </c>
      <c r="M214" s="202"/>
      <c r="N214" s="189">
        <v>20.190000000000001</v>
      </c>
      <c r="O214" s="189">
        <v>18.12</v>
      </c>
      <c r="P214" s="202"/>
      <c r="Q214" s="191">
        <v>3154</v>
      </c>
      <c r="R214" s="191"/>
      <c r="S214" s="309">
        <v>-1052.1812529085801</v>
      </c>
      <c r="T214" s="309"/>
      <c r="U214" s="189">
        <v>4371</v>
      </c>
      <c r="V214" s="189"/>
      <c r="W214" s="189">
        <v>192</v>
      </c>
      <c r="X214" s="189">
        <v>321</v>
      </c>
      <c r="Y214" s="189">
        <v>52</v>
      </c>
      <c r="Z214" s="189">
        <v>397</v>
      </c>
      <c r="AA214" s="189">
        <v>151</v>
      </c>
      <c r="AB214" s="189">
        <v>984</v>
      </c>
      <c r="AC214" s="189">
        <v>272</v>
      </c>
      <c r="AD214" s="189">
        <v>51</v>
      </c>
      <c r="AE214" s="189"/>
      <c r="AF214" s="189"/>
      <c r="AG214" s="189"/>
      <c r="AH214" s="189"/>
      <c r="AI214" s="189"/>
      <c r="AJ214" s="189"/>
      <c r="AK214" s="189"/>
      <c r="AL214" s="189"/>
      <c r="AM214" s="189">
        <v>4412</v>
      </c>
      <c r="AN214" s="189">
        <v>4392</v>
      </c>
      <c r="AO214" s="189">
        <v>4411</v>
      </c>
      <c r="AP214" s="189">
        <v>4434</v>
      </c>
      <c r="AQ214" s="189">
        <v>4472</v>
      </c>
      <c r="AR214" s="189">
        <v>4429</v>
      </c>
      <c r="AS214" s="189">
        <v>4429</v>
      </c>
      <c r="AT214" s="189">
        <v>4431</v>
      </c>
      <c r="AU214" s="189">
        <v>4429</v>
      </c>
      <c r="AV214" s="189">
        <v>4393</v>
      </c>
      <c r="AW214" s="189">
        <v>4366</v>
      </c>
      <c r="AX214" s="189">
        <v>4371</v>
      </c>
      <c r="AY214" s="189">
        <v>442</v>
      </c>
      <c r="AZ214" s="189">
        <v>435</v>
      </c>
      <c r="BA214" s="189">
        <v>449</v>
      </c>
      <c r="BB214" s="189">
        <v>442</v>
      </c>
      <c r="BC214" s="189">
        <v>440</v>
      </c>
      <c r="BD214" s="189">
        <v>449</v>
      </c>
      <c r="BE214" s="189">
        <v>243</v>
      </c>
      <c r="BF214" s="189">
        <v>239</v>
      </c>
      <c r="BG214" s="189">
        <v>217</v>
      </c>
      <c r="BH214" s="189">
        <v>197</v>
      </c>
      <c r="BI214" s="189">
        <v>196</v>
      </c>
      <c r="BJ214" s="189">
        <v>192</v>
      </c>
      <c r="BK214" s="189">
        <v>4422</v>
      </c>
      <c r="BL214" s="189">
        <v>4410</v>
      </c>
      <c r="BM214" s="189">
        <v>4371</v>
      </c>
      <c r="BN214" s="189">
        <v>4373</v>
      </c>
      <c r="BO214" s="189">
        <v>4376</v>
      </c>
      <c r="BP214" s="189"/>
      <c r="BQ214" s="195">
        <v>133054.2180917667</v>
      </c>
      <c r="BR214" s="195">
        <v>18085.101927777279</v>
      </c>
      <c r="BS214" s="195">
        <v>75655.889421417844</v>
      </c>
      <c r="BT214" s="195">
        <v>130390.89805063451</v>
      </c>
      <c r="BU214" s="195">
        <v>147361.57677678938</v>
      </c>
      <c r="BV214" s="195">
        <v>24631.8436</v>
      </c>
      <c r="BW214" s="195">
        <v>139049.59489199999</v>
      </c>
      <c r="BX214" s="195">
        <v>352956.15706</v>
      </c>
      <c r="BY214" s="195">
        <v>0</v>
      </c>
      <c r="BZ214" s="195"/>
      <c r="CA214" s="195"/>
      <c r="CB214" s="195"/>
      <c r="CC214" s="195"/>
      <c r="CD214" s="195"/>
      <c r="CE214" s="195"/>
      <c r="CF214" s="195"/>
      <c r="CG214" s="195"/>
      <c r="CH214" s="261">
        <v>20.190000000000001</v>
      </c>
      <c r="CI214" s="261">
        <v>18.12</v>
      </c>
      <c r="CJ214" s="191">
        <v>6308.8543225788389</v>
      </c>
      <c r="CK214" s="191">
        <v>39.649000000000001</v>
      </c>
      <c r="CL214" s="191">
        <v>14.098000000000001</v>
      </c>
      <c r="CM214" s="191"/>
      <c r="CN214" s="189">
        <v>4709</v>
      </c>
      <c r="CO214" s="159">
        <v>128</v>
      </c>
      <c r="CP214" s="159">
        <v>139</v>
      </c>
      <c r="CQ214" s="57">
        <v>125</v>
      </c>
      <c r="CR214" s="57">
        <v>141</v>
      </c>
      <c r="CS214" s="159">
        <v>130</v>
      </c>
      <c r="CT214" s="159">
        <v>151</v>
      </c>
      <c r="CU214" s="257"/>
      <c r="CV214" s="191">
        <v>395.97359999999998</v>
      </c>
      <c r="CW214" s="189">
        <v>0</v>
      </c>
      <c r="CX214" s="189">
        <v>0</v>
      </c>
      <c r="CY214" s="189">
        <v>0</v>
      </c>
      <c r="CZ214" s="189"/>
      <c r="DA214" s="189"/>
      <c r="DB214" s="189"/>
      <c r="DC214" s="189"/>
      <c r="DD214" s="189"/>
      <c r="DE214" s="189"/>
      <c r="DF214" s="189"/>
      <c r="DG214" s="171"/>
      <c r="DH214" s="171"/>
      <c r="DI214" s="171"/>
      <c r="DJ214" s="171"/>
      <c r="DK214" s="171"/>
      <c r="DL214" s="171"/>
      <c r="DM214" s="168"/>
      <c r="DN214" s="168"/>
      <c r="DO214" s="168"/>
      <c r="DP214" s="168"/>
      <c r="DQ214" s="168"/>
      <c r="DR214" s="168"/>
      <c r="DS214" s="168"/>
      <c r="DT214" s="167"/>
      <c r="DU214" s="168"/>
      <c r="DV214" s="83"/>
      <c r="DW214" s="156"/>
      <c r="DX214" s="192"/>
      <c r="DY214" s="186"/>
      <c r="DZ214" s="83"/>
      <c r="EA214" s="83"/>
      <c r="EB214" s="185"/>
      <c r="EC214" s="58"/>
      <c r="ED214" s="58"/>
      <c r="EE214" s="58"/>
      <c r="EF214" s="58"/>
      <c r="EG214" s="58"/>
      <c r="EH214" s="58"/>
      <c r="EI214" s="79"/>
      <c r="EJ214" s="79"/>
      <c r="EK214" s="81"/>
      <c r="EL214" s="79"/>
      <c r="EM214" s="79"/>
      <c r="EN214" s="79"/>
      <c r="EO214" s="60"/>
      <c r="EP214" s="79"/>
      <c r="EQ214" s="60"/>
      <c r="ER214" s="80"/>
      <c r="ES214" s="80"/>
      <c r="ET214" s="80"/>
      <c r="EU214" s="80"/>
      <c r="EV214" s="80"/>
      <c r="EW214" s="80"/>
      <c r="EX214" s="80"/>
      <c r="EY214" s="80"/>
      <c r="EZ214" s="80"/>
      <c r="FA214" s="80"/>
      <c r="FB214" s="80"/>
      <c r="FC214" s="80"/>
      <c r="FD214" s="80"/>
      <c r="FE214" s="80"/>
    </row>
    <row r="215" spans="1:161" x14ac:dyDescent="0.25">
      <c r="A215" s="63">
        <v>1907</v>
      </c>
      <c r="B215" s="64" t="s">
        <v>257</v>
      </c>
      <c r="C215" s="195">
        <v>2103028.2000000002</v>
      </c>
      <c r="D215" s="195"/>
      <c r="E215" s="302">
        <v>10100</v>
      </c>
      <c r="F215" s="302">
        <v>10029</v>
      </c>
      <c r="G215" s="302">
        <v>10084</v>
      </c>
      <c r="H215" s="302">
        <v>10136</v>
      </c>
      <c r="I215" s="195">
        <v>10185</v>
      </c>
      <c r="J215" s="195">
        <v>10232</v>
      </c>
      <c r="K215" s="202">
        <v>22.31</v>
      </c>
      <c r="L215" s="202">
        <v>22.31</v>
      </c>
      <c r="M215" s="202"/>
      <c r="N215" s="189">
        <v>20.190000000000001</v>
      </c>
      <c r="O215" s="189">
        <v>18.12</v>
      </c>
      <c r="P215" s="202"/>
      <c r="Q215" s="191">
        <v>-486</v>
      </c>
      <c r="R215" s="191"/>
      <c r="S215" s="309">
        <v>-2037.4421555747099</v>
      </c>
      <c r="T215" s="309"/>
      <c r="U215" s="189">
        <v>10099</v>
      </c>
      <c r="V215" s="189"/>
      <c r="W215" s="189">
        <v>582</v>
      </c>
      <c r="X215" s="189">
        <v>860</v>
      </c>
      <c r="Y215" s="189">
        <v>125</v>
      </c>
      <c r="Z215" s="189">
        <v>1107</v>
      </c>
      <c r="AA215" s="189">
        <v>343</v>
      </c>
      <c r="AB215" s="189">
        <v>1854</v>
      </c>
      <c r="AC215" s="189">
        <v>555</v>
      </c>
      <c r="AD215" s="189">
        <v>97</v>
      </c>
      <c r="AE215" s="189"/>
      <c r="AF215" s="189"/>
      <c r="AG215" s="189"/>
      <c r="AH215" s="189"/>
      <c r="AI215" s="189"/>
      <c r="AJ215" s="189"/>
      <c r="AK215" s="189"/>
      <c r="AL215" s="189"/>
      <c r="AM215" s="189">
        <v>9871</v>
      </c>
      <c r="AN215" s="189">
        <v>9890</v>
      </c>
      <c r="AO215" s="189">
        <v>9834</v>
      </c>
      <c r="AP215" s="189">
        <v>9918</v>
      </c>
      <c r="AQ215" s="189">
        <v>9985</v>
      </c>
      <c r="AR215" s="189">
        <v>10059</v>
      </c>
      <c r="AS215" s="189">
        <v>10059</v>
      </c>
      <c r="AT215" s="189">
        <v>10037</v>
      </c>
      <c r="AU215" s="189">
        <v>10088</v>
      </c>
      <c r="AV215" s="189">
        <v>10106</v>
      </c>
      <c r="AW215" s="189">
        <v>10092</v>
      </c>
      <c r="AX215" s="189">
        <v>10099</v>
      </c>
      <c r="AY215" s="189">
        <v>1181</v>
      </c>
      <c r="AZ215" s="189">
        <v>1169</v>
      </c>
      <c r="BA215" s="189">
        <v>1189</v>
      </c>
      <c r="BB215" s="189">
        <v>1165</v>
      </c>
      <c r="BC215" s="189">
        <v>1206</v>
      </c>
      <c r="BD215" s="189">
        <v>1232</v>
      </c>
      <c r="BE215" s="189">
        <v>541</v>
      </c>
      <c r="BF215" s="189">
        <v>563</v>
      </c>
      <c r="BG215" s="189">
        <v>584</v>
      </c>
      <c r="BH215" s="189">
        <v>600</v>
      </c>
      <c r="BI215" s="189">
        <v>593</v>
      </c>
      <c r="BJ215" s="189">
        <v>582</v>
      </c>
      <c r="BK215" s="189">
        <v>10033</v>
      </c>
      <c r="BL215" s="189">
        <v>10038</v>
      </c>
      <c r="BM215" s="189">
        <v>10065</v>
      </c>
      <c r="BN215" s="189">
        <v>10100</v>
      </c>
      <c r="BO215" s="189">
        <v>10100</v>
      </c>
      <c r="BP215" s="189"/>
      <c r="BQ215" s="195">
        <v>135130.93129818112</v>
      </c>
      <c r="BR215" s="195">
        <v>19826.724592934072</v>
      </c>
      <c r="BS215" s="195">
        <v>70433.092762890446</v>
      </c>
      <c r="BT215" s="195">
        <v>122377.80798580551</v>
      </c>
      <c r="BU215" s="195">
        <v>155203.73440170687</v>
      </c>
      <c r="BV215" s="195">
        <v>22126.660243999999</v>
      </c>
      <c r="BW215" s="195">
        <v>131875.712332</v>
      </c>
      <c r="BX215" s="195">
        <v>348219.35137599998</v>
      </c>
      <c r="BY215" s="195">
        <v>0</v>
      </c>
      <c r="BZ215" s="195"/>
      <c r="CA215" s="195"/>
      <c r="CB215" s="195"/>
      <c r="CC215" s="195"/>
      <c r="CD215" s="195"/>
      <c r="CE215" s="195"/>
      <c r="CF215" s="195"/>
      <c r="CG215" s="195"/>
      <c r="CH215" s="261">
        <v>20.190000000000001</v>
      </c>
      <c r="CI215" s="261">
        <v>18.12</v>
      </c>
      <c r="CJ215" s="191">
        <v>11522.552821703361</v>
      </c>
      <c r="CK215" s="191">
        <v>480.22500000000002</v>
      </c>
      <c r="CL215" s="191">
        <v>183.25700000000001</v>
      </c>
      <c r="CM215" s="191"/>
      <c r="CN215" s="189">
        <v>10098</v>
      </c>
      <c r="CO215" s="159">
        <v>345</v>
      </c>
      <c r="CP215" s="159">
        <v>355</v>
      </c>
      <c r="CQ215" s="57">
        <v>362</v>
      </c>
      <c r="CR215" s="57">
        <v>357</v>
      </c>
      <c r="CS215" s="159">
        <v>325</v>
      </c>
      <c r="CT215" s="159">
        <v>343</v>
      </c>
      <c r="CU215" s="257"/>
      <c r="CV215" s="191">
        <v>0</v>
      </c>
      <c r="CW215" s="189">
        <v>0</v>
      </c>
      <c r="CX215" s="189">
        <v>0</v>
      </c>
      <c r="CY215" s="189">
        <v>0</v>
      </c>
      <c r="CZ215" s="189"/>
      <c r="DA215" s="189"/>
      <c r="DB215" s="189"/>
      <c r="DC215" s="189"/>
      <c r="DD215" s="189"/>
      <c r="DE215" s="189"/>
      <c r="DF215" s="189"/>
      <c r="DG215" s="171"/>
      <c r="DH215" s="171"/>
      <c r="DI215" s="171"/>
      <c r="DJ215" s="171"/>
      <c r="DK215" s="171"/>
      <c r="DL215" s="171"/>
      <c r="DM215" s="168"/>
      <c r="DN215" s="168"/>
      <c r="DO215" s="168"/>
      <c r="DP215" s="168"/>
      <c r="DQ215" s="168"/>
      <c r="DR215" s="168"/>
      <c r="DS215" s="168"/>
      <c r="DT215" s="167"/>
      <c r="DU215" s="168"/>
      <c r="DV215" s="83"/>
      <c r="DW215" s="156"/>
      <c r="DX215" s="192"/>
      <c r="DY215" s="186"/>
      <c r="DZ215" s="83"/>
      <c r="EA215" s="83"/>
      <c r="EB215" s="185"/>
      <c r="EC215" s="58"/>
      <c r="ED215" s="58"/>
      <c r="EE215" s="58"/>
      <c r="EF215" s="58"/>
      <c r="EG215" s="58"/>
      <c r="EH215" s="58"/>
      <c r="EI215" s="79"/>
      <c r="EJ215" s="79"/>
      <c r="EK215" s="81"/>
      <c r="EL215" s="79"/>
      <c r="EM215" s="79"/>
      <c r="EN215" s="79"/>
      <c r="EO215" s="60"/>
      <c r="EP215" s="79"/>
      <c r="EQ215" s="60"/>
      <c r="ER215" s="80"/>
      <c r="ES215" s="80"/>
      <c r="ET215" s="80"/>
      <c r="EU215" s="80"/>
      <c r="EV215" s="80"/>
      <c r="EW215" s="80"/>
      <c r="EX215" s="80"/>
      <c r="EY215" s="80"/>
      <c r="EZ215" s="80"/>
      <c r="FA215" s="80"/>
      <c r="FB215" s="80"/>
      <c r="FC215" s="80"/>
      <c r="FD215" s="80"/>
      <c r="FE215" s="80"/>
    </row>
    <row r="216" spans="1:161" x14ac:dyDescent="0.25">
      <c r="A216" s="63">
        <v>1960</v>
      </c>
      <c r="B216" s="64" t="s">
        <v>160</v>
      </c>
      <c r="C216" s="195">
        <v>1789492.1</v>
      </c>
      <c r="D216" s="195"/>
      <c r="E216" s="302">
        <v>8810</v>
      </c>
      <c r="F216" s="302">
        <v>8752</v>
      </c>
      <c r="G216" s="302">
        <v>8800</v>
      </c>
      <c r="H216" s="302">
        <v>8846</v>
      </c>
      <c r="I216" s="195">
        <v>8889</v>
      </c>
      <c r="J216" s="195">
        <v>8930</v>
      </c>
      <c r="K216" s="202">
        <v>22.03</v>
      </c>
      <c r="L216" s="202">
        <v>22.03</v>
      </c>
      <c r="M216" s="202"/>
      <c r="N216" s="189">
        <v>20.190000000000001</v>
      </c>
      <c r="O216" s="189">
        <v>18.12</v>
      </c>
      <c r="P216" s="202"/>
      <c r="Q216" s="191">
        <v>1633</v>
      </c>
      <c r="R216" s="191"/>
      <c r="S216" s="309">
        <v>4814.5063229773295</v>
      </c>
      <c r="T216" s="309"/>
      <c r="U216" s="189">
        <v>8787</v>
      </c>
      <c r="V216" s="189"/>
      <c r="W216" s="189">
        <v>506</v>
      </c>
      <c r="X216" s="189">
        <v>747</v>
      </c>
      <c r="Y216" s="189">
        <v>102</v>
      </c>
      <c r="Z216" s="189">
        <v>964</v>
      </c>
      <c r="AA216" s="189">
        <v>332</v>
      </c>
      <c r="AB216" s="189">
        <v>1569</v>
      </c>
      <c r="AC216" s="189">
        <v>441</v>
      </c>
      <c r="AD216" s="189">
        <v>93</v>
      </c>
      <c r="AE216" s="189"/>
      <c r="AF216" s="189"/>
      <c r="AG216" s="189"/>
      <c r="AH216" s="189"/>
      <c r="AI216" s="189"/>
      <c r="AJ216" s="189"/>
      <c r="AK216" s="189"/>
      <c r="AL216" s="189"/>
      <c r="AM216" s="189">
        <v>8086</v>
      </c>
      <c r="AN216" s="189">
        <v>8030</v>
      </c>
      <c r="AO216" s="189">
        <v>8175</v>
      </c>
      <c r="AP216" s="189">
        <v>8269</v>
      </c>
      <c r="AQ216" s="189">
        <v>8343</v>
      </c>
      <c r="AR216" s="189">
        <v>8432</v>
      </c>
      <c r="AS216" s="189">
        <v>8432</v>
      </c>
      <c r="AT216" s="189">
        <v>8603</v>
      </c>
      <c r="AU216" s="189">
        <v>8667</v>
      </c>
      <c r="AV216" s="189">
        <v>8675</v>
      </c>
      <c r="AW216" s="189">
        <v>8745</v>
      </c>
      <c r="AX216" s="189">
        <v>8787</v>
      </c>
      <c r="AY216" s="189">
        <v>1016</v>
      </c>
      <c r="AZ216" s="189">
        <v>1029</v>
      </c>
      <c r="BA216" s="189">
        <v>1051</v>
      </c>
      <c r="BB216" s="189">
        <v>1064</v>
      </c>
      <c r="BC216" s="189">
        <v>1070</v>
      </c>
      <c r="BD216" s="189">
        <v>1066</v>
      </c>
      <c r="BE216" s="189">
        <v>442</v>
      </c>
      <c r="BF216" s="189">
        <v>485</v>
      </c>
      <c r="BG216" s="189">
        <v>514</v>
      </c>
      <c r="BH216" s="189">
        <v>513</v>
      </c>
      <c r="BI216" s="189">
        <v>512</v>
      </c>
      <c r="BJ216" s="189">
        <v>506</v>
      </c>
      <c r="BK216" s="189">
        <v>8574</v>
      </c>
      <c r="BL216" s="189">
        <v>8661</v>
      </c>
      <c r="BM216" s="189">
        <v>8637</v>
      </c>
      <c r="BN216" s="189">
        <v>8729</v>
      </c>
      <c r="BO216" s="189">
        <v>8810</v>
      </c>
      <c r="BP216" s="189"/>
      <c r="BQ216" s="195">
        <v>136982.36919199169</v>
      </c>
      <c r="BR216" s="195">
        <v>20179.065225438295</v>
      </c>
      <c r="BS216" s="195">
        <v>70280.956485893083</v>
      </c>
      <c r="BT216" s="195">
        <v>122937.65282235028</v>
      </c>
      <c r="BU216" s="195">
        <v>163508.62143867544</v>
      </c>
      <c r="BV216" s="195">
        <v>21468.297603999999</v>
      </c>
      <c r="BW216" s="195">
        <v>129877.922252</v>
      </c>
      <c r="BX216" s="195">
        <v>344095.50401199999</v>
      </c>
      <c r="BY216" s="195">
        <v>0</v>
      </c>
      <c r="BZ216" s="195"/>
      <c r="CA216" s="195"/>
      <c r="CB216" s="195"/>
      <c r="CC216" s="195"/>
      <c r="CD216" s="195"/>
      <c r="CE216" s="195"/>
      <c r="CF216" s="195"/>
      <c r="CG216" s="195"/>
      <c r="CH216" s="261">
        <v>20.190000000000001</v>
      </c>
      <c r="CI216" s="261">
        <v>18.12</v>
      </c>
      <c r="CJ216" s="191">
        <v>10073.719456446057</v>
      </c>
      <c r="CK216" s="191">
        <v>527.93600000000004</v>
      </c>
      <c r="CL216" s="191">
        <v>205.23599999999999</v>
      </c>
      <c r="CM216" s="191"/>
      <c r="CN216" s="189">
        <v>8238</v>
      </c>
      <c r="CO216" s="159">
        <v>311</v>
      </c>
      <c r="CP216" s="159">
        <v>336</v>
      </c>
      <c r="CQ216" s="57">
        <v>325</v>
      </c>
      <c r="CR216" s="57">
        <v>322</v>
      </c>
      <c r="CS216" s="159">
        <v>322</v>
      </c>
      <c r="CT216" s="159">
        <v>332</v>
      </c>
      <c r="CU216" s="257"/>
      <c r="CV216" s="191">
        <v>0</v>
      </c>
      <c r="CW216" s="189">
        <v>0</v>
      </c>
      <c r="CX216" s="189">
        <v>0</v>
      </c>
      <c r="CY216" s="189">
        <v>0</v>
      </c>
      <c r="CZ216" s="189"/>
      <c r="DA216" s="189"/>
      <c r="DB216" s="189"/>
      <c r="DC216" s="189"/>
      <c r="DD216" s="189"/>
      <c r="DE216" s="189"/>
      <c r="DF216" s="189"/>
      <c r="DG216" s="171"/>
      <c r="DH216" s="171"/>
      <c r="DI216" s="171"/>
      <c r="DJ216" s="171"/>
      <c r="DK216" s="171"/>
      <c r="DL216" s="171"/>
      <c r="DM216" s="168"/>
      <c r="DN216" s="168"/>
      <c r="DO216" s="168"/>
      <c r="DP216" s="168"/>
      <c r="DQ216" s="168"/>
      <c r="DR216" s="168"/>
      <c r="DS216" s="168"/>
      <c r="DT216" s="167"/>
      <c r="DU216" s="168"/>
      <c r="DV216" s="83"/>
      <c r="DW216" s="156"/>
      <c r="DX216" s="192"/>
      <c r="DY216" s="186"/>
      <c r="DZ216" s="83"/>
      <c r="EA216" s="83"/>
      <c r="EB216" s="185"/>
      <c r="EC216" s="58"/>
      <c r="ED216" s="58"/>
      <c r="EE216" s="58"/>
      <c r="EF216" s="58"/>
      <c r="EG216" s="58"/>
      <c r="EH216" s="58"/>
      <c r="EI216" s="79"/>
      <c r="EJ216" s="79"/>
      <c r="EK216" s="81"/>
      <c r="EL216" s="79"/>
      <c r="EM216" s="79"/>
      <c r="EN216" s="79"/>
      <c r="EO216" s="60"/>
      <c r="EP216" s="79"/>
      <c r="EQ216" s="60"/>
      <c r="ER216" s="80"/>
      <c r="ES216" s="80"/>
      <c r="ET216" s="80"/>
      <c r="EU216" s="80"/>
      <c r="EV216" s="80"/>
      <c r="EW216" s="80"/>
      <c r="EX216" s="80"/>
      <c r="EY216" s="80"/>
      <c r="EZ216" s="80"/>
      <c r="FA216" s="80"/>
      <c r="FB216" s="80"/>
      <c r="FC216" s="80"/>
      <c r="FD216" s="80"/>
      <c r="FE216" s="80"/>
    </row>
    <row r="217" spans="1:161" x14ac:dyDescent="0.25">
      <c r="A217" s="63">
        <v>1961</v>
      </c>
      <c r="B217" s="64" t="s">
        <v>114</v>
      </c>
      <c r="C217" s="195">
        <v>3415815.4</v>
      </c>
      <c r="D217" s="195"/>
      <c r="E217" s="302">
        <v>16560</v>
      </c>
      <c r="F217" s="302">
        <v>16702</v>
      </c>
      <c r="G217" s="302">
        <v>16794</v>
      </c>
      <c r="H217" s="302">
        <v>16881</v>
      </c>
      <c r="I217" s="195">
        <v>16962</v>
      </c>
      <c r="J217" s="195">
        <v>17041</v>
      </c>
      <c r="K217" s="202">
        <v>21.81</v>
      </c>
      <c r="L217" s="202">
        <v>21.81</v>
      </c>
      <c r="M217" s="202"/>
      <c r="N217" s="189">
        <v>20.190000000000001</v>
      </c>
      <c r="O217" s="189">
        <v>18.12</v>
      </c>
      <c r="P217" s="202"/>
      <c r="Q217" s="191">
        <v>1143</v>
      </c>
      <c r="R217" s="191"/>
      <c r="S217" s="309">
        <v>1604.27520484757</v>
      </c>
      <c r="T217" s="309"/>
      <c r="U217" s="189">
        <v>16608</v>
      </c>
      <c r="V217" s="189"/>
      <c r="W217" s="189">
        <v>992</v>
      </c>
      <c r="X217" s="189">
        <v>1438</v>
      </c>
      <c r="Y217" s="189">
        <v>185</v>
      </c>
      <c r="Z217" s="189">
        <v>1808</v>
      </c>
      <c r="AA217" s="189">
        <v>559</v>
      </c>
      <c r="AB217" s="189">
        <v>2758</v>
      </c>
      <c r="AC217" s="189">
        <v>971</v>
      </c>
      <c r="AD217" s="189">
        <v>187</v>
      </c>
      <c r="AE217" s="189"/>
      <c r="AF217" s="189"/>
      <c r="AG217" s="189"/>
      <c r="AH217" s="189"/>
      <c r="AI217" s="189"/>
      <c r="AJ217" s="189"/>
      <c r="AK217" s="189"/>
      <c r="AL217" s="189"/>
      <c r="AM217" s="189">
        <v>15224</v>
      </c>
      <c r="AN217" s="189">
        <v>15346</v>
      </c>
      <c r="AO217" s="189">
        <v>15524</v>
      </c>
      <c r="AP217" s="189">
        <v>15596</v>
      </c>
      <c r="AQ217" s="189">
        <v>15645</v>
      </c>
      <c r="AR217" s="189">
        <v>15843</v>
      </c>
      <c r="AS217" s="189">
        <v>15843</v>
      </c>
      <c r="AT217" s="189">
        <v>15998</v>
      </c>
      <c r="AU217" s="189">
        <v>16186</v>
      </c>
      <c r="AV217" s="189">
        <v>16346</v>
      </c>
      <c r="AW217" s="189">
        <v>16400</v>
      </c>
      <c r="AX217" s="189">
        <v>16608</v>
      </c>
      <c r="AY217" s="189">
        <v>1795</v>
      </c>
      <c r="AZ217" s="189">
        <v>1820</v>
      </c>
      <c r="BA217" s="189">
        <v>1868</v>
      </c>
      <c r="BB217" s="189">
        <v>1948</v>
      </c>
      <c r="BC217" s="189">
        <v>1989</v>
      </c>
      <c r="BD217" s="189">
        <v>1993</v>
      </c>
      <c r="BE217" s="189">
        <v>922</v>
      </c>
      <c r="BF217" s="189">
        <v>956</v>
      </c>
      <c r="BG217" s="189">
        <v>973</v>
      </c>
      <c r="BH217" s="189">
        <v>962</v>
      </c>
      <c r="BI217" s="189">
        <v>952</v>
      </c>
      <c r="BJ217" s="189">
        <v>992</v>
      </c>
      <c r="BK217" s="189">
        <v>15925</v>
      </c>
      <c r="BL217" s="189">
        <v>16143</v>
      </c>
      <c r="BM217" s="189">
        <v>16301</v>
      </c>
      <c r="BN217" s="189">
        <v>16409</v>
      </c>
      <c r="BO217" s="189">
        <v>16560</v>
      </c>
      <c r="BP217" s="189"/>
      <c r="BQ217" s="195">
        <v>135666.1047777035</v>
      </c>
      <c r="BR217" s="195">
        <v>20095.985780333507</v>
      </c>
      <c r="BS217" s="195">
        <v>70465.208807543502</v>
      </c>
      <c r="BT217" s="195">
        <v>122956.05993897298</v>
      </c>
      <c r="BU217" s="195">
        <v>149497.72021160676</v>
      </c>
      <c r="BV217" s="195">
        <v>23249.282056</v>
      </c>
      <c r="BW217" s="195">
        <v>132383.10560800001</v>
      </c>
      <c r="BX217" s="195">
        <v>352315.95614800003</v>
      </c>
      <c r="BY217" s="195">
        <v>0</v>
      </c>
      <c r="BZ217" s="195"/>
      <c r="CA217" s="195"/>
      <c r="CB217" s="195"/>
      <c r="CC217" s="195"/>
      <c r="CD217" s="195"/>
      <c r="CE217" s="195"/>
      <c r="CF217" s="195"/>
      <c r="CG217" s="195"/>
      <c r="CH217" s="261">
        <v>20.190000000000001</v>
      </c>
      <c r="CI217" s="261">
        <v>18.12</v>
      </c>
      <c r="CJ217" s="191">
        <v>16321.770774413832</v>
      </c>
      <c r="CK217" s="191">
        <v>1161.3520000000001</v>
      </c>
      <c r="CL217" s="191">
        <v>462.86700000000002</v>
      </c>
      <c r="CM217" s="191"/>
      <c r="CN217" s="189">
        <v>15059</v>
      </c>
      <c r="CO217" s="159">
        <v>542</v>
      </c>
      <c r="CP217" s="159">
        <v>531</v>
      </c>
      <c r="CQ217" s="57">
        <v>527</v>
      </c>
      <c r="CR217" s="57">
        <v>529</v>
      </c>
      <c r="CS217" s="159">
        <v>539</v>
      </c>
      <c r="CT217" s="159">
        <v>559</v>
      </c>
      <c r="CU217" s="257"/>
      <c r="CV217" s="191">
        <v>79.889399999999966</v>
      </c>
      <c r="CW217" s="189">
        <v>0</v>
      </c>
      <c r="CX217" s="189">
        <v>0</v>
      </c>
      <c r="CY217" s="189">
        <v>0</v>
      </c>
      <c r="CZ217" s="189"/>
      <c r="DA217" s="189"/>
      <c r="DB217" s="189"/>
      <c r="DC217" s="189"/>
      <c r="DD217" s="189"/>
      <c r="DE217" s="189"/>
      <c r="DF217" s="189"/>
      <c r="DG217" s="171"/>
      <c r="DH217" s="171"/>
      <c r="DI217" s="171"/>
      <c r="DJ217" s="171"/>
      <c r="DK217" s="171"/>
      <c r="DL217" s="171"/>
      <c r="DM217" s="168"/>
      <c r="DN217" s="168"/>
      <c r="DO217" s="168"/>
      <c r="DP217" s="168"/>
      <c r="DQ217" s="168"/>
      <c r="DR217" s="168"/>
      <c r="DS217" s="168"/>
      <c r="DT217" s="167"/>
      <c r="DU217" s="168"/>
      <c r="DV217" s="83"/>
      <c r="DW217" s="156"/>
      <c r="DX217" s="192"/>
      <c r="DY217" s="186"/>
      <c r="DZ217" s="83"/>
      <c r="EA217" s="83"/>
      <c r="EB217" s="185"/>
      <c r="EC217" s="58"/>
      <c r="ED217" s="58"/>
      <c r="EE217" s="58"/>
      <c r="EF217" s="58"/>
      <c r="EG217" s="58"/>
      <c r="EH217" s="58"/>
      <c r="EI217" s="79"/>
      <c r="EJ217" s="79"/>
      <c r="EK217" s="81"/>
      <c r="EL217" s="79"/>
      <c r="EM217" s="79"/>
      <c r="EN217" s="79"/>
      <c r="EO217" s="60"/>
      <c r="EP217" s="79"/>
      <c r="EQ217" s="60"/>
      <c r="ER217" s="80"/>
      <c r="ES217" s="80"/>
      <c r="ET217" s="80"/>
      <c r="EU217" s="80"/>
      <c r="EV217" s="80"/>
      <c r="EW217" s="80"/>
      <c r="EX217" s="80"/>
      <c r="EY217" s="80"/>
      <c r="EZ217" s="80"/>
      <c r="FA217" s="80"/>
      <c r="FB217" s="80"/>
      <c r="FC217" s="80"/>
      <c r="FD217" s="80"/>
      <c r="FE217" s="80"/>
    </row>
    <row r="218" spans="1:161" x14ac:dyDescent="0.25">
      <c r="A218" s="63">
        <v>1962</v>
      </c>
      <c r="B218" s="64" t="s">
        <v>202</v>
      </c>
      <c r="C218" s="195">
        <v>1155667.8999999999</v>
      </c>
      <c r="D218" s="195"/>
      <c r="E218" s="302">
        <v>5706</v>
      </c>
      <c r="F218" s="302">
        <v>5626</v>
      </c>
      <c r="G218" s="302">
        <v>5657</v>
      </c>
      <c r="H218" s="302">
        <v>5686</v>
      </c>
      <c r="I218" s="195">
        <v>5713</v>
      </c>
      <c r="J218" s="195">
        <v>5740</v>
      </c>
      <c r="K218" s="202">
        <v>22.66</v>
      </c>
      <c r="L218" s="202">
        <v>22.66</v>
      </c>
      <c r="M218" s="202"/>
      <c r="N218" s="189">
        <v>20.190000000000001</v>
      </c>
      <c r="O218" s="189">
        <v>18.12</v>
      </c>
      <c r="P218" s="202"/>
      <c r="Q218" s="191">
        <v>2856</v>
      </c>
      <c r="R218" s="191"/>
      <c r="S218" s="309">
        <v>-381.15290190700603</v>
      </c>
      <c r="T218" s="309"/>
      <c r="U218" s="189">
        <v>5714</v>
      </c>
      <c r="V218" s="189"/>
      <c r="W218" s="189">
        <v>302</v>
      </c>
      <c r="X218" s="189">
        <v>435</v>
      </c>
      <c r="Y218" s="189">
        <v>53</v>
      </c>
      <c r="Z218" s="189">
        <v>580</v>
      </c>
      <c r="AA218" s="189">
        <v>189</v>
      </c>
      <c r="AB218" s="189">
        <v>1223</v>
      </c>
      <c r="AC218" s="189">
        <v>304</v>
      </c>
      <c r="AD218" s="189">
        <v>84</v>
      </c>
      <c r="AE218" s="189"/>
      <c r="AF218" s="189"/>
      <c r="AG218" s="189"/>
      <c r="AH218" s="189"/>
      <c r="AI218" s="189"/>
      <c r="AJ218" s="189"/>
      <c r="AK218" s="189"/>
      <c r="AL218" s="189"/>
      <c r="AM218" s="189">
        <v>5725</v>
      </c>
      <c r="AN218" s="189">
        <v>5630</v>
      </c>
      <c r="AO218" s="189">
        <v>5608</v>
      </c>
      <c r="AP218" s="189">
        <v>5719</v>
      </c>
      <c r="AQ218" s="189">
        <v>5803</v>
      </c>
      <c r="AR218" s="189">
        <v>5795</v>
      </c>
      <c r="AS218" s="189">
        <v>5795</v>
      </c>
      <c r="AT218" s="189">
        <v>5796</v>
      </c>
      <c r="AU218" s="189">
        <v>5795</v>
      </c>
      <c r="AV218" s="189">
        <v>5690</v>
      </c>
      <c r="AW218" s="189">
        <v>5729</v>
      </c>
      <c r="AX218" s="189">
        <v>5714</v>
      </c>
      <c r="AY218" s="189">
        <v>598</v>
      </c>
      <c r="AZ218" s="189">
        <v>619</v>
      </c>
      <c r="BA218" s="189">
        <v>649</v>
      </c>
      <c r="BB218" s="189">
        <v>641</v>
      </c>
      <c r="BC218" s="189">
        <v>635</v>
      </c>
      <c r="BD218" s="189">
        <v>633</v>
      </c>
      <c r="BE218" s="189">
        <v>313</v>
      </c>
      <c r="BF218" s="189">
        <v>293</v>
      </c>
      <c r="BG218" s="189">
        <v>294</v>
      </c>
      <c r="BH218" s="189">
        <v>285</v>
      </c>
      <c r="BI218" s="189">
        <v>294</v>
      </c>
      <c r="BJ218" s="189">
        <v>302</v>
      </c>
      <c r="BK218" s="189">
        <v>5793</v>
      </c>
      <c r="BL218" s="189">
        <v>5800</v>
      </c>
      <c r="BM218" s="189">
        <v>5717</v>
      </c>
      <c r="BN218" s="189">
        <v>5725</v>
      </c>
      <c r="BO218" s="189">
        <v>5706</v>
      </c>
      <c r="BP218" s="189"/>
      <c r="BQ218" s="195">
        <v>136114.14925893309</v>
      </c>
      <c r="BR218" s="195">
        <v>19460.993185447329</v>
      </c>
      <c r="BS218" s="195">
        <v>71046.59719081776</v>
      </c>
      <c r="BT218" s="195">
        <v>123556.929650969</v>
      </c>
      <c r="BU218" s="195">
        <v>163043.94208155424</v>
      </c>
      <c r="BV218" s="195">
        <v>23865.645700000001</v>
      </c>
      <c r="BW218" s="195">
        <v>137197.09863600001</v>
      </c>
      <c r="BX218" s="195">
        <v>346666.52363200003</v>
      </c>
      <c r="BY218" s="195">
        <v>0</v>
      </c>
      <c r="BZ218" s="195"/>
      <c r="CA218" s="195"/>
      <c r="CB218" s="195"/>
      <c r="CC218" s="195"/>
      <c r="CD218" s="195"/>
      <c r="CE218" s="195"/>
      <c r="CF218" s="195"/>
      <c r="CG218" s="195"/>
      <c r="CH218" s="261">
        <v>20.190000000000001</v>
      </c>
      <c r="CI218" s="261">
        <v>18.12</v>
      </c>
      <c r="CJ218" s="191">
        <v>4901.0316208816057</v>
      </c>
      <c r="CK218" s="191">
        <v>25.065999999999999</v>
      </c>
      <c r="CL218" s="191">
        <v>9.2249999999999996</v>
      </c>
      <c r="CM218" s="191"/>
      <c r="CN218" s="189">
        <v>5790</v>
      </c>
      <c r="CO218" s="159">
        <v>215</v>
      </c>
      <c r="CP218" s="159">
        <v>203</v>
      </c>
      <c r="CQ218" s="57">
        <v>195</v>
      </c>
      <c r="CR218" s="57">
        <v>178</v>
      </c>
      <c r="CS218" s="159">
        <v>190</v>
      </c>
      <c r="CT218" s="159">
        <v>189</v>
      </c>
      <c r="CU218" s="257"/>
      <c r="CV218" s="191">
        <v>0</v>
      </c>
      <c r="CW218" s="189">
        <v>0</v>
      </c>
      <c r="CX218" s="189">
        <v>0</v>
      </c>
      <c r="CY218" s="189">
        <v>0</v>
      </c>
      <c r="CZ218" s="189"/>
      <c r="DA218" s="189"/>
      <c r="DB218" s="189"/>
      <c r="DC218" s="189"/>
      <c r="DD218" s="189"/>
      <c r="DE218" s="189"/>
      <c r="DF218" s="189"/>
      <c r="DG218" s="171"/>
      <c r="DH218" s="171"/>
      <c r="DI218" s="171"/>
      <c r="DJ218" s="171"/>
      <c r="DK218" s="171"/>
      <c r="DL218" s="171"/>
      <c r="DM218" s="168"/>
      <c r="DN218" s="168"/>
      <c r="DO218" s="168"/>
      <c r="DP218" s="168"/>
      <c r="DQ218" s="168"/>
      <c r="DR218" s="168"/>
      <c r="DS218" s="168"/>
      <c r="DT218" s="167"/>
      <c r="DU218" s="168"/>
      <c r="DV218" s="83"/>
      <c r="DW218" s="156"/>
      <c r="DX218" s="192"/>
      <c r="DY218" s="186"/>
      <c r="DZ218" s="83"/>
      <c r="EA218" s="83"/>
      <c r="EB218" s="185"/>
      <c r="EC218" s="58"/>
      <c r="ED218" s="58"/>
      <c r="EE218" s="58"/>
      <c r="EF218" s="58"/>
      <c r="EG218" s="58"/>
      <c r="EH218" s="58"/>
      <c r="EI218" s="79"/>
      <c r="EJ218" s="79"/>
      <c r="EK218" s="81"/>
      <c r="EL218" s="79"/>
      <c r="EM218" s="79"/>
      <c r="EN218" s="79"/>
      <c r="EO218" s="60"/>
      <c r="EP218" s="79"/>
      <c r="EQ218" s="60"/>
      <c r="ER218" s="80"/>
      <c r="ES218" s="80"/>
      <c r="ET218" s="80"/>
      <c r="EU218" s="80"/>
      <c r="EV218" s="80"/>
      <c r="EW218" s="80"/>
      <c r="EX218" s="80"/>
      <c r="EY218" s="80"/>
      <c r="EZ218" s="80"/>
      <c r="FA218" s="80"/>
      <c r="FB218" s="80"/>
      <c r="FC218" s="80"/>
      <c r="FD218" s="80"/>
      <c r="FE218" s="80"/>
    </row>
    <row r="219" spans="1:161" x14ac:dyDescent="0.25">
      <c r="A219" s="63">
        <v>1980</v>
      </c>
      <c r="B219" s="64" t="s">
        <v>313</v>
      </c>
      <c r="C219" s="195">
        <v>37134303.799999997</v>
      </c>
      <c r="D219" s="195"/>
      <c r="E219" s="302">
        <v>156684</v>
      </c>
      <c r="F219" s="302">
        <v>158500</v>
      </c>
      <c r="G219" s="302">
        <v>159371</v>
      </c>
      <c r="H219" s="302">
        <v>160197</v>
      </c>
      <c r="I219" s="195">
        <v>160970</v>
      </c>
      <c r="J219" s="195">
        <v>161719</v>
      </c>
      <c r="K219" s="202">
        <v>20.36</v>
      </c>
      <c r="L219" s="202">
        <v>20.36</v>
      </c>
      <c r="M219" s="202"/>
      <c r="N219" s="189">
        <v>20.190000000000001</v>
      </c>
      <c r="O219" s="189">
        <v>18.12</v>
      </c>
      <c r="P219" s="202"/>
      <c r="Q219" s="191">
        <v>-289</v>
      </c>
      <c r="R219" s="191"/>
      <c r="S219" s="309">
        <v>-827.65746166137899</v>
      </c>
      <c r="T219" s="309"/>
      <c r="U219" s="189">
        <v>156838</v>
      </c>
      <c r="V219" s="189"/>
      <c r="W219" s="189">
        <v>9387</v>
      </c>
      <c r="X219" s="189">
        <v>13168</v>
      </c>
      <c r="Y219" s="189">
        <v>1845</v>
      </c>
      <c r="Z219" s="189">
        <v>16915</v>
      </c>
      <c r="AA219" s="189">
        <v>5555</v>
      </c>
      <c r="AB219" s="189">
        <v>21865</v>
      </c>
      <c r="AC219" s="189">
        <v>6987</v>
      </c>
      <c r="AD219" s="189">
        <v>1581</v>
      </c>
      <c r="AE219" s="189"/>
      <c r="AF219" s="189"/>
      <c r="AG219" s="189"/>
      <c r="AH219" s="189"/>
      <c r="AI219" s="189"/>
      <c r="AJ219" s="189"/>
      <c r="AK219" s="189"/>
      <c r="AL219" s="189"/>
      <c r="AM219" s="189">
        <v>138709</v>
      </c>
      <c r="AN219" s="189">
        <v>140499</v>
      </c>
      <c r="AO219" s="189">
        <v>142131</v>
      </c>
      <c r="AP219" s="189">
        <v>143702</v>
      </c>
      <c r="AQ219" s="189">
        <v>145218</v>
      </c>
      <c r="AR219" s="189">
        <v>147420</v>
      </c>
      <c r="AS219" s="189">
        <v>147420</v>
      </c>
      <c r="AT219" s="189">
        <v>150134</v>
      </c>
      <c r="AU219" s="189">
        <v>152078</v>
      </c>
      <c r="AV219" s="189">
        <v>154049</v>
      </c>
      <c r="AW219" s="189">
        <v>155551</v>
      </c>
      <c r="AX219" s="189">
        <v>156838</v>
      </c>
      <c r="AY219" s="189">
        <v>16920</v>
      </c>
      <c r="AZ219" s="189">
        <v>17622</v>
      </c>
      <c r="BA219" s="189">
        <v>18115</v>
      </c>
      <c r="BB219" s="189">
        <v>18305</v>
      </c>
      <c r="BC219" s="189">
        <v>18604</v>
      </c>
      <c r="BD219" s="189">
        <v>18760</v>
      </c>
      <c r="BE219" s="189">
        <v>8796</v>
      </c>
      <c r="BF219" s="189">
        <v>9011</v>
      </c>
      <c r="BG219" s="189">
        <v>9103</v>
      </c>
      <c r="BH219" s="189">
        <v>9211</v>
      </c>
      <c r="BI219" s="189">
        <v>9317</v>
      </c>
      <c r="BJ219" s="189">
        <v>9387</v>
      </c>
      <c r="BK219" s="189">
        <v>149898</v>
      </c>
      <c r="BL219" s="189">
        <v>151855</v>
      </c>
      <c r="BM219" s="189">
        <v>153935</v>
      </c>
      <c r="BN219" s="189">
        <v>155574</v>
      </c>
      <c r="BO219" s="189">
        <v>156684</v>
      </c>
      <c r="BP219" s="189"/>
      <c r="BQ219" s="195">
        <v>137404.17521178361</v>
      </c>
      <c r="BR219" s="195">
        <v>21383.446989878663</v>
      </c>
      <c r="BS219" s="195">
        <v>69307.387956250168</v>
      </c>
      <c r="BT219" s="195">
        <v>121739.04013583875</v>
      </c>
      <c r="BU219" s="195">
        <v>135900.051726526</v>
      </c>
      <c r="BV219" s="195">
        <v>23219.769248000001</v>
      </c>
      <c r="BW219" s="195">
        <v>128824.542028</v>
      </c>
      <c r="BX219" s="195">
        <v>338114.61995999998</v>
      </c>
      <c r="BY219" s="195">
        <v>0</v>
      </c>
      <c r="BZ219" s="195"/>
      <c r="CA219" s="195"/>
      <c r="CB219" s="195"/>
      <c r="CC219" s="195"/>
      <c r="CD219" s="195"/>
      <c r="CE219" s="195"/>
      <c r="CF219" s="195"/>
      <c r="CG219" s="195"/>
      <c r="CH219" s="261">
        <v>20.190000000000001</v>
      </c>
      <c r="CI219" s="261">
        <v>18.12</v>
      </c>
      <c r="CJ219" s="191">
        <v>101187.97141268617</v>
      </c>
      <c r="CK219" s="191">
        <v>11917.121999999999</v>
      </c>
      <c r="CL219" s="191">
        <v>4970.3010000000004</v>
      </c>
      <c r="CM219" s="191"/>
      <c r="CN219" s="189">
        <v>133680</v>
      </c>
      <c r="CO219" s="159">
        <v>4813</v>
      </c>
      <c r="CP219" s="159">
        <v>4909</v>
      </c>
      <c r="CQ219" s="57">
        <v>5069</v>
      </c>
      <c r="CR219" s="57">
        <v>5280</v>
      </c>
      <c r="CS219" s="159">
        <v>5435</v>
      </c>
      <c r="CT219" s="159">
        <v>5555</v>
      </c>
      <c r="CU219" s="257"/>
      <c r="CV219" s="191">
        <v>0</v>
      </c>
      <c r="CW219" s="189">
        <v>130</v>
      </c>
      <c r="CX219" s="189">
        <v>0</v>
      </c>
      <c r="CY219" s="189">
        <v>0</v>
      </c>
      <c r="CZ219" s="189"/>
      <c r="DA219" s="189"/>
      <c r="DB219" s="189"/>
      <c r="DC219" s="189"/>
      <c r="DD219" s="189"/>
      <c r="DE219" s="189"/>
      <c r="DF219" s="189"/>
      <c r="DG219" s="171"/>
      <c r="DH219" s="171"/>
      <c r="DI219" s="171"/>
      <c r="DJ219" s="171"/>
      <c r="DK219" s="171"/>
      <c r="DL219" s="171"/>
      <c r="DM219" s="168"/>
      <c r="DN219" s="168"/>
      <c r="DO219" s="168"/>
      <c r="DP219" s="168"/>
      <c r="DQ219" s="168"/>
      <c r="DR219" s="168"/>
      <c r="DS219" s="168"/>
      <c r="DT219" s="167"/>
      <c r="DU219" s="168"/>
      <c r="DV219" s="83"/>
      <c r="DW219" s="156"/>
      <c r="DX219" s="192"/>
      <c r="DY219" s="186"/>
      <c r="DZ219" s="83"/>
      <c r="EA219" s="83"/>
      <c r="EB219" s="185"/>
      <c r="EC219" s="58"/>
      <c r="ED219" s="58"/>
      <c r="EE219" s="58"/>
      <c r="EF219" s="58"/>
      <c r="EG219" s="58"/>
      <c r="EH219" s="58"/>
      <c r="EI219" s="79"/>
      <c r="EJ219" s="79"/>
      <c r="EK219" s="81"/>
      <c r="EL219" s="79"/>
      <c r="EM219" s="79"/>
      <c r="EN219" s="79"/>
      <c r="EO219" s="60"/>
      <c r="EP219" s="79"/>
      <c r="EQ219" s="60"/>
      <c r="ER219" s="80"/>
      <c r="ES219" s="80"/>
      <c r="ET219" s="80"/>
      <c r="EU219" s="80"/>
      <c r="EV219" s="80"/>
      <c r="EW219" s="80"/>
      <c r="EX219" s="80"/>
      <c r="EY219" s="80"/>
      <c r="EZ219" s="80"/>
      <c r="FA219" s="80"/>
      <c r="FB219" s="80"/>
      <c r="FC219" s="80"/>
      <c r="FD219" s="80"/>
      <c r="FE219" s="80"/>
    </row>
    <row r="220" spans="1:161" x14ac:dyDescent="0.25">
      <c r="A220" s="63">
        <v>1981</v>
      </c>
      <c r="B220" s="64" t="s">
        <v>229</v>
      </c>
      <c r="C220" s="195">
        <v>4715032.8</v>
      </c>
      <c r="D220" s="195"/>
      <c r="E220" s="302">
        <v>22972</v>
      </c>
      <c r="F220" s="302">
        <v>22994</v>
      </c>
      <c r="G220" s="302">
        <v>23120</v>
      </c>
      <c r="H220" s="302">
        <v>23240</v>
      </c>
      <c r="I220" s="195">
        <v>23352</v>
      </c>
      <c r="J220" s="195">
        <v>23461</v>
      </c>
      <c r="K220" s="202">
        <v>22.31</v>
      </c>
      <c r="L220" s="202">
        <v>22.31</v>
      </c>
      <c r="M220" s="202"/>
      <c r="N220" s="189">
        <v>20.190000000000001</v>
      </c>
      <c r="O220" s="189">
        <v>18.12</v>
      </c>
      <c r="P220" s="202"/>
      <c r="Q220" s="191">
        <v>708</v>
      </c>
      <c r="R220" s="191"/>
      <c r="S220" s="309">
        <v>278.17739353233998</v>
      </c>
      <c r="T220" s="309"/>
      <c r="U220" s="189">
        <v>22998</v>
      </c>
      <c r="V220" s="189"/>
      <c r="W220" s="189">
        <v>1231</v>
      </c>
      <c r="X220" s="189">
        <v>2012</v>
      </c>
      <c r="Y220" s="189">
        <v>274</v>
      </c>
      <c r="Z220" s="189">
        <v>2523</v>
      </c>
      <c r="AA220" s="189">
        <v>711</v>
      </c>
      <c r="AB220" s="189">
        <v>4253</v>
      </c>
      <c r="AC220" s="189">
        <v>1216</v>
      </c>
      <c r="AD220" s="189">
        <v>273</v>
      </c>
      <c r="AE220" s="189"/>
      <c r="AF220" s="189"/>
      <c r="AG220" s="189"/>
      <c r="AH220" s="189"/>
      <c r="AI220" s="189"/>
      <c r="AJ220" s="189"/>
      <c r="AK220" s="189"/>
      <c r="AL220" s="189"/>
      <c r="AM220" s="189">
        <v>21568</v>
      </c>
      <c r="AN220" s="189">
        <v>21596</v>
      </c>
      <c r="AO220" s="189">
        <v>21769</v>
      </c>
      <c r="AP220" s="189">
        <v>21925</v>
      </c>
      <c r="AQ220" s="189">
        <v>22109</v>
      </c>
      <c r="AR220" s="189">
        <v>22353</v>
      </c>
      <c r="AS220" s="189">
        <v>22353</v>
      </c>
      <c r="AT220" s="189">
        <v>22631</v>
      </c>
      <c r="AU220" s="189">
        <v>22816</v>
      </c>
      <c r="AV220" s="189">
        <v>22894</v>
      </c>
      <c r="AW220" s="189">
        <v>22867</v>
      </c>
      <c r="AX220" s="189">
        <v>22998</v>
      </c>
      <c r="AY220" s="189">
        <v>2439</v>
      </c>
      <c r="AZ220" s="189">
        <v>2582</v>
      </c>
      <c r="BA220" s="189">
        <v>2661</v>
      </c>
      <c r="BB220" s="189">
        <v>2663</v>
      </c>
      <c r="BC220" s="189">
        <v>2728</v>
      </c>
      <c r="BD220" s="189">
        <v>2797</v>
      </c>
      <c r="BE220" s="189">
        <v>1275</v>
      </c>
      <c r="BF220" s="189">
        <v>1251</v>
      </c>
      <c r="BG220" s="189">
        <v>1295</v>
      </c>
      <c r="BH220" s="189">
        <v>1285</v>
      </c>
      <c r="BI220" s="189">
        <v>1251</v>
      </c>
      <c r="BJ220" s="189">
        <v>1231</v>
      </c>
      <c r="BK220" s="189">
        <v>22636</v>
      </c>
      <c r="BL220" s="189">
        <v>22797</v>
      </c>
      <c r="BM220" s="189">
        <v>22881</v>
      </c>
      <c r="BN220" s="189">
        <v>22859</v>
      </c>
      <c r="BO220" s="189">
        <v>22972</v>
      </c>
      <c r="BP220" s="189"/>
      <c r="BQ220" s="195">
        <v>134969.33605864958</v>
      </c>
      <c r="BR220" s="195">
        <v>19977.277210545726</v>
      </c>
      <c r="BS220" s="195">
        <v>72490.965104404502</v>
      </c>
      <c r="BT220" s="195">
        <v>126101.14873192622</v>
      </c>
      <c r="BU220" s="195">
        <v>155533.75854861387</v>
      </c>
      <c r="BV220" s="195">
        <v>23145.987228000002</v>
      </c>
      <c r="BW220" s="195">
        <v>134613.59282799999</v>
      </c>
      <c r="BX220" s="195">
        <v>348704.04249199998</v>
      </c>
      <c r="BY220" s="195">
        <v>0</v>
      </c>
      <c r="BZ220" s="195"/>
      <c r="CA220" s="195"/>
      <c r="CB220" s="195"/>
      <c r="CC220" s="195"/>
      <c r="CD220" s="195"/>
      <c r="CE220" s="195"/>
      <c r="CF220" s="195"/>
      <c r="CG220" s="195"/>
      <c r="CH220" s="261">
        <v>20.190000000000001</v>
      </c>
      <c r="CI220" s="261">
        <v>18.12</v>
      </c>
      <c r="CJ220" s="191">
        <v>25945.377944750966</v>
      </c>
      <c r="CK220" s="191">
        <v>1396.4469999999999</v>
      </c>
      <c r="CL220" s="191">
        <v>559.78200000000004</v>
      </c>
      <c r="CM220" s="191"/>
      <c r="CN220" s="189">
        <v>21402</v>
      </c>
      <c r="CO220" s="159">
        <v>761</v>
      </c>
      <c r="CP220" s="159">
        <v>762</v>
      </c>
      <c r="CQ220" s="57">
        <v>730</v>
      </c>
      <c r="CR220" s="57">
        <v>726</v>
      </c>
      <c r="CS220" s="159">
        <v>708</v>
      </c>
      <c r="CT220" s="159">
        <v>711</v>
      </c>
      <c r="CU220" s="257"/>
      <c r="CV220" s="191">
        <v>0</v>
      </c>
      <c r="CW220" s="189">
        <v>0</v>
      </c>
      <c r="CX220" s="189">
        <v>0</v>
      </c>
      <c r="CY220" s="189">
        <v>0</v>
      </c>
      <c r="CZ220" s="189"/>
      <c r="DA220" s="189"/>
      <c r="DB220" s="189"/>
      <c r="DC220" s="189"/>
      <c r="DD220" s="189"/>
      <c r="DE220" s="189"/>
      <c r="DF220" s="189"/>
      <c r="DG220" s="171"/>
      <c r="DH220" s="171"/>
      <c r="DI220" s="171"/>
      <c r="DJ220" s="171"/>
      <c r="DK220" s="171"/>
      <c r="DL220" s="171"/>
      <c r="DM220" s="168"/>
      <c r="DN220" s="168"/>
      <c r="DO220" s="168"/>
      <c r="DP220" s="168"/>
      <c r="DQ220" s="168"/>
      <c r="DR220" s="168"/>
      <c r="DS220" s="168"/>
      <c r="DT220" s="167"/>
      <c r="DU220" s="168"/>
      <c r="DV220" s="83"/>
      <c r="DW220" s="156"/>
      <c r="DX220" s="192"/>
      <c r="DY220" s="186"/>
      <c r="DZ220" s="83"/>
      <c r="EA220" s="83"/>
      <c r="EB220" s="185"/>
      <c r="EC220" s="58"/>
      <c r="ED220" s="58"/>
      <c r="EE220" s="58"/>
      <c r="EF220" s="58"/>
      <c r="EG220" s="58"/>
      <c r="EH220" s="58"/>
      <c r="EI220" s="79"/>
      <c r="EJ220" s="79"/>
      <c r="EK220" s="81"/>
      <c r="EL220" s="79"/>
      <c r="EM220" s="79"/>
      <c r="EN220" s="79"/>
      <c r="EO220" s="60"/>
      <c r="EP220" s="79"/>
      <c r="EQ220" s="60"/>
      <c r="ER220" s="80"/>
      <c r="ES220" s="80"/>
      <c r="ET220" s="80"/>
      <c r="EU220" s="80"/>
      <c r="EV220" s="80"/>
      <c r="EW220" s="80"/>
      <c r="EX220" s="80"/>
      <c r="EY220" s="80"/>
      <c r="EZ220" s="80"/>
      <c r="FA220" s="80"/>
      <c r="FB220" s="80"/>
      <c r="FC220" s="80"/>
      <c r="FD220" s="80"/>
      <c r="FE220" s="80"/>
    </row>
    <row r="221" spans="1:161" x14ac:dyDescent="0.25">
      <c r="A221" s="63">
        <v>1982</v>
      </c>
      <c r="B221" s="64" t="s">
        <v>90</v>
      </c>
      <c r="C221" s="195">
        <v>2751664.8</v>
      </c>
      <c r="D221" s="195"/>
      <c r="E221" s="302">
        <v>13306</v>
      </c>
      <c r="F221" s="302">
        <v>13362</v>
      </c>
      <c r="G221" s="302">
        <v>13435</v>
      </c>
      <c r="H221" s="302">
        <v>13505</v>
      </c>
      <c r="I221" s="195">
        <v>13570</v>
      </c>
      <c r="J221" s="195">
        <v>13633</v>
      </c>
      <c r="K221" s="202">
        <v>22.11</v>
      </c>
      <c r="L221" s="202">
        <v>22.11</v>
      </c>
      <c r="M221" s="202"/>
      <c r="N221" s="189">
        <v>20.190000000000001</v>
      </c>
      <c r="O221" s="189">
        <v>18.12</v>
      </c>
      <c r="P221" s="202"/>
      <c r="Q221" s="191">
        <v>4290</v>
      </c>
      <c r="R221" s="191"/>
      <c r="S221" s="309">
        <v>-604.28671973294001</v>
      </c>
      <c r="T221" s="309"/>
      <c r="U221" s="189">
        <v>13319</v>
      </c>
      <c r="V221" s="189"/>
      <c r="W221" s="189">
        <v>747</v>
      </c>
      <c r="X221" s="189">
        <v>1212</v>
      </c>
      <c r="Y221" s="189">
        <v>175</v>
      </c>
      <c r="Z221" s="189">
        <v>1520</v>
      </c>
      <c r="AA221" s="189">
        <v>468</v>
      </c>
      <c r="AB221" s="189">
        <v>2223</v>
      </c>
      <c r="AC221" s="189">
        <v>790</v>
      </c>
      <c r="AD221" s="189">
        <v>170</v>
      </c>
      <c r="AE221" s="189"/>
      <c r="AF221" s="189"/>
      <c r="AG221" s="189"/>
      <c r="AH221" s="189"/>
      <c r="AI221" s="189"/>
      <c r="AJ221" s="189"/>
      <c r="AK221" s="189"/>
      <c r="AL221" s="189"/>
      <c r="AM221" s="189">
        <v>12553</v>
      </c>
      <c r="AN221" s="189">
        <v>12634</v>
      </c>
      <c r="AO221" s="189">
        <v>12872</v>
      </c>
      <c r="AP221" s="189">
        <v>13133</v>
      </c>
      <c r="AQ221" s="189">
        <v>13286</v>
      </c>
      <c r="AR221" s="189">
        <v>13445</v>
      </c>
      <c r="AS221" s="189">
        <v>13445</v>
      </c>
      <c r="AT221" s="189">
        <v>13415</v>
      </c>
      <c r="AU221" s="189">
        <v>13464</v>
      </c>
      <c r="AV221" s="189">
        <v>13391</v>
      </c>
      <c r="AW221" s="189">
        <v>13267</v>
      </c>
      <c r="AX221" s="189">
        <v>13319</v>
      </c>
      <c r="AY221" s="189">
        <v>1592</v>
      </c>
      <c r="AZ221" s="189">
        <v>1566</v>
      </c>
      <c r="BA221" s="189">
        <v>1630</v>
      </c>
      <c r="BB221" s="189">
        <v>1655</v>
      </c>
      <c r="BC221" s="189">
        <v>1650</v>
      </c>
      <c r="BD221" s="189">
        <v>1695</v>
      </c>
      <c r="BE221" s="189">
        <v>818</v>
      </c>
      <c r="BF221" s="189">
        <v>821</v>
      </c>
      <c r="BG221" s="189">
        <v>818</v>
      </c>
      <c r="BH221" s="189">
        <v>808</v>
      </c>
      <c r="BI221" s="189">
        <v>768</v>
      </c>
      <c r="BJ221" s="189">
        <v>747</v>
      </c>
      <c r="BK221" s="189">
        <v>13391</v>
      </c>
      <c r="BL221" s="189">
        <v>13447</v>
      </c>
      <c r="BM221" s="189">
        <v>13386</v>
      </c>
      <c r="BN221" s="189">
        <v>13286</v>
      </c>
      <c r="BO221" s="189">
        <v>13306</v>
      </c>
      <c r="BP221" s="189"/>
      <c r="BQ221" s="195">
        <v>138512.44200047504</v>
      </c>
      <c r="BR221" s="195">
        <v>19013.776326309398</v>
      </c>
      <c r="BS221" s="195">
        <v>69833.048117887884</v>
      </c>
      <c r="BT221" s="195">
        <v>123772.84243702026</v>
      </c>
      <c r="BU221" s="195">
        <v>143542.87763946946</v>
      </c>
      <c r="BV221" s="195">
        <v>24510.387043999999</v>
      </c>
      <c r="BW221" s="195">
        <v>137412.76915599999</v>
      </c>
      <c r="BX221" s="195">
        <v>355322.85723999998</v>
      </c>
      <c r="BY221" s="195">
        <v>0</v>
      </c>
      <c r="BZ221" s="195"/>
      <c r="CA221" s="195"/>
      <c r="CB221" s="195"/>
      <c r="CC221" s="195"/>
      <c r="CD221" s="195"/>
      <c r="CE221" s="195"/>
      <c r="CF221" s="195"/>
      <c r="CG221" s="195"/>
      <c r="CH221" s="261">
        <v>20.190000000000001</v>
      </c>
      <c r="CI221" s="261">
        <v>18.12</v>
      </c>
      <c r="CJ221" s="191">
        <v>11440.948272192018</v>
      </c>
      <c r="CK221" s="191">
        <v>148.154</v>
      </c>
      <c r="CL221" s="191">
        <v>53.19</v>
      </c>
      <c r="CM221" s="191"/>
      <c r="CN221" s="189">
        <v>12173</v>
      </c>
      <c r="CO221" s="159">
        <v>448</v>
      </c>
      <c r="CP221" s="159">
        <v>452</v>
      </c>
      <c r="CQ221" s="57">
        <v>436</v>
      </c>
      <c r="CR221" s="57">
        <v>421</v>
      </c>
      <c r="CS221" s="159">
        <v>443</v>
      </c>
      <c r="CT221" s="159">
        <v>468</v>
      </c>
      <c r="CU221" s="257"/>
      <c r="CV221" s="191">
        <v>0</v>
      </c>
      <c r="CW221" s="189">
        <v>0</v>
      </c>
      <c r="CX221" s="189">
        <v>0</v>
      </c>
      <c r="CY221" s="189">
        <v>0</v>
      </c>
      <c r="CZ221" s="189"/>
      <c r="DA221" s="189"/>
      <c r="DB221" s="189"/>
      <c r="DC221" s="189"/>
      <c r="DD221" s="189"/>
      <c r="DE221" s="189"/>
      <c r="DF221" s="189"/>
      <c r="DG221" s="171"/>
      <c r="DH221" s="171"/>
      <c r="DI221" s="171"/>
      <c r="DJ221" s="171"/>
      <c r="DK221" s="171"/>
      <c r="DL221" s="171"/>
      <c r="DM221" s="168"/>
      <c r="DN221" s="168"/>
      <c r="DO221" s="168"/>
      <c r="DP221" s="168"/>
      <c r="DQ221" s="168"/>
      <c r="DR221" s="168"/>
      <c r="DS221" s="168"/>
      <c r="DT221" s="167"/>
      <c r="DU221" s="168"/>
      <c r="DV221" s="83"/>
      <c r="DW221" s="156"/>
      <c r="DX221" s="192"/>
      <c r="DY221" s="186"/>
      <c r="DZ221" s="83"/>
      <c r="EA221" s="83"/>
      <c r="EB221" s="185"/>
      <c r="EC221" s="58"/>
      <c r="ED221" s="58"/>
      <c r="EE221" s="58"/>
      <c r="EF221" s="58"/>
      <c r="EG221" s="58"/>
      <c r="EH221" s="58"/>
      <c r="EI221" s="79"/>
      <c r="EJ221" s="79"/>
      <c r="EK221" s="81"/>
      <c r="EL221" s="79"/>
      <c r="EM221" s="79"/>
      <c r="EN221" s="79"/>
      <c r="EO221" s="60"/>
      <c r="EP221" s="79"/>
      <c r="EQ221" s="60"/>
      <c r="ER221" s="80"/>
      <c r="ES221" s="80"/>
      <c r="ET221" s="80"/>
      <c r="EU221" s="80"/>
      <c r="EV221" s="80"/>
      <c r="EW221" s="80"/>
      <c r="EX221" s="80"/>
      <c r="EY221" s="80"/>
      <c r="EZ221" s="80"/>
      <c r="FA221" s="80"/>
      <c r="FB221" s="80"/>
      <c r="FC221" s="80"/>
      <c r="FD221" s="80"/>
      <c r="FE221" s="80"/>
    </row>
    <row r="222" spans="1:161" x14ac:dyDescent="0.25">
      <c r="A222" s="63">
        <v>1983</v>
      </c>
      <c r="B222" s="64" t="s">
        <v>163</v>
      </c>
      <c r="C222" s="195">
        <v>5469696.7999999998</v>
      </c>
      <c r="D222" s="195"/>
      <c r="E222" s="302">
        <v>26122</v>
      </c>
      <c r="F222" s="302">
        <v>26125</v>
      </c>
      <c r="G222" s="302">
        <v>26269</v>
      </c>
      <c r="H222" s="302">
        <v>26405</v>
      </c>
      <c r="I222" s="195">
        <v>26532</v>
      </c>
      <c r="J222" s="195">
        <v>26655</v>
      </c>
      <c r="K222" s="202">
        <v>22.16</v>
      </c>
      <c r="L222" s="202">
        <v>22.16</v>
      </c>
      <c r="M222" s="202"/>
      <c r="N222" s="189">
        <v>20.190000000000001</v>
      </c>
      <c r="O222" s="189">
        <v>18.12</v>
      </c>
      <c r="P222" s="202"/>
      <c r="Q222" s="191">
        <v>1998</v>
      </c>
      <c r="R222" s="191"/>
      <c r="S222" s="309">
        <v>569.979829022427</v>
      </c>
      <c r="T222" s="309"/>
      <c r="U222" s="189">
        <v>26133</v>
      </c>
      <c r="V222" s="189"/>
      <c r="W222" s="189">
        <v>1459</v>
      </c>
      <c r="X222" s="189">
        <v>2149</v>
      </c>
      <c r="Y222" s="189">
        <v>286</v>
      </c>
      <c r="Z222" s="189">
        <v>2808</v>
      </c>
      <c r="AA222" s="189">
        <v>893</v>
      </c>
      <c r="AB222" s="189">
        <v>4570</v>
      </c>
      <c r="AC222" s="189">
        <v>1440</v>
      </c>
      <c r="AD222" s="189">
        <v>340</v>
      </c>
      <c r="AE222" s="189"/>
      <c r="AF222" s="189"/>
      <c r="AG222" s="189"/>
      <c r="AH222" s="189"/>
      <c r="AI222" s="189"/>
      <c r="AJ222" s="189"/>
      <c r="AK222" s="189"/>
      <c r="AL222" s="189"/>
      <c r="AM222" s="189">
        <v>24807</v>
      </c>
      <c r="AN222" s="189">
        <v>24854</v>
      </c>
      <c r="AO222" s="189">
        <v>25237</v>
      </c>
      <c r="AP222" s="189">
        <v>25376</v>
      </c>
      <c r="AQ222" s="189">
        <v>25557</v>
      </c>
      <c r="AR222" s="189">
        <v>25950</v>
      </c>
      <c r="AS222" s="189">
        <v>25950</v>
      </c>
      <c r="AT222" s="189">
        <v>26116</v>
      </c>
      <c r="AU222" s="189">
        <v>26268</v>
      </c>
      <c r="AV222" s="189">
        <v>26214</v>
      </c>
      <c r="AW222" s="189">
        <v>26085</v>
      </c>
      <c r="AX222" s="189">
        <v>26133</v>
      </c>
      <c r="AY222" s="189">
        <v>2924</v>
      </c>
      <c r="AZ222" s="189">
        <v>2980</v>
      </c>
      <c r="BA222" s="189">
        <v>3048</v>
      </c>
      <c r="BB222" s="189">
        <v>3107</v>
      </c>
      <c r="BC222" s="189">
        <v>3104</v>
      </c>
      <c r="BD222" s="189">
        <v>3094</v>
      </c>
      <c r="BE222" s="189">
        <v>1442</v>
      </c>
      <c r="BF222" s="189">
        <v>1481</v>
      </c>
      <c r="BG222" s="189">
        <v>1508</v>
      </c>
      <c r="BH222" s="189">
        <v>1498</v>
      </c>
      <c r="BI222" s="189">
        <v>1476</v>
      </c>
      <c r="BJ222" s="189">
        <v>1459</v>
      </c>
      <c r="BK222" s="189">
        <v>26128</v>
      </c>
      <c r="BL222" s="189">
        <v>26223</v>
      </c>
      <c r="BM222" s="189">
        <v>26226</v>
      </c>
      <c r="BN222" s="189">
        <v>26160</v>
      </c>
      <c r="BO222" s="189">
        <v>26122</v>
      </c>
      <c r="BP222" s="189"/>
      <c r="BQ222" s="195">
        <v>136263.93962279402</v>
      </c>
      <c r="BR222" s="195">
        <v>19258.261220172859</v>
      </c>
      <c r="BS222" s="195">
        <v>70104.696591854852</v>
      </c>
      <c r="BT222" s="195">
        <v>123170.66124653003</v>
      </c>
      <c r="BU222" s="195">
        <v>148619.56518695373</v>
      </c>
      <c r="BV222" s="195">
        <v>23353.711992</v>
      </c>
      <c r="BW222" s="195">
        <v>134609.05239600001</v>
      </c>
      <c r="BX222" s="195">
        <v>344893.48493600002</v>
      </c>
      <c r="BY222" s="195">
        <v>0</v>
      </c>
      <c r="BZ222" s="195"/>
      <c r="CA222" s="195"/>
      <c r="CB222" s="195"/>
      <c r="CC222" s="195"/>
      <c r="CD222" s="195"/>
      <c r="CE222" s="195"/>
      <c r="CF222" s="195"/>
      <c r="CG222" s="195"/>
      <c r="CH222" s="261">
        <v>20.190000000000001</v>
      </c>
      <c r="CI222" s="261">
        <v>18.12</v>
      </c>
      <c r="CJ222" s="191">
        <v>26115.380031440276</v>
      </c>
      <c r="CK222" s="191">
        <v>1567.3989999999999</v>
      </c>
      <c r="CL222" s="191">
        <v>630.47500000000002</v>
      </c>
      <c r="CM222" s="191"/>
      <c r="CN222" s="189">
        <v>24636</v>
      </c>
      <c r="CO222" s="159">
        <v>859</v>
      </c>
      <c r="CP222" s="159">
        <v>865</v>
      </c>
      <c r="CQ222" s="57">
        <v>892</v>
      </c>
      <c r="CR222" s="57">
        <v>857</v>
      </c>
      <c r="CS222" s="159">
        <v>897</v>
      </c>
      <c r="CT222" s="159">
        <v>893</v>
      </c>
      <c r="CU222" s="257"/>
      <c r="CV222" s="191">
        <v>0</v>
      </c>
      <c r="CW222" s="189">
        <v>0</v>
      </c>
      <c r="CX222" s="189">
        <v>0</v>
      </c>
      <c r="CY222" s="189">
        <v>0</v>
      </c>
      <c r="CZ222" s="189"/>
      <c r="DA222" s="189"/>
      <c r="DB222" s="189"/>
      <c r="DC222" s="189"/>
      <c r="DD222" s="189"/>
      <c r="DE222" s="189"/>
      <c r="DF222" s="189"/>
      <c r="DG222" s="171"/>
      <c r="DH222" s="171"/>
      <c r="DI222" s="171"/>
      <c r="DJ222" s="171"/>
      <c r="DK222" s="171"/>
      <c r="DL222" s="171"/>
      <c r="DM222" s="168"/>
      <c r="DN222" s="168"/>
      <c r="DO222" s="168"/>
      <c r="DP222" s="168"/>
      <c r="DQ222" s="168"/>
      <c r="DR222" s="168"/>
      <c r="DS222" s="168"/>
      <c r="DT222" s="167"/>
      <c r="DU222" s="168"/>
      <c r="DV222" s="83"/>
      <c r="DW222" s="156"/>
      <c r="DX222" s="192"/>
      <c r="DY222" s="186"/>
      <c r="DZ222" s="83"/>
      <c r="EA222" s="83"/>
      <c r="EB222" s="185"/>
      <c r="EC222" s="58"/>
      <c r="ED222" s="58"/>
      <c r="EE222" s="58"/>
      <c r="EF222" s="58"/>
      <c r="EG222" s="58"/>
      <c r="EH222" s="58"/>
      <c r="EI222" s="79"/>
      <c r="EJ222" s="79"/>
      <c r="EK222" s="81"/>
      <c r="EL222" s="79"/>
      <c r="EM222" s="79"/>
      <c r="EN222" s="79"/>
      <c r="EO222" s="60"/>
      <c r="EP222" s="79"/>
      <c r="EQ222" s="60"/>
      <c r="ER222" s="80"/>
      <c r="ES222" s="80"/>
      <c r="ET222" s="80"/>
      <c r="EU222" s="80"/>
      <c r="EV222" s="80"/>
      <c r="EW222" s="80"/>
      <c r="EX222" s="80"/>
      <c r="EY222" s="80"/>
      <c r="EZ222" s="80"/>
      <c r="FA222" s="80"/>
      <c r="FB222" s="80"/>
      <c r="FC222" s="80"/>
      <c r="FD222" s="80"/>
      <c r="FE222" s="80"/>
    </row>
    <row r="223" spans="1:161" x14ac:dyDescent="0.25">
      <c r="A223" s="63">
        <v>1984</v>
      </c>
      <c r="B223" s="64" t="s">
        <v>56</v>
      </c>
      <c r="C223" s="195">
        <v>2937977</v>
      </c>
      <c r="D223" s="195"/>
      <c r="E223" s="302">
        <v>14085</v>
      </c>
      <c r="F223" s="302">
        <v>14088</v>
      </c>
      <c r="G223" s="302">
        <v>14165</v>
      </c>
      <c r="H223" s="302">
        <v>14238</v>
      </c>
      <c r="I223" s="195">
        <v>14307</v>
      </c>
      <c r="J223" s="195">
        <v>14374</v>
      </c>
      <c r="K223" s="202">
        <v>22.41</v>
      </c>
      <c r="L223" s="202">
        <v>22.41</v>
      </c>
      <c r="M223" s="202"/>
      <c r="N223" s="189">
        <v>20.190000000000001</v>
      </c>
      <c r="O223" s="189">
        <v>18.12</v>
      </c>
      <c r="P223" s="202"/>
      <c r="Q223" s="191">
        <v>-410</v>
      </c>
      <c r="R223" s="191"/>
      <c r="S223" s="309">
        <v>-437.19836641794899</v>
      </c>
      <c r="T223" s="309"/>
      <c r="U223" s="189">
        <v>14100</v>
      </c>
      <c r="V223" s="189"/>
      <c r="W223" s="189">
        <v>756</v>
      </c>
      <c r="X223" s="189">
        <v>1067</v>
      </c>
      <c r="Y223" s="189">
        <v>151</v>
      </c>
      <c r="Z223" s="189">
        <v>1363</v>
      </c>
      <c r="AA223" s="189">
        <v>474</v>
      </c>
      <c r="AB223" s="189">
        <v>2651</v>
      </c>
      <c r="AC223" s="189">
        <v>857</v>
      </c>
      <c r="AD223" s="189">
        <v>182</v>
      </c>
      <c r="AE223" s="189"/>
      <c r="AF223" s="189"/>
      <c r="AG223" s="189"/>
      <c r="AH223" s="189"/>
      <c r="AI223" s="189"/>
      <c r="AJ223" s="189"/>
      <c r="AK223" s="189"/>
      <c r="AL223" s="189"/>
      <c r="AM223" s="189">
        <v>13302</v>
      </c>
      <c r="AN223" s="189">
        <v>13353</v>
      </c>
      <c r="AO223" s="189">
        <v>13493</v>
      </c>
      <c r="AP223" s="189">
        <v>13631</v>
      </c>
      <c r="AQ223" s="189">
        <v>13858</v>
      </c>
      <c r="AR223" s="189">
        <v>13903</v>
      </c>
      <c r="AS223" s="189">
        <v>13903</v>
      </c>
      <c r="AT223" s="189">
        <v>13934</v>
      </c>
      <c r="AU223" s="189">
        <v>14138</v>
      </c>
      <c r="AV223" s="189">
        <v>14087</v>
      </c>
      <c r="AW223" s="189">
        <v>14039</v>
      </c>
      <c r="AX223" s="189">
        <v>14100</v>
      </c>
      <c r="AY223" s="189">
        <v>1455</v>
      </c>
      <c r="AZ223" s="189">
        <v>1486</v>
      </c>
      <c r="BA223" s="189">
        <v>1495</v>
      </c>
      <c r="BB223" s="189">
        <v>1476</v>
      </c>
      <c r="BC223" s="189">
        <v>1468</v>
      </c>
      <c r="BD223" s="189">
        <v>1514</v>
      </c>
      <c r="BE223" s="189">
        <v>727</v>
      </c>
      <c r="BF223" s="189">
        <v>725</v>
      </c>
      <c r="BG223" s="189">
        <v>772</v>
      </c>
      <c r="BH223" s="189">
        <v>758</v>
      </c>
      <c r="BI223" s="189">
        <v>752</v>
      </c>
      <c r="BJ223" s="189">
        <v>756</v>
      </c>
      <c r="BK223" s="189">
        <v>13884</v>
      </c>
      <c r="BL223" s="189">
        <v>14121</v>
      </c>
      <c r="BM223" s="189">
        <v>14115</v>
      </c>
      <c r="BN223" s="189">
        <v>14013</v>
      </c>
      <c r="BO223" s="189">
        <v>14085</v>
      </c>
      <c r="BP223" s="189"/>
      <c r="BQ223" s="195">
        <v>134742.72487531992</v>
      </c>
      <c r="BR223" s="195">
        <v>20481.81342053082</v>
      </c>
      <c r="BS223" s="195">
        <v>70255.549583041182</v>
      </c>
      <c r="BT223" s="195">
        <v>121885.55166115376</v>
      </c>
      <c r="BU223" s="195">
        <v>146127.17964581869</v>
      </c>
      <c r="BV223" s="195">
        <v>22912.154979999999</v>
      </c>
      <c r="BW223" s="195">
        <v>129833.65304</v>
      </c>
      <c r="BX223" s="195">
        <v>347091.05402400001</v>
      </c>
      <c r="BY223" s="195">
        <v>0</v>
      </c>
      <c r="BZ223" s="195"/>
      <c r="CA223" s="195"/>
      <c r="CB223" s="195"/>
      <c r="CC223" s="195"/>
      <c r="CD223" s="195"/>
      <c r="CE223" s="195"/>
      <c r="CF223" s="195"/>
      <c r="CG223" s="195"/>
      <c r="CH223" s="261">
        <v>20.190000000000001</v>
      </c>
      <c r="CI223" s="261">
        <v>18.12</v>
      </c>
      <c r="CJ223" s="191">
        <v>14621.243148879304</v>
      </c>
      <c r="CK223" s="191">
        <v>664.12</v>
      </c>
      <c r="CL223" s="191">
        <v>254.30099999999999</v>
      </c>
      <c r="CM223" s="191"/>
      <c r="CN223" s="189">
        <v>13352</v>
      </c>
      <c r="CO223" s="159">
        <v>500</v>
      </c>
      <c r="CP223" s="159">
        <v>495</v>
      </c>
      <c r="CQ223" s="57">
        <v>519</v>
      </c>
      <c r="CR223" s="57">
        <v>521</v>
      </c>
      <c r="CS223" s="159">
        <v>506</v>
      </c>
      <c r="CT223" s="159">
        <v>474</v>
      </c>
      <c r="CU223" s="257"/>
      <c r="CV223" s="191">
        <v>0</v>
      </c>
      <c r="CW223" s="189">
        <v>0</v>
      </c>
      <c r="CX223" s="189">
        <v>0</v>
      </c>
      <c r="CY223" s="189">
        <v>0</v>
      </c>
      <c r="CZ223" s="189"/>
      <c r="DA223" s="189"/>
      <c r="DB223" s="189"/>
      <c r="DC223" s="189"/>
      <c r="DD223" s="189"/>
      <c r="DE223" s="189"/>
      <c r="DF223" s="189"/>
      <c r="DG223" s="171"/>
      <c r="DH223" s="171"/>
      <c r="DI223" s="171"/>
      <c r="DJ223" s="171"/>
      <c r="DK223" s="171"/>
      <c r="DL223" s="171"/>
      <c r="DM223" s="168"/>
      <c r="DN223" s="168"/>
      <c r="DO223" s="168"/>
      <c r="DP223" s="168"/>
      <c r="DQ223" s="168"/>
      <c r="DR223" s="168"/>
      <c r="DS223" s="168"/>
      <c r="DT223" s="167"/>
      <c r="DU223" s="168"/>
      <c r="DV223" s="83"/>
      <c r="DW223" s="156"/>
      <c r="DX223" s="192"/>
      <c r="DY223" s="186"/>
      <c r="DZ223" s="83"/>
      <c r="EA223" s="83"/>
      <c r="EB223" s="185"/>
      <c r="EC223" s="58"/>
      <c r="ED223" s="58"/>
      <c r="EE223" s="58"/>
      <c r="EF223" s="58"/>
      <c r="EG223" s="58"/>
      <c r="EH223" s="58"/>
      <c r="EI223" s="79"/>
      <c r="EJ223" s="79"/>
      <c r="EK223" s="81"/>
      <c r="EL223" s="79"/>
      <c r="EM223" s="79"/>
      <c r="EN223" s="79"/>
      <c r="EO223" s="60"/>
      <c r="EP223" s="79"/>
      <c r="EQ223" s="60"/>
      <c r="ER223" s="80"/>
      <c r="ES223" s="80"/>
      <c r="ET223" s="80"/>
      <c r="EU223" s="80"/>
      <c r="EV223" s="80"/>
      <c r="EW223" s="80"/>
      <c r="EX223" s="80"/>
      <c r="EY223" s="80"/>
      <c r="EZ223" s="80"/>
      <c r="FA223" s="80"/>
      <c r="FB223" s="80"/>
      <c r="FC223" s="80"/>
      <c r="FD223" s="80"/>
      <c r="FE223" s="80"/>
    </row>
    <row r="224" spans="1:161" x14ac:dyDescent="0.25">
      <c r="A224" s="63">
        <v>2021</v>
      </c>
      <c r="B224" s="64" t="s">
        <v>297</v>
      </c>
      <c r="C224" s="195">
        <v>1337914.3999999999</v>
      </c>
      <c r="D224" s="195"/>
      <c r="E224" s="302">
        <v>6764</v>
      </c>
      <c r="F224" s="302">
        <v>6788</v>
      </c>
      <c r="G224" s="302">
        <v>6825</v>
      </c>
      <c r="H224" s="302">
        <v>6860</v>
      </c>
      <c r="I224" s="195">
        <v>6893</v>
      </c>
      <c r="J224" s="195">
        <v>6925</v>
      </c>
      <c r="K224" s="202">
        <v>22.3</v>
      </c>
      <c r="L224" s="202">
        <v>22.3</v>
      </c>
      <c r="M224" s="202"/>
      <c r="N224" s="189">
        <v>19.520000000000003</v>
      </c>
      <c r="O224" s="189">
        <v>17.450000000000003</v>
      </c>
      <c r="P224" s="202"/>
      <c r="Q224" s="191">
        <v>4581</v>
      </c>
      <c r="R224" s="191"/>
      <c r="S224" s="309">
        <v>897.91145064567502</v>
      </c>
      <c r="T224" s="309"/>
      <c r="U224" s="189">
        <v>6776</v>
      </c>
      <c r="V224" s="189"/>
      <c r="W224" s="189">
        <v>309</v>
      </c>
      <c r="X224" s="189">
        <v>506</v>
      </c>
      <c r="Y224" s="189">
        <v>68</v>
      </c>
      <c r="Z224" s="189">
        <v>686</v>
      </c>
      <c r="AA224" s="189">
        <v>202</v>
      </c>
      <c r="AB224" s="189">
        <v>1348</v>
      </c>
      <c r="AC224" s="189">
        <v>418</v>
      </c>
      <c r="AD224" s="189">
        <v>80</v>
      </c>
      <c r="AE224" s="189"/>
      <c r="AF224" s="189"/>
      <c r="AG224" s="189"/>
      <c r="AH224" s="189"/>
      <c r="AI224" s="189"/>
      <c r="AJ224" s="189"/>
      <c r="AK224" s="189"/>
      <c r="AL224" s="189"/>
      <c r="AM224" s="189">
        <v>6818</v>
      </c>
      <c r="AN224" s="189">
        <v>6779</v>
      </c>
      <c r="AO224" s="189">
        <v>6730</v>
      </c>
      <c r="AP224" s="189">
        <v>6694</v>
      </c>
      <c r="AQ224" s="189">
        <v>6715</v>
      </c>
      <c r="AR224" s="189">
        <v>6884</v>
      </c>
      <c r="AS224" s="189">
        <v>6884</v>
      </c>
      <c r="AT224" s="189">
        <v>6837</v>
      </c>
      <c r="AU224" s="189">
        <v>6807</v>
      </c>
      <c r="AV224" s="189">
        <v>6805</v>
      </c>
      <c r="AW224" s="189">
        <v>6801</v>
      </c>
      <c r="AX224" s="189">
        <v>6776</v>
      </c>
      <c r="AY224" s="189">
        <v>758</v>
      </c>
      <c r="AZ224" s="189">
        <v>746</v>
      </c>
      <c r="BA224" s="189">
        <v>735</v>
      </c>
      <c r="BB224" s="189">
        <v>741</v>
      </c>
      <c r="BC224" s="189">
        <v>748</v>
      </c>
      <c r="BD224" s="189">
        <v>754</v>
      </c>
      <c r="BE224" s="189">
        <v>351</v>
      </c>
      <c r="BF224" s="189">
        <v>333</v>
      </c>
      <c r="BG224" s="189">
        <v>332</v>
      </c>
      <c r="BH224" s="189">
        <v>316</v>
      </c>
      <c r="BI224" s="189">
        <v>313</v>
      </c>
      <c r="BJ224" s="189">
        <v>309</v>
      </c>
      <c r="BK224" s="189">
        <v>6810</v>
      </c>
      <c r="BL224" s="189">
        <v>6789</v>
      </c>
      <c r="BM224" s="189">
        <v>6792</v>
      </c>
      <c r="BN224" s="189">
        <v>6807</v>
      </c>
      <c r="BO224" s="189">
        <v>6764</v>
      </c>
      <c r="BP224" s="189"/>
      <c r="BQ224" s="195">
        <v>130373.10991776754</v>
      </c>
      <c r="BR224" s="195">
        <v>18185.196921056187</v>
      </c>
      <c r="BS224" s="195">
        <v>73841.066877793026</v>
      </c>
      <c r="BT224" s="195">
        <v>126904.04319371245</v>
      </c>
      <c r="BU224" s="195">
        <v>175962.22144692246</v>
      </c>
      <c r="BV224" s="195">
        <v>26386.720568000001</v>
      </c>
      <c r="BW224" s="195">
        <v>150288.29920000001</v>
      </c>
      <c r="BX224" s="195">
        <v>383776.60947600001</v>
      </c>
      <c r="BY224" s="195">
        <v>0</v>
      </c>
      <c r="BZ224" s="195"/>
      <c r="CA224" s="195"/>
      <c r="CB224" s="195"/>
      <c r="CC224" s="195"/>
      <c r="CD224" s="195"/>
      <c r="CE224" s="195"/>
      <c r="CF224" s="195"/>
      <c r="CG224" s="195"/>
      <c r="CH224" s="261">
        <v>19.520000000000003</v>
      </c>
      <c r="CI224" s="261">
        <v>17.450000000000003</v>
      </c>
      <c r="CJ224" s="191">
        <v>6314.0719374472346</v>
      </c>
      <c r="CK224" s="191">
        <v>2.7370000000000001</v>
      </c>
      <c r="CL224" s="191">
        <v>0.62</v>
      </c>
      <c r="CM224" s="191"/>
      <c r="CN224" s="189">
        <v>6964</v>
      </c>
      <c r="CO224" s="159">
        <v>236</v>
      </c>
      <c r="CP224" s="159">
        <v>246</v>
      </c>
      <c r="CQ224" s="57">
        <v>231</v>
      </c>
      <c r="CR224" s="57">
        <v>209</v>
      </c>
      <c r="CS224" s="159">
        <v>214</v>
      </c>
      <c r="CT224" s="159">
        <v>202</v>
      </c>
      <c r="CU224" s="257"/>
      <c r="CV224" s="191">
        <v>0</v>
      </c>
      <c r="CW224" s="189">
        <v>0</v>
      </c>
      <c r="CX224" s="189">
        <v>0</v>
      </c>
      <c r="CY224" s="189">
        <v>0</v>
      </c>
      <c r="CZ224" s="189"/>
      <c r="DA224" s="189"/>
      <c r="DB224" s="189"/>
      <c r="DC224" s="189"/>
      <c r="DD224" s="189"/>
      <c r="DE224" s="189"/>
      <c r="DF224" s="189"/>
      <c r="DG224" s="171"/>
      <c r="DH224" s="171"/>
      <c r="DI224" s="171"/>
      <c r="DJ224" s="171"/>
      <c r="DK224" s="171"/>
      <c r="DL224" s="171"/>
      <c r="DM224" s="168"/>
      <c r="DN224" s="168"/>
      <c r="DO224" s="168"/>
      <c r="DP224" s="168"/>
      <c r="DQ224" s="168"/>
      <c r="DR224" s="168"/>
      <c r="DS224" s="168"/>
      <c r="DT224" s="167"/>
      <c r="DU224" s="168"/>
      <c r="DV224" s="83"/>
      <c r="DW224" s="156"/>
      <c r="DX224" s="192"/>
      <c r="DY224" s="186"/>
      <c r="DZ224" s="83"/>
      <c r="EA224" s="83"/>
      <c r="EB224" s="185"/>
      <c r="EC224" s="58"/>
      <c r="ED224" s="58"/>
      <c r="EE224" s="58"/>
      <c r="EF224" s="58"/>
      <c r="EG224" s="58"/>
      <c r="EH224" s="58"/>
      <c r="EI224" s="79"/>
      <c r="EJ224" s="79"/>
      <c r="EK224" s="81"/>
      <c r="EL224" s="79"/>
      <c r="EM224" s="79"/>
      <c r="EN224" s="79"/>
      <c r="EO224" s="60"/>
      <c r="EP224" s="79"/>
      <c r="EQ224" s="60"/>
      <c r="ER224" s="80"/>
      <c r="ES224" s="80"/>
      <c r="ET224" s="80"/>
      <c r="EU224" s="80"/>
      <c r="EV224" s="80"/>
      <c r="EW224" s="80"/>
      <c r="EX224" s="80"/>
      <c r="EY224" s="80"/>
      <c r="EZ224" s="80"/>
      <c r="FA224" s="80"/>
      <c r="FB224" s="80"/>
      <c r="FC224" s="80"/>
      <c r="FD224" s="80"/>
      <c r="FE224" s="80"/>
    </row>
    <row r="225" spans="1:161" x14ac:dyDescent="0.25">
      <c r="A225" s="63">
        <v>2023</v>
      </c>
      <c r="B225" s="64" t="s">
        <v>400</v>
      </c>
      <c r="C225" s="195">
        <v>2142660.2000000002</v>
      </c>
      <c r="D225" s="195"/>
      <c r="E225" s="302">
        <v>10159</v>
      </c>
      <c r="F225" s="302">
        <v>10215</v>
      </c>
      <c r="G225" s="302">
        <v>10271</v>
      </c>
      <c r="H225" s="302">
        <v>10324</v>
      </c>
      <c r="I225" s="195">
        <v>10374</v>
      </c>
      <c r="J225" s="195">
        <v>10422</v>
      </c>
      <c r="K225" s="202">
        <v>22.57</v>
      </c>
      <c r="L225" s="202">
        <v>22.57</v>
      </c>
      <c r="M225" s="202"/>
      <c r="N225" s="189">
        <v>19.520000000000003</v>
      </c>
      <c r="O225" s="189">
        <v>17.450000000000003</v>
      </c>
      <c r="P225" s="202"/>
      <c r="Q225" s="191">
        <v>545</v>
      </c>
      <c r="R225" s="191"/>
      <c r="S225" s="309">
        <v>-7.3189092459315397</v>
      </c>
      <c r="T225" s="309"/>
      <c r="U225" s="189">
        <v>10218</v>
      </c>
      <c r="V225" s="189"/>
      <c r="W225" s="189">
        <v>475</v>
      </c>
      <c r="X225" s="189">
        <v>709</v>
      </c>
      <c r="Y225" s="189">
        <v>101</v>
      </c>
      <c r="Z225" s="189">
        <v>946</v>
      </c>
      <c r="AA225" s="189">
        <v>294</v>
      </c>
      <c r="AB225" s="189">
        <v>1996</v>
      </c>
      <c r="AC225" s="189">
        <v>633</v>
      </c>
      <c r="AD225" s="189">
        <v>130</v>
      </c>
      <c r="AE225" s="189"/>
      <c r="AF225" s="189"/>
      <c r="AG225" s="189"/>
      <c r="AH225" s="189"/>
      <c r="AI225" s="189"/>
      <c r="AJ225" s="189"/>
      <c r="AK225" s="189"/>
      <c r="AL225" s="189"/>
      <c r="AM225" s="189">
        <v>10262</v>
      </c>
      <c r="AN225" s="189">
        <v>10178</v>
      </c>
      <c r="AO225" s="189">
        <v>10061</v>
      </c>
      <c r="AP225" s="189">
        <v>9969</v>
      </c>
      <c r="AQ225" s="189">
        <v>10036</v>
      </c>
      <c r="AR225" s="189">
        <v>10091</v>
      </c>
      <c r="AS225" s="189">
        <v>10091</v>
      </c>
      <c r="AT225" s="189">
        <v>10114</v>
      </c>
      <c r="AU225" s="189">
        <v>10106</v>
      </c>
      <c r="AV225" s="189">
        <v>10138</v>
      </c>
      <c r="AW225" s="189">
        <v>10177</v>
      </c>
      <c r="AX225" s="189">
        <v>10218</v>
      </c>
      <c r="AY225" s="189">
        <v>1012</v>
      </c>
      <c r="AZ225" s="189">
        <v>1022</v>
      </c>
      <c r="BA225" s="189">
        <v>1030</v>
      </c>
      <c r="BB225" s="189">
        <v>1041</v>
      </c>
      <c r="BC225" s="189">
        <v>1056</v>
      </c>
      <c r="BD225" s="189">
        <v>1047</v>
      </c>
      <c r="BE225" s="189">
        <v>466</v>
      </c>
      <c r="BF225" s="189">
        <v>462</v>
      </c>
      <c r="BG225" s="189">
        <v>476</v>
      </c>
      <c r="BH225" s="189">
        <v>474</v>
      </c>
      <c r="BI225" s="189">
        <v>483</v>
      </c>
      <c r="BJ225" s="189">
        <v>475</v>
      </c>
      <c r="BK225" s="189">
        <v>10091</v>
      </c>
      <c r="BL225" s="189">
        <v>10111</v>
      </c>
      <c r="BM225" s="189">
        <v>10087</v>
      </c>
      <c r="BN225" s="189">
        <v>10112</v>
      </c>
      <c r="BO225" s="189">
        <v>10159</v>
      </c>
      <c r="BP225" s="189"/>
      <c r="BQ225" s="195">
        <v>132720.79149732462</v>
      </c>
      <c r="BR225" s="195">
        <v>18310.244195333591</v>
      </c>
      <c r="BS225" s="195">
        <v>75662.034196189386</v>
      </c>
      <c r="BT225" s="195">
        <v>130288.24667269948</v>
      </c>
      <c r="BU225" s="195">
        <v>160512.37516066976</v>
      </c>
      <c r="BV225" s="195">
        <v>24460.442292</v>
      </c>
      <c r="BW225" s="195">
        <v>140833.98466799999</v>
      </c>
      <c r="BX225" s="195">
        <v>351609.91897200001</v>
      </c>
      <c r="BY225" s="195">
        <v>0</v>
      </c>
      <c r="BZ225" s="195"/>
      <c r="CA225" s="195"/>
      <c r="CB225" s="195"/>
      <c r="CC225" s="195"/>
      <c r="CD225" s="195"/>
      <c r="CE225" s="195"/>
      <c r="CF225" s="195"/>
      <c r="CG225" s="195"/>
      <c r="CH225" s="261">
        <v>19.520000000000003</v>
      </c>
      <c r="CI225" s="261">
        <v>17.450000000000003</v>
      </c>
      <c r="CJ225" s="191">
        <v>39433.647293538226</v>
      </c>
      <c r="CK225" s="191">
        <v>1885.8320000000001</v>
      </c>
      <c r="CL225" s="191">
        <v>779.26499999999999</v>
      </c>
      <c r="CM225" s="191"/>
      <c r="CN225" s="189">
        <v>10420</v>
      </c>
      <c r="CO225" s="159">
        <v>314</v>
      </c>
      <c r="CP225" s="159">
        <v>325</v>
      </c>
      <c r="CQ225" s="57">
        <v>305</v>
      </c>
      <c r="CR225" s="57">
        <v>290</v>
      </c>
      <c r="CS225" s="159">
        <v>287</v>
      </c>
      <c r="CT225" s="159">
        <v>294</v>
      </c>
      <c r="CU225" s="257"/>
      <c r="CV225" s="191">
        <v>1182</v>
      </c>
      <c r="CW225" s="189">
        <v>0</v>
      </c>
      <c r="CX225" s="189">
        <v>0</v>
      </c>
      <c r="CY225" s="189">
        <v>0</v>
      </c>
      <c r="CZ225" s="189"/>
      <c r="DA225" s="189"/>
      <c r="DB225" s="189"/>
      <c r="DC225" s="189"/>
      <c r="DD225" s="189"/>
      <c r="DE225" s="189"/>
      <c r="DF225" s="189"/>
      <c r="DG225" s="171"/>
      <c r="DH225" s="171"/>
      <c r="DI225" s="171"/>
      <c r="DJ225" s="171"/>
      <c r="DK225" s="171"/>
      <c r="DL225" s="171"/>
      <c r="DM225" s="168"/>
      <c r="DN225" s="168"/>
      <c r="DO225" s="168"/>
      <c r="DP225" s="168"/>
      <c r="DQ225" s="168"/>
      <c r="DR225" s="168"/>
      <c r="DS225" s="168"/>
      <c r="DT225" s="167"/>
      <c r="DU225" s="168"/>
      <c r="DV225" s="83"/>
      <c r="DW225" s="156"/>
      <c r="DX225" s="192"/>
      <c r="DY225" s="186"/>
      <c r="DZ225" s="83"/>
      <c r="EA225" s="83"/>
      <c r="EB225" s="185"/>
      <c r="EC225" s="58"/>
      <c r="ED225" s="58"/>
      <c r="EE225" s="58"/>
      <c r="EF225" s="58"/>
      <c r="EG225" s="58"/>
      <c r="EH225" s="58"/>
      <c r="EI225" s="79"/>
      <c r="EJ225" s="79"/>
      <c r="EK225" s="81"/>
      <c r="EL225" s="79"/>
      <c r="EM225" s="79"/>
      <c r="EN225" s="79"/>
      <c r="EO225" s="60"/>
      <c r="EP225" s="79"/>
      <c r="EQ225" s="60"/>
      <c r="ER225" s="80"/>
      <c r="ES225" s="80"/>
      <c r="ET225" s="80"/>
      <c r="EU225" s="80"/>
      <c r="EV225" s="80"/>
      <c r="EW225" s="80"/>
      <c r="EX225" s="80"/>
      <c r="EY225" s="80"/>
      <c r="EZ225" s="80"/>
      <c r="FA225" s="80"/>
      <c r="FB225" s="80"/>
      <c r="FC225" s="80"/>
      <c r="FD225" s="80"/>
      <c r="FE225" s="80"/>
    </row>
    <row r="226" spans="1:161" x14ac:dyDescent="0.25">
      <c r="A226" s="63">
        <v>2026</v>
      </c>
      <c r="B226" s="64" t="s">
        <v>99</v>
      </c>
      <c r="C226" s="195">
        <v>2181373.7999999998</v>
      </c>
      <c r="D226" s="195"/>
      <c r="E226" s="302">
        <v>10497</v>
      </c>
      <c r="F226" s="302">
        <v>10487</v>
      </c>
      <c r="G226" s="302">
        <v>10545</v>
      </c>
      <c r="H226" s="302">
        <v>10600</v>
      </c>
      <c r="I226" s="195">
        <v>10651</v>
      </c>
      <c r="J226" s="195">
        <v>10701</v>
      </c>
      <c r="K226" s="202">
        <v>22.29</v>
      </c>
      <c r="L226" s="202">
        <v>22.29</v>
      </c>
      <c r="M226" s="202"/>
      <c r="N226" s="189">
        <v>19.520000000000003</v>
      </c>
      <c r="O226" s="189">
        <v>17.450000000000003</v>
      </c>
      <c r="P226" s="202"/>
      <c r="Q226" s="191">
        <v>752</v>
      </c>
      <c r="R226" s="191"/>
      <c r="S226" s="309">
        <v>139.00710810154899</v>
      </c>
      <c r="T226" s="309"/>
      <c r="U226" s="189">
        <v>10502</v>
      </c>
      <c r="V226" s="189"/>
      <c r="W226" s="189">
        <v>669</v>
      </c>
      <c r="X226" s="189">
        <v>931</v>
      </c>
      <c r="Y226" s="189">
        <v>138</v>
      </c>
      <c r="Z226" s="189">
        <v>1209</v>
      </c>
      <c r="AA226" s="189">
        <v>366</v>
      </c>
      <c r="AB226" s="189">
        <v>1990</v>
      </c>
      <c r="AC226" s="189">
        <v>550</v>
      </c>
      <c r="AD226" s="189">
        <v>105</v>
      </c>
      <c r="AE226" s="189"/>
      <c r="AF226" s="189"/>
      <c r="AG226" s="189"/>
      <c r="AH226" s="189"/>
      <c r="AI226" s="189"/>
      <c r="AJ226" s="189"/>
      <c r="AK226" s="189"/>
      <c r="AL226" s="189"/>
      <c r="AM226" s="189">
        <v>10069</v>
      </c>
      <c r="AN226" s="189">
        <v>10012</v>
      </c>
      <c r="AO226" s="189">
        <v>10023</v>
      </c>
      <c r="AP226" s="189">
        <v>10024</v>
      </c>
      <c r="AQ226" s="189">
        <v>10079</v>
      </c>
      <c r="AR226" s="189">
        <v>10175</v>
      </c>
      <c r="AS226" s="189">
        <v>10175</v>
      </c>
      <c r="AT226" s="189">
        <v>10241</v>
      </c>
      <c r="AU226" s="189">
        <v>10271</v>
      </c>
      <c r="AV226" s="189">
        <v>10304</v>
      </c>
      <c r="AW226" s="189">
        <v>10378</v>
      </c>
      <c r="AX226" s="189">
        <v>10502</v>
      </c>
      <c r="AY226" s="189">
        <v>1216</v>
      </c>
      <c r="AZ226" s="189">
        <v>1238</v>
      </c>
      <c r="BA226" s="189">
        <v>1310</v>
      </c>
      <c r="BB226" s="189">
        <v>1295</v>
      </c>
      <c r="BC226" s="189">
        <v>1319</v>
      </c>
      <c r="BD226" s="189">
        <v>1347</v>
      </c>
      <c r="BE226" s="189">
        <v>641</v>
      </c>
      <c r="BF226" s="189">
        <v>631</v>
      </c>
      <c r="BG226" s="189">
        <v>638</v>
      </c>
      <c r="BH226" s="189">
        <v>631</v>
      </c>
      <c r="BI226" s="189">
        <v>631</v>
      </c>
      <c r="BJ226" s="189">
        <v>669</v>
      </c>
      <c r="BK226" s="189">
        <v>10253</v>
      </c>
      <c r="BL226" s="189">
        <v>10251</v>
      </c>
      <c r="BM226" s="189">
        <v>10311</v>
      </c>
      <c r="BN226" s="189">
        <v>10376</v>
      </c>
      <c r="BO226" s="189">
        <v>10497</v>
      </c>
      <c r="BP226" s="189"/>
      <c r="BQ226" s="195">
        <v>136067.96390352206</v>
      </c>
      <c r="BR226" s="195">
        <v>21194.8085812344</v>
      </c>
      <c r="BS226" s="195">
        <v>73665.741284742879</v>
      </c>
      <c r="BT226" s="195">
        <v>126251.28920209558</v>
      </c>
      <c r="BU226" s="195">
        <v>152789.41398413738</v>
      </c>
      <c r="BV226" s="195">
        <v>21367.272991999998</v>
      </c>
      <c r="BW226" s="195">
        <v>128242.23162400001</v>
      </c>
      <c r="BX226" s="195">
        <v>363690.87341599999</v>
      </c>
      <c r="BY226" s="195">
        <v>0</v>
      </c>
      <c r="BZ226" s="195"/>
      <c r="CA226" s="195"/>
      <c r="CB226" s="195"/>
      <c r="CC226" s="195"/>
      <c r="CD226" s="195"/>
      <c r="CE226" s="195"/>
      <c r="CF226" s="195"/>
      <c r="CG226" s="195"/>
      <c r="CH226" s="261">
        <v>19.520000000000003</v>
      </c>
      <c r="CI226" s="261">
        <v>17.450000000000003</v>
      </c>
      <c r="CJ226" s="191">
        <v>19661.998397046398</v>
      </c>
      <c r="CK226" s="191">
        <v>437.274</v>
      </c>
      <c r="CL226" s="191">
        <v>164.10599999999999</v>
      </c>
      <c r="CM226" s="191"/>
      <c r="CN226" s="189">
        <v>10071</v>
      </c>
      <c r="CO226" s="159">
        <v>387</v>
      </c>
      <c r="CP226" s="159">
        <v>376</v>
      </c>
      <c r="CQ226" s="57">
        <v>338</v>
      </c>
      <c r="CR226" s="57">
        <v>350</v>
      </c>
      <c r="CS226" s="159">
        <v>347</v>
      </c>
      <c r="CT226" s="159">
        <v>366</v>
      </c>
      <c r="CU226" s="257"/>
      <c r="CV226" s="191">
        <v>0</v>
      </c>
      <c r="CW226" s="189">
        <v>0</v>
      </c>
      <c r="CX226" s="189">
        <v>0</v>
      </c>
      <c r="CY226" s="189">
        <v>0</v>
      </c>
      <c r="CZ226" s="189"/>
      <c r="DA226" s="189"/>
      <c r="DB226" s="189"/>
      <c r="DC226" s="189"/>
      <c r="DD226" s="189"/>
      <c r="DE226" s="189"/>
      <c r="DF226" s="189"/>
      <c r="DG226" s="171"/>
      <c r="DH226" s="171"/>
      <c r="DI226" s="171"/>
      <c r="DJ226" s="171"/>
      <c r="DK226" s="171"/>
      <c r="DL226" s="171"/>
      <c r="DM226" s="168"/>
      <c r="DN226" s="168"/>
      <c r="DO226" s="168"/>
      <c r="DP226" s="168"/>
      <c r="DQ226" s="168"/>
      <c r="DR226" s="168"/>
      <c r="DS226" s="168"/>
      <c r="DT226" s="167"/>
      <c r="DU226" s="168"/>
      <c r="DV226" s="83"/>
      <c r="DW226" s="156"/>
      <c r="DX226" s="192"/>
      <c r="DY226" s="186"/>
      <c r="DZ226" s="83"/>
      <c r="EA226" s="83"/>
      <c r="EB226" s="185"/>
      <c r="EC226" s="58"/>
      <c r="ED226" s="58"/>
      <c r="EE226" s="58"/>
      <c r="EF226" s="58"/>
      <c r="EG226" s="58"/>
      <c r="EH226" s="58"/>
      <c r="EI226" s="79"/>
      <c r="EJ226" s="79"/>
      <c r="EK226" s="81"/>
      <c r="EL226" s="79"/>
      <c r="EM226" s="79"/>
      <c r="EN226" s="79"/>
      <c r="EO226" s="60"/>
      <c r="EP226" s="79"/>
      <c r="EQ226" s="60"/>
      <c r="ER226" s="80"/>
      <c r="ES226" s="80"/>
      <c r="ET226" s="80"/>
      <c r="EU226" s="80"/>
      <c r="EV226" s="80"/>
      <c r="EW226" s="80"/>
      <c r="EX226" s="80"/>
      <c r="EY226" s="80"/>
      <c r="EZ226" s="80"/>
      <c r="FA226" s="80"/>
      <c r="FB226" s="80"/>
      <c r="FC226" s="80"/>
      <c r="FD226" s="80"/>
      <c r="FE226" s="80"/>
    </row>
    <row r="227" spans="1:161" x14ac:dyDescent="0.25">
      <c r="A227" s="63">
        <v>2029</v>
      </c>
      <c r="B227" s="64" t="s">
        <v>168</v>
      </c>
      <c r="C227" s="195">
        <v>3435467</v>
      </c>
      <c r="D227" s="195"/>
      <c r="E227" s="302">
        <v>16014</v>
      </c>
      <c r="F227" s="302">
        <v>16119</v>
      </c>
      <c r="G227" s="302">
        <v>16208</v>
      </c>
      <c r="H227" s="302">
        <v>16292</v>
      </c>
      <c r="I227" s="195">
        <v>16371</v>
      </c>
      <c r="J227" s="195">
        <v>16447</v>
      </c>
      <c r="K227" s="202">
        <v>21.82</v>
      </c>
      <c r="L227" s="202">
        <v>21.82</v>
      </c>
      <c r="M227" s="202"/>
      <c r="N227" s="189">
        <v>19.520000000000003</v>
      </c>
      <c r="O227" s="189">
        <v>17.450000000000003</v>
      </c>
      <c r="P227" s="202"/>
      <c r="Q227" s="191">
        <v>-1294</v>
      </c>
      <c r="R227" s="191"/>
      <c r="S227" s="309">
        <v>-2628.8696159936799</v>
      </c>
      <c r="T227" s="309"/>
      <c r="U227" s="189">
        <v>16012</v>
      </c>
      <c r="V227" s="189"/>
      <c r="W227" s="189">
        <v>798</v>
      </c>
      <c r="X227" s="189">
        <v>1231</v>
      </c>
      <c r="Y227" s="189">
        <v>186</v>
      </c>
      <c r="Z227" s="189">
        <v>1555</v>
      </c>
      <c r="AA227" s="189">
        <v>525</v>
      </c>
      <c r="AB227" s="189">
        <v>3498</v>
      </c>
      <c r="AC227" s="189">
        <v>972</v>
      </c>
      <c r="AD227" s="189">
        <v>216</v>
      </c>
      <c r="AE227" s="189"/>
      <c r="AF227" s="189"/>
      <c r="AG227" s="189"/>
      <c r="AH227" s="189"/>
      <c r="AI227" s="189"/>
      <c r="AJ227" s="189"/>
      <c r="AK227" s="189"/>
      <c r="AL227" s="189"/>
      <c r="AM227" s="189">
        <v>15238</v>
      </c>
      <c r="AN227" s="189">
        <v>15146</v>
      </c>
      <c r="AO227" s="189">
        <v>15157</v>
      </c>
      <c r="AP227" s="189">
        <v>15252</v>
      </c>
      <c r="AQ227" s="189">
        <v>15326</v>
      </c>
      <c r="AR227" s="189">
        <v>15507</v>
      </c>
      <c r="AS227" s="189">
        <v>15507</v>
      </c>
      <c r="AT227" s="189">
        <v>15640</v>
      </c>
      <c r="AU227" s="189">
        <v>15804</v>
      </c>
      <c r="AV227" s="189">
        <v>15807</v>
      </c>
      <c r="AW227" s="189">
        <v>15801</v>
      </c>
      <c r="AX227" s="189">
        <v>16012</v>
      </c>
      <c r="AY227" s="189">
        <v>1618</v>
      </c>
      <c r="AZ227" s="189">
        <v>1643</v>
      </c>
      <c r="BA227" s="189">
        <v>1694</v>
      </c>
      <c r="BB227" s="189">
        <v>1702</v>
      </c>
      <c r="BC227" s="189">
        <v>1692</v>
      </c>
      <c r="BD227" s="189">
        <v>1741</v>
      </c>
      <c r="BE227" s="189">
        <v>772</v>
      </c>
      <c r="BF227" s="189">
        <v>786</v>
      </c>
      <c r="BG227" s="189">
        <v>816</v>
      </c>
      <c r="BH227" s="189">
        <v>802</v>
      </c>
      <c r="BI227" s="189">
        <v>788</v>
      </c>
      <c r="BJ227" s="189">
        <v>798</v>
      </c>
      <c r="BK227" s="189">
        <v>15591</v>
      </c>
      <c r="BL227" s="189">
        <v>15773</v>
      </c>
      <c r="BM227" s="189">
        <v>15818</v>
      </c>
      <c r="BN227" s="189">
        <v>15782</v>
      </c>
      <c r="BO227" s="189">
        <v>16014</v>
      </c>
      <c r="BP227" s="189"/>
      <c r="BQ227" s="195">
        <v>132923.36382103187</v>
      </c>
      <c r="BR227" s="195">
        <v>21011.268894905275</v>
      </c>
      <c r="BS227" s="195">
        <v>71603.935428704004</v>
      </c>
      <c r="BT227" s="195">
        <v>122946.10409061349</v>
      </c>
      <c r="BU227" s="195">
        <v>143226.10916587795</v>
      </c>
      <c r="BV227" s="195">
        <v>22596.594956000001</v>
      </c>
      <c r="BW227" s="195">
        <v>130823.467216</v>
      </c>
      <c r="BX227" s="195">
        <v>341872.96254799998</v>
      </c>
      <c r="BY227" s="195">
        <v>0</v>
      </c>
      <c r="BZ227" s="195"/>
      <c r="CA227" s="195"/>
      <c r="CB227" s="195"/>
      <c r="CC227" s="195"/>
      <c r="CD227" s="195"/>
      <c r="CE227" s="195"/>
      <c r="CF227" s="195"/>
      <c r="CG227" s="195"/>
      <c r="CH227" s="261">
        <v>19.520000000000003</v>
      </c>
      <c r="CI227" s="261">
        <v>17.450000000000003</v>
      </c>
      <c r="CJ227" s="191">
        <v>32408.594813981043</v>
      </c>
      <c r="CK227" s="191">
        <v>1822.511</v>
      </c>
      <c r="CL227" s="191">
        <v>731.15099999999995</v>
      </c>
      <c r="CM227" s="191"/>
      <c r="CN227" s="189">
        <v>15370</v>
      </c>
      <c r="CO227" s="159">
        <v>538</v>
      </c>
      <c r="CP227" s="159">
        <v>520</v>
      </c>
      <c r="CQ227" s="57">
        <v>492</v>
      </c>
      <c r="CR227" s="57">
        <v>493</v>
      </c>
      <c r="CS227" s="159">
        <v>510</v>
      </c>
      <c r="CT227" s="159">
        <v>525</v>
      </c>
      <c r="CU227" s="257"/>
      <c r="CV227" s="191">
        <v>0</v>
      </c>
      <c r="CW227" s="189">
        <v>0</v>
      </c>
      <c r="CX227" s="189">
        <v>0</v>
      </c>
      <c r="CY227" s="189">
        <v>0</v>
      </c>
      <c r="CZ227" s="189"/>
      <c r="DA227" s="189"/>
      <c r="DB227" s="189"/>
      <c r="DC227" s="189"/>
      <c r="DD227" s="189"/>
      <c r="DE227" s="189"/>
      <c r="DF227" s="189"/>
      <c r="DG227" s="171"/>
      <c r="DH227" s="171"/>
      <c r="DI227" s="171"/>
      <c r="DJ227" s="171"/>
      <c r="DK227" s="171"/>
      <c r="DL227" s="171"/>
      <c r="DM227" s="168"/>
      <c r="DN227" s="168"/>
      <c r="DO227" s="168"/>
      <c r="DP227" s="168"/>
      <c r="DQ227" s="168"/>
      <c r="DR227" s="168"/>
      <c r="DS227" s="168"/>
      <c r="DT227" s="167"/>
      <c r="DU227" s="168"/>
      <c r="DV227" s="83"/>
      <c r="DW227" s="156"/>
      <c r="DX227" s="192"/>
      <c r="DY227" s="186"/>
      <c r="DZ227" s="83"/>
      <c r="EA227" s="83"/>
      <c r="EB227" s="185"/>
      <c r="EC227" s="58"/>
      <c r="ED227" s="58"/>
      <c r="EE227" s="58"/>
      <c r="EF227" s="58"/>
      <c r="EG227" s="58"/>
      <c r="EH227" s="58"/>
      <c r="EI227" s="79"/>
      <c r="EJ227" s="79"/>
      <c r="EK227" s="81"/>
      <c r="EL227" s="79"/>
      <c r="EM227" s="79"/>
      <c r="EN227" s="79"/>
      <c r="EO227" s="60"/>
      <c r="EP227" s="79"/>
      <c r="EQ227" s="60"/>
      <c r="ER227" s="80"/>
      <c r="ES227" s="80"/>
      <c r="ET227" s="80"/>
      <c r="EU227" s="80"/>
      <c r="EV227" s="80"/>
      <c r="EW227" s="80"/>
      <c r="EX227" s="80"/>
      <c r="EY227" s="80"/>
      <c r="EZ227" s="80"/>
      <c r="FA227" s="80"/>
      <c r="FB227" s="80"/>
      <c r="FC227" s="80"/>
      <c r="FD227" s="80"/>
      <c r="FE227" s="80"/>
    </row>
    <row r="228" spans="1:161" x14ac:dyDescent="0.25">
      <c r="A228" s="63">
        <v>2031</v>
      </c>
      <c r="B228" s="64" t="s">
        <v>228</v>
      </c>
      <c r="C228" s="195">
        <v>2277466.1</v>
      </c>
      <c r="D228" s="195"/>
      <c r="E228" s="302">
        <v>11089</v>
      </c>
      <c r="F228" s="302">
        <v>11138</v>
      </c>
      <c r="G228" s="302">
        <v>11199</v>
      </c>
      <c r="H228" s="302">
        <v>11257</v>
      </c>
      <c r="I228" s="195">
        <v>11311</v>
      </c>
      <c r="J228" s="195">
        <v>11364</v>
      </c>
      <c r="K228" s="202">
        <v>21.82</v>
      </c>
      <c r="L228" s="202">
        <v>21.82</v>
      </c>
      <c r="M228" s="202"/>
      <c r="N228" s="189">
        <v>19.520000000000003</v>
      </c>
      <c r="O228" s="189">
        <v>17.450000000000003</v>
      </c>
      <c r="P228" s="202"/>
      <c r="Q228" s="191">
        <v>1901</v>
      </c>
      <c r="R228" s="191"/>
      <c r="S228" s="309">
        <v>527.98671177961</v>
      </c>
      <c r="T228" s="309"/>
      <c r="U228" s="189">
        <v>11103</v>
      </c>
      <c r="V228" s="189"/>
      <c r="W228" s="189">
        <v>455</v>
      </c>
      <c r="X228" s="189">
        <v>666</v>
      </c>
      <c r="Y228" s="189">
        <v>78</v>
      </c>
      <c r="Z228" s="189">
        <v>933</v>
      </c>
      <c r="AA228" s="189">
        <v>356</v>
      </c>
      <c r="AB228" s="189">
        <v>2680</v>
      </c>
      <c r="AC228" s="189">
        <v>830</v>
      </c>
      <c r="AD228" s="189">
        <v>193</v>
      </c>
      <c r="AE228" s="189"/>
      <c r="AF228" s="189"/>
      <c r="AG228" s="189"/>
      <c r="AH228" s="189"/>
      <c r="AI228" s="189"/>
      <c r="AJ228" s="189"/>
      <c r="AK228" s="189"/>
      <c r="AL228" s="189"/>
      <c r="AM228" s="189">
        <v>10859</v>
      </c>
      <c r="AN228" s="189">
        <v>10799</v>
      </c>
      <c r="AO228" s="189">
        <v>10766</v>
      </c>
      <c r="AP228" s="189">
        <v>10748</v>
      </c>
      <c r="AQ228" s="189">
        <v>10759</v>
      </c>
      <c r="AR228" s="189">
        <v>10856</v>
      </c>
      <c r="AS228" s="189">
        <v>10856</v>
      </c>
      <c r="AT228" s="189">
        <v>10837</v>
      </c>
      <c r="AU228" s="189">
        <v>10907</v>
      </c>
      <c r="AV228" s="189">
        <v>10950</v>
      </c>
      <c r="AW228" s="189">
        <v>11047</v>
      </c>
      <c r="AX228" s="189">
        <v>11103</v>
      </c>
      <c r="AY228" s="189">
        <v>1073</v>
      </c>
      <c r="AZ228" s="189">
        <v>1070</v>
      </c>
      <c r="BA228" s="189">
        <v>1041</v>
      </c>
      <c r="BB228" s="189">
        <v>1027</v>
      </c>
      <c r="BC228" s="189">
        <v>1032</v>
      </c>
      <c r="BD228" s="189">
        <v>1011</v>
      </c>
      <c r="BE228" s="189">
        <v>415</v>
      </c>
      <c r="BF228" s="189">
        <v>402</v>
      </c>
      <c r="BG228" s="189">
        <v>431</v>
      </c>
      <c r="BH228" s="189">
        <v>447</v>
      </c>
      <c r="BI228" s="189">
        <v>427</v>
      </c>
      <c r="BJ228" s="189">
        <v>455</v>
      </c>
      <c r="BK228" s="189">
        <v>10814</v>
      </c>
      <c r="BL228" s="189">
        <v>10897</v>
      </c>
      <c r="BM228" s="189">
        <v>10964</v>
      </c>
      <c r="BN228" s="189">
        <v>11028</v>
      </c>
      <c r="BO228" s="189">
        <v>11089</v>
      </c>
      <c r="BP228" s="189"/>
      <c r="BQ228" s="195">
        <v>130717.60121010515</v>
      </c>
      <c r="BR228" s="195">
        <v>20186.231709098571</v>
      </c>
      <c r="BS228" s="195">
        <v>73167.004576801832</v>
      </c>
      <c r="BT228" s="195">
        <v>124704.65887595891</v>
      </c>
      <c r="BU228" s="195">
        <v>162765.26769211734</v>
      </c>
      <c r="BV228" s="195">
        <v>23779.377492</v>
      </c>
      <c r="BW228" s="195">
        <v>131643.01519199999</v>
      </c>
      <c r="BX228" s="195">
        <v>351735.91596000001</v>
      </c>
      <c r="BY228" s="195">
        <v>0</v>
      </c>
      <c r="BZ228" s="195"/>
      <c r="CA228" s="195"/>
      <c r="CB228" s="195"/>
      <c r="CC228" s="195"/>
      <c r="CD228" s="195"/>
      <c r="CE228" s="195"/>
      <c r="CF228" s="195"/>
      <c r="CG228" s="195"/>
      <c r="CH228" s="261">
        <v>19.520000000000003</v>
      </c>
      <c r="CI228" s="261">
        <v>17.450000000000003</v>
      </c>
      <c r="CJ228" s="191">
        <v>21311.92600890122</v>
      </c>
      <c r="CK228" s="191">
        <v>802.33600000000001</v>
      </c>
      <c r="CL228" s="191">
        <v>317.23700000000002</v>
      </c>
      <c r="CM228" s="191"/>
      <c r="CN228" s="189">
        <v>10887</v>
      </c>
      <c r="CO228" s="159">
        <v>300</v>
      </c>
      <c r="CP228" s="159">
        <v>312</v>
      </c>
      <c r="CQ228" s="57">
        <v>330</v>
      </c>
      <c r="CR228" s="57">
        <v>333</v>
      </c>
      <c r="CS228" s="159">
        <v>365</v>
      </c>
      <c r="CT228" s="159">
        <v>356</v>
      </c>
      <c r="CU228" s="257"/>
      <c r="CV228" s="191">
        <v>0</v>
      </c>
      <c r="CW228" s="189">
        <v>0</v>
      </c>
      <c r="CX228" s="189">
        <v>0</v>
      </c>
      <c r="CY228" s="189">
        <v>0</v>
      </c>
      <c r="CZ228" s="189"/>
      <c r="DA228" s="189"/>
      <c r="DB228" s="189"/>
      <c r="DC228" s="189"/>
      <c r="DD228" s="189"/>
      <c r="DE228" s="189"/>
      <c r="DF228" s="189"/>
      <c r="DG228" s="171"/>
      <c r="DH228" s="171"/>
      <c r="DI228" s="171"/>
      <c r="DJ228" s="171"/>
      <c r="DK228" s="171"/>
      <c r="DL228" s="171"/>
      <c r="DM228" s="168"/>
      <c r="DN228" s="168"/>
      <c r="DO228" s="168"/>
      <c r="DP228" s="168"/>
      <c r="DQ228" s="168"/>
      <c r="DR228" s="168"/>
      <c r="DS228" s="168"/>
      <c r="DT228" s="167"/>
      <c r="DU228" s="168"/>
      <c r="DV228" s="83"/>
      <c r="DW228" s="156"/>
      <c r="DX228" s="192"/>
      <c r="DY228" s="186"/>
      <c r="DZ228" s="83"/>
      <c r="EA228" s="83"/>
      <c r="EB228" s="185"/>
      <c r="EC228" s="58"/>
      <c r="ED228" s="58"/>
      <c r="EE228" s="58"/>
      <c r="EF228" s="58"/>
      <c r="EG228" s="58"/>
      <c r="EH228" s="58"/>
      <c r="EI228" s="79"/>
      <c r="EJ228" s="79"/>
      <c r="EK228" s="81"/>
      <c r="EL228" s="79"/>
      <c r="EM228" s="79"/>
      <c r="EN228" s="79"/>
      <c r="EO228" s="60"/>
      <c r="EP228" s="79"/>
      <c r="EQ228" s="60"/>
      <c r="ER228" s="80"/>
      <c r="ES228" s="80"/>
      <c r="ET228" s="80"/>
      <c r="EU228" s="80"/>
      <c r="EV228" s="80"/>
      <c r="EW228" s="80"/>
      <c r="EX228" s="80"/>
      <c r="EY228" s="80"/>
      <c r="EZ228" s="80"/>
      <c r="FA228" s="80"/>
      <c r="FB228" s="80"/>
      <c r="FC228" s="80"/>
      <c r="FD228" s="80"/>
      <c r="FE228" s="80"/>
    </row>
    <row r="229" spans="1:161" x14ac:dyDescent="0.25">
      <c r="A229" s="63">
        <v>2034</v>
      </c>
      <c r="B229" s="64" t="s">
        <v>215</v>
      </c>
      <c r="C229" s="195">
        <v>1349403.7</v>
      </c>
      <c r="D229" s="195"/>
      <c r="E229" s="302">
        <v>6926</v>
      </c>
      <c r="F229" s="302">
        <v>6926</v>
      </c>
      <c r="G229" s="302">
        <v>6964</v>
      </c>
      <c r="H229" s="302">
        <v>7000</v>
      </c>
      <c r="I229" s="195">
        <v>7034</v>
      </c>
      <c r="J229" s="195">
        <v>7067</v>
      </c>
      <c r="K229" s="202">
        <v>22.32</v>
      </c>
      <c r="L229" s="202">
        <v>22.32</v>
      </c>
      <c r="M229" s="202"/>
      <c r="N229" s="189">
        <v>19.520000000000003</v>
      </c>
      <c r="O229" s="189">
        <v>17.450000000000003</v>
      </c>
      <c r="P229" s="202"/>
      <c r="Q229" s="191">
        <v>2910</v>
      </c>
      <c r="R229" s="191"/>
      <c r="S229" s="309">
        <v>-592.79769421380604</v>
      </c>
      <c r="T229" s="309"/>
      <c r="U229" s="189">
        <v>6918</v>
      </c>
      <c r="V229" s="189"/>
      <c r="W229" s="189">
        <v>319</v>
      </c>
      <c r="X229" s="189">
        <v>446</v>
      </c>
      <c r="Y229" s="189">
        <v>55</v>
      </c>
      <c r="Z229" s="189">
        <v>615</v>
      </c>
      <c r="AA229" s="189">
        <v>211</v>
      </c>
      <c r="AB229" s="189">
        <v>1440</v>
      </c>
      <c r="AC229" s="189">
        <v>418</v>
      </c>
      <c r="AD229" s="189">
        <v>101</v>
      </c>
      <c r="AE229" s="189"/>
      <c r="AF229" s="189"/>
      <c r="AG229" s="189"/>
      <c r="AH229" s="189"/>
      <c r="AI229" s="189"/>
      <c r="AJ229" s="189"/>
      <c r="AK229" s="189"/>
      <c r="AL229" s="189"/>
      <c r="AM229" s="189">
        <v>6867</v>
      </c>
      <c r="AN229" s="189">
        <v>6835</v>
      </c>
      <c r="AO229" s="189">
        <v>6849</v>
      </c>
      <c r="AP229" s="189">
        <v>6812</v>
      </c>
      <c r="AQ229" s="189">
        <v>6750</v>
      </c>
      <c r="AR229" s="189">
        <v>6861</v>
      </c>
      <c r="AS229" s="189">
        <v>6861</v>
      </c>
      <c r="AT229" s="189">
        <v>6887</v>
      </c>
      <c r="AU229" s="189">
        <v>6892</v>
      </c>
      <c r="AV229" s="189">
        <v>6911</v>
      </c>
      <c r="AW229" s="189">
        <v>6877</v>
      </c>
      <c r="AX229" s="189">
        <v>6918</v>
      </c>
      <c r="AY229" s="189">
        <v>718</v>
      </c>
      <c r="AZ229" s="189">
        <v>704</v>
      </c>
      <c r="BA229" s="189">
        <v>693</v>
      </c>
      <c r="BB229" s="189">
        <v>692</v>
      </c>
      <c r="BC229" s="189">
        <v>670</v>
      </c>
      <c r="BD229" s="189">
        <v>670</v>
      </c>
      <c r="BE229" s="189">
        <v>281</v>
      </c>
      <c r="BF229" s="189">
        <v>278</v>
      </c>
      <c r="BG229" s="189">
        <v>292</v>
      </c>
      <c r="BH229" s="189">
        <v>295</v>
      </c>
      <c r="BI229" s="189">
        <v>297</v>
      </c>
      <c r="BJ229" s="189">
        <v>319</v>
      </c>
      <c r="BK229" s="189">
        <v>6879</v>
      </c>
      <c r="BL229" s="189">
        <v>6897</v>
      </c>
      <c r="BM229" s="189">
        <v>6920</v>
      </c>
      <c r="BN229" s="189">
        <v>6898</v>
      </c>
      <c r="BO229" s="189">
        <v>6926</v>
      </c>
      <c r="BP229" s="189"/>
      <c r="BQ229" s="195">
        <v>136988.04424076073</v>
      </c>
      <c r="BR229" s="195">
        <v>19240.492607133227</v>
      </c>
      <c r="BS229" s="195">
        <v>71335.937183024202</v>
      </c>
      <c r="BT229" s="195">
        <v>122934.34898653196</v>
      </c>
      <c r="BU229" s="195">
        <v>167613.7788362233</v>
      </c>
      <c r="BV229" s="195">
        <v>24458.172075999999</v>
      </c>
      <c r="BW229" s="195">
        <v>142739.83100000001</v>
      </c>
      <c r="BX229" s="195">
        <v>347357.80440399999</v>
      </c>
      <c r="BY229" s="195">
        <v>0</v>
      </c>
      <c r="BZ229" s="195"/>
      <c r="CA229" s="195"/>
      <c r="CB229" s="195"/>
      <c r="CC229" s="195"/>
      <c r="CD229" s="195"/>
      <c r="CE229" s="195"/>
      <c r="CF229" s="195"/>
      <c r="CG229" s="195"/>
      <c r="CH229" s="261">
        <v>19.520000000000003</v>
      </c>
      <c r="CI229" s="261">
        <v>17.450000000000003</v>
      </c>
      <c r="CJ229" s="191">
        <v>12093.607835466782</v>
      </c>
      <c r="CK229" s="191">
        <v>214.983</v>
      </c>
      <c r="CL229" s="191">
        <v>83.314999999999998</v>
      </c>
      <c r="CM229" s="191"/>
      <c r="CN229" s="189">
        <v>7047</v>
      </c>
      <c r="CO229" s="159">
        <v>225</v>
      </c>
      <c r="CP229" s="159">
        <v>251</v>
      </c>
      <c r="CQ229" s="57">
        <v>244</v>
      </c>
      <c r="CR229" s="57">
        <v>239</v>
      </c>
      <c r="CS229" s="159">
        <v>231</v>
      </c>
      <c r="CT229" s="159">
        <v>211</v>
      </c>
      <c r="CU229" s="257"/>
      <c r="CV229" s="191">
        <v>391.69659999999999</v>
      </c>
      <c r="CW229" s="189">
        <v>0</v>
      </c>
      <c r="CX229" s="189">
        <v>0</v>
      </c>
      <c r="CY229" s="189">
        <v>0</v>
      </c>
      <c r="CZ229" s="189"/>
      <c r="DA229" s="189"/>
      <c r="DB229" s="189"/>
      <c r="DC229" s="189"/>
      <c r="DD229" s="189"/>
      <c r="DE229" s="189"/>
      <c r="DF229" s="189"/>
      <c r="DG229" s="171"/>
      <c r="DH229" s="171"/>
      <c r="DI229" s="171"/>
      <c r="DJ229" s="171"/>
      <c r="DK229" s="171"/>
      <c r="DL229" s="171"/>
      <c r="DM229" s="168"/>
      <c r="DN229" s="168"/>
      <c r="DO229" s="168"/>
      <c r="DP229" s="168"/>
      <c r="DQ229" s="168"/>
      <c r="DR229" s="168"/>
      <c r="DS229" s="168"/>
      <c r="DT229" s="167"/>
      <c r="DU229" s="168"/>
      <c r="DV229" s="83"/>
      <c r="DW229" s="156"/>
      <c r="DX229" s="192"/>
      <c r="DY229" s="186"/>
      <c r="DZ229" s="83"/>
      <c r="EA229" s="83"/>
      <c r="EB229" s="185"/>
      <c r="EC229" s="58"/>
      <c r="ED229" s="58"/>
      <c r="EE229" s="58"/>
      <c r="EF229" s="58"/>
      <c r="EG229" s="58"/>
      <c r="EH229" s="58"/>
      <c r="EI229" s="79"/>
      <c r="EJ229" s="79"/>
      <c r="EK229" s="81"/>
      <c r="EL229" s="79"/>
      <c r="EM229" s="79"/>
      <c r="EN229" s="79"/>
      <c r="EO229" s="60"/>
      <c r="EP229" s="79"/>
      <c r="EQ229" s="60"/>
      <c r="ER229" s="80"/>
      <c r="ES229" s="80"/>
      <c r="ET229" s="80"/>
      <c r="EU229" s="80"/>
      <c r="EV229" s="80"/>
      <c r="EW229" s="80"/>
      <c r="EX229" s="80"/>
      <c r="EY229" s="80"/>
      <c r="EZ229" s="80"/>
      <c r="FA229" s="80"/>
      <c r="FB229" s="80"/>
      <c r="FC229" s="80"/>
      <c r="FD229" s="80"/>
      <c r="FE229" s="80"/>
    </row>
    <row r="230" spans="1:161" x14ac:dyDescent="0.25">
      <c r="A230" s="63">
        <v>2039</v>
      </c>
      <c r="B230" s="64" t="s">
        <v>325</v>
      </c>
      <c r="C230" s="195">
        <v>1380349.5</v>
      </c>
      <c r="D230" s="195"/>
      <c r="E230" s="302">
        <v>7029</v>
      </c>
      <c r="F230" s="302">
        <v>7012</v>
      </c>
      <c r="G230" s="302">
        <v>7051</v>
      </c>
      <c r="H230" s="302">
        <v>7088</v>
      </c>
      <c r="I230" s="195">
        <v>7122</v>
      </c>
      <c r="J230" s="195">
        <v>7155</v>
      </c>
      <c r="K230" s="202">
        <v>22.79</v>
      </c>
      <c r="L230" s="202">
        <v>22.79</v>
      </c>
      <c r="M230" s="202"/>
      <c r="N230" s="189">
        <v>19.520000000000003</v>
      </c>
      <c r="O230" s="189">
        <v>17.450000000000003</v>
      </c>
      <c r="P230" s="202"/>
      <c r="Q230" s="191">
        <v>6071</v>
      </c>
      <c r="R230" s="191"/>
      <c r="S230" s="309">
        <v>-1591.1815979251</v>
      </c>
      <c r="T230" s="309"/>
      <c r="U230" s="189">
        <v>7042</v>
      </c>
      <c r="V230" s="189"/>
      <c r="W230" s="189">
        <v>303</v>
      </c>
      <c r="X230" s="189">
        <v>508</v>
      </c>
      <c r="Y230" s="189">
        <v>62</v>
      </c>
      <c r="Z230" s="189">
        <v>695</v>
      </c>
      <c r="AA230" s="189">
        <v>246</v>
      </c>
      <c r="AB230" s="189">
        <v>1445</v>
      </c>
      <c r="AC230" s="189">
        <v>483</v>
      </c>
      <c r="AD230" s="189">
        <v>95</v>
      </c>
      <c r="AE230" s="189"/>
      <c r="AF230" s="189"/>
      <c r="AG230" s="189"/>
      <c r="AH230" s="189"/>
      <c r="AI230" s="189"/>
      <c r="AJ230" s="189"/>
      <c r="AK230" s="189"/>
      <c r="AL230" s="189"/>
      <c r="AM230" s="189">
        <v>7184</v>
      </c>
      <c r="AN230" s="189">
        <v>7139</v>
      </c>
      <c r="AO230" s="189">
        <v>7096</v>
      </c>
      <c r="AP230" s="189">
        <v>7052</v>
      </c>
      <c r="AQ230" s="189">
        <v>7035</v>
      </c>
      <c r="AR230" s="189">
        <v>7039</v>
      </c>
      <c r="AS230" s="189">
        <v>7039</v>
      </c>
      <c r="AT230" s="189">
        <v>7068</v>
      </c>
      <c r="AU230" s="189">
        <v>7121</v>
      </c>
      <c r="AV230" s="189">
        <v>7031</v>
      </c>
      <c r="AW230" s="189">
        <v>7033</v>
      </c>
      <c r="AX230" s="189">
        <v>7042</v>
      </c>
      <c r="AY230" s="189">
        <v>766</v>
      </c>
      <c r="AZ230" s="189">
        <v>800</v>
      </c>
      <c r="BA230" s="189">
        <v>802</v>
      </c>
      <c r="BB230" s="189">
        <v>775</v>
      </c>
      <c r="BC230" s="189">
        <v>752</v>
      </c>
      <c r="BD230" s="189">
        <v>757</v>
      </c>
      <c r="BE230" s="189">
        <v>316</v>
      </c>
      <c r="BF230" s="189">
        <v>289</v>
      </c>
      <c r="BG230" s="189">
        <v>302</v>
      </c>
      <c r="BH230" s="189">
        <v>306</v>
      </c>
      <c r="BI230" s="189">
        <v>293</v>
      </c>
      <c r="BJ230" s="189">
        <v>303</v>
      </c>
      <c r="BK230" s="189">
        <v>7070</v>
      </c>
      <c r="BL230" s="189">
        <v>7114</v>
      </c>
      <c r="BM230" s="189">
        <v>7029</v>
      </c>
      <c r="BN230" s="189">
        <v>7034</v>
      </c>
      <c r="BO230" s="189">
        <v>7029</v>
      </c>
      <c r="BP230" s="189"/>
      <c r="BQ230" s="195">
        <v>131241.84012440816</v>
      </c>
      <c r="BR230" s="195">
        <v>18604.137410912175</v>
      </c>
      <c r="BS230" s="195">
        <v>78358.16201094471</v>
      </c>
      <c r="BT230" s="195">
        <v>134213.54800727748</v>
      </c>
      <c r="BU230" s="195">
        <v>172724.27657665027</v>
      </c>
      <c r="BV230" s="195">
        <v>26826.007364000001</v>
      </c>
      <c r="BW230" s="195">
        <v>151485.83814000001</v>
      </c>
      <c r="BX230" s="195">
        <v>368244.92671199999</v>
      </c>
      <c r="BY230" s="195">
        <v>0</v>
      </c>
      <c r="BZ230" s="195"/>
      <c r="CA230" s="195"/>
      <c r="CB230" s="195"/>
      <c r="CC230" s="195"/>
      <c r="CD230" s="195"/>
      <c r="CE230" s="195"/>
      <c r="CF230" s="195"/>
      <c r="CG230" s="195"/>
      <c r="CH230" s="261">
        <v>19.520000000000003</v>
      </c>
      <c r="CI230" s="261">
        <v>17.450000000000003</v>
      </c>
      <c r="CJ230" s="191">
        <v>20901.01017944764</v>
      </c>
      <c r="CK230" s="191">
        <v>337.56799999999998</v>
      </c>
      <c r="CL230" s="191">
        <v>125.77500000000001</v>
      </c>
      <c r="CM230" s="191"/>
      <c r="CN230" s="189">
        <v>7375</v>
      </c>
      <c r="CO230" s="159">
        <v>227</v>
      </c>
      <c r="CP230" s="159">
        <v>232</v>
      </c>
      <c r="CQ230" s="57">
        <v>231</v>
      </c>
      <c r="CR230" s="57">
        <v>232</v>
      </c>
      <c r="CS230" s="159">
        <v>250</v>
      </c>
      <c r="CT230" s="159">
        <v>246</v>
      </c>
      <c r="CU230" s="257"/>
      <c r="CV230" s="191">
        <v>2161.3645999999999</v>
      </c>
      <c r="CW230" s="189">
        <v>0</v>
      </c>
      <c r="CX230" s="189">
        <v>0</v>
      </c>
      <c r="CY230" s="189">
        <v>0</v>
      </c>
      <c r="CZ230" s="189"/>
      <c r="DA230" s="189"/>
      <c r="DB230" s="189"/>
      <c r="DC230" s="189"/>
      <c r="DD230" s="189"/>
      <c r="DE230" s="189"/>
      <c r="DF230" s="189"/>
      <c r="DG230" s="171"/>
      <c r="DH230" s="171"/>
      <c r="DI230" s="171"/>
      <c r="DJ230" s="171"/>
      <c r="DK230" s="171"/>
      <c r="DL230" s="171"/>
      <c r="DM230" s="168"/>
      <c r="DN230" s="168"/>
      <c r="DO230" s="168"/>
      <c r="DP230" s="168"/>
      <c r="DQ230" s="168"/>
      <c r="DR230" s="168"/>
      <c r="DS230" s="168"/>
      <c r="DT230" s="167"/>
      <c r="DU230" s="168"/>
      <c r="DV230" s="83"/>
      <c r="DW230" s="156"/>
      <c r="DX230" s="192"/>
      <c r="DY230" s="186"/>
      <c r="DZ230" s="83"/>
      <c r="EA230" s="83"/>
      <c r="EB230" s="185"/>
      <c r="EC230" s="58"/>
      <c r="ED230" s="58"/>
      <c r="EE230" s="58"/>
      <c r="EF230" s="58"/>
      <c r="EG230" s="58"/>
      <c r="EH230" s="58"/>
      <c r="EI230" s="79"/>
      <c r="EJ230" s="79"/>
      <c r="EK230" s="81"/>
      <c r="EL230" s="79"/>
      <c r="EM230" s="79"/>
      <c r="EN230" s="79"/>
      <c r="EO230" s="60"/>
      <c r="EP230" s="79"/>
      <c r="EQ230" s="60"/>
      <c r="ER230" s="80"/>
      <c r="ES230" s="80"/>
      <c r="ET230" s="80"/>
      <c r="EU230" s="80"/>
      <c r="EV230" s="80"/>
      <c r="EW230" s="80"/>
      <c r="EX230" s="80"/>
      <c r="EY230" s="80"/>
      <c r="EZ230" s="80"/>
      <c r="FA230" s="80"/>
      <c r="FB230" s="80"/>
      <c r="FC230" s="80"/>
      <c r="FD230" s="80"/>
      <c r="FE230" s="80"/>
    </row>
    <row r="231" spans="1:161" x14ac:dyDescent="0.25">
      <c r="A231" s="63">
        <v>2061</v>
      </c>
      <c r="B231" s="64" t="s">
        <v>240</v>
      </c>
      <c r="C231" s="195">
        <v>2343654.9</v>
      </c>
      <c r="D231" s="195"/>
      <c r="E231" s="302">
        <v>10935</v>
      </c>
      <c r="F231" s="302">
        <v>10953</v>
      </c>
      <c r="G231" s="302">
        <v>11013</v>
      </c>
      <c r="H231" s="302">
        <v>11070</v>
      </c>
      <c r="I231" s="195">
        <v>11123</v>
      </c>
      <c r="J231" s="195">
        <v>11175</v>
      </c>
      <c r="K231" s="202">
        <v>22.46</v>
      </c>
      <c r="L231" s="202">
        <v>22.46</v>
      </c>
      <c r="M231" s="202"/>
      <c r="N231" s="189">
        <v>19.520000000000003</v>
      </c>
      <c r="O231" s="189">
        <v>17.450000000000003</v>
      </c>
      <c r="P231" s="202"/>
      <c r="Q231" s="191">
        <v>-1449</v>
      </c>
      <c r="R231" s="191"/>
      <c r="S231" s="309">
        <v>-499.78035130086403</v>
      </c>
      <c r="T231" s="309"/>
      <c r="U231" s="189">
        <v>10933</v>
      </c>
      <c r="V231" s="189"/>
      <c r="W231" s="189">
        <v>539</v>
      </c>
      <c r="X231" s="189">
        <v>848</v>
      </c>
      <c r="Y231" s="189">
        <v>113</v>
      </c>
      <c r="Z231" s="189">
        <v>1090</v>
      </c>
      <c r="AA231" s="189">
        <v>349</v>
      </c>
      <c r="AB231" s="189">
        <v>2419</v>
      </c>
      <c r="AC231" s="189">
        <v>631</v>
      </c>
      <c r="AD231" s="189">
        <v>108</v>
      </c>
      <c r="AE231" s="189"/>
      <c r="AF231" s="189"/>
      <c r="AG231" s="189"/>
      <c r="AH231" s="189"/>
      <c r="AI231" s="189"/>
      <c r="AJ231" s="189"/>
      <c r="AK231" s="189"/>
      <c r="AL231" s="189"/>
      <c r="AM231" s="189">
        <v>10662</v>
      </c>
      <c r="AN231" s="189">
        <v>10650</v>
      </c>
      <c r="AO231" s="189">
        <v>10691</v>
      </c>
      <c r="AP231" s="189">
        <v>10712</v>
      </c>
      <c r="AQ231" s="189">
        <v>10790</v>
      </c>
      <c r="AR231" s="189">
        <v>10909</v>
      </c>
      <c r="AS231" s="189">
        <v>10909</v>
      </c>
      <c r="AT231" s="189">
        <v>10894</v>
      </c>
      <c r="AU231" s="189">
        <v>10897</v>
      </c>
      <c r="AV231" s="189">
        <v>10894</v>
      </c>
      <c r="AW231" s="189">
        <v>10854</v>
      </c>
      <c r="AX231" s="189">
        <v>10933</v>
      </c>
      <c r="AY231" s="189">
        <v>1121</v>
      </c>
      <c r="AZ231" s="189">
        <v>1140</v>
      </c>
      <c r="BA231" s="189">
        <v>1162</v>
      </c>
      <c r="BB231" s="189">
        <v>1187</v>
      </c>
      <c r="BC231" s="189">
        <v>1202</v>
      </c>
      <c r="BD231" s="189">
        <v>1203</v>
      </c>
      <c r="BE231" s="189">
        <v>577</v>
      </c>
      <c r="BF231" s="189">
        <v>581</v>
      </c>
      <c r="BG231" s="189">
        <v>572</v>
      </c>
      <c r="BH231" s="189">
        <v>570</v>
      </c>
      <c r="BI231" s="189">
        <v>539</v>
      </c>
      <c r="BJ231" s="189">
        <v>539</v>
      </c>
      <c r="BK231" s="189">
        <v>10869</v>
      </c>
      <c r="BL231" s="189">
        <v>10881</v>
      </c>
      <c r="BM231" s="189">
        <v>10886</v>
      </c>
      <c r="BN231" s="189">
        <v>10842</v>
      </c>
      <c r="BO231" s="189">
        <v>10935</v>
      </c>
      <c r="BP231" s="189"/>
      <c r="BQ231" s="195">
        <v>133616.56595079289</v>
      </c>
      <c r="BR231" s="195">
        <v>19791.144286483908</v>
      </c>
      <c r="BS231" s="195">
        <v>72176.200623715617</v>
      </c>
      <c r="BT231" s="195">
        <v>124069.0353139052</v>
      </c>
      <c r="BU231" s="195">
        <v>150557.89167362638</v>
      </c>
      <c r="BV231" s="195">
        <v>21622.672291999999</v>
      </c>
      <c r="BW231" s="195">
        <v>136588.68074800001</v>
      </c>
      <c r="BX231" s="195">
        <v>363983.73128000001</v>
      </c>
      <c r="BY231" s="195">
        <v>0</v>
      </c>
      <c r="BZ231" s="195"/>
      <c r="CA231" s="195"/>
      <c r="CB231" s="195"/>
      <c r="CC231" s="195"/>
      <c r="CD231" s="195"/>
      <c r="CE231" s="195"/>
      <c r="CF231" s="195"/>
      <c r="CG231" s="195"/>
      <c r="CH231" s="261">
        <v>19.520000000000003</v>
      </c>
      <c r="CI231" s="261">
        <v>17.450000000000003</v>
      </c>
      <c r="CJ231" s="191">
        <v>17425.436397032441</v>
      </c>
      <c r="CK231" s="191">
        <v>302.548</v>
      </c>
      <c r="CL231" s="191">
        <v>112.968</v>
      </c>
      <c r="CM231" s="191"/>
      <c r="CN231" s="189">
        <v>10728</v>
      </c>
      <c r="CO231" s="159">
        <v>310</v>
      </c>
      <c r="CP231" s="159">
        <v>308</v>
      </c>
      <c r="CQ231" s="57">
        <v>291</v>
      </c>
      <c r="CR231" s="57">
        <v>300</v>
      </c>
      <c r="CS231" s="159">
        <v>316</v>
      </c>
      <c r="CT231" s="159">
        <v>349</v>
      </c>
      <c r="CU231" s="257"/>
      <c r="CV231" s="191">
        <v>276.69439999999997</v>
      </c>
      <c r="CW231" s="189">
        <v>0</v>
      </c>
      <c r="CX231" s="189">
        <v>0</v>
      </c>
      <c r="CY231" s="189">
        <v>0</v>
      </c>
      <c r="CZ231" s="189"/>
      <c r="DA231" s="189"/>
      <c r="DB231" s="189"/>
      <c r="DC231" s="189"/>
      <c r="DD231" s="189"/>
      <c r="DE231" s="189"/>
      <c r="DF231" s="189"/>
      <c r="DG231" s="171"/>
      <c r="DH231" s="171"/>
      <c r="DI231" s="171"/>
      <c r="DJ231" s="171"/>
      <c r="DK231" s="171"/>
      <c r="DL231" s="171"/>
      <c r="DM231" s="168"/>
      <c r="DN231" s="168"/>
      <c r="DO231" s="168"/>
      <c r="DP231" s="168"/>
      <c r="DQ231" s="168"/>
      <c r="DR231" s="168"/>
      <c r="DS231" s="168"/>
      <c r="DT231" s="167"/>
      <c r="DU231" s="168"/>
      <c r="DV231" s="83"/>
      <c r="DW231" s="156"/>
      <c r="DX231" s="192"/>
      <c r="DY231" s="186"/>
      <c r="DZ231" s="83"/>
      <c r="EA231" s="83"/>
      <c r="EB231" s="185"/>
      <c r="EC231" s="58"/>
      <c r="ED231" s="58"/>
      <c r="EE231" s="58"/>
      <c r="EF231" s="58"/>
      <c r="EG231" s="58"/>
      <c r="EH231" s="58"/>
      <c r="EI231" s="79"/>
      <c r="EJ231" s="79"/>
      <c r="EK231" s="81"/>
      <c r="EL231" s="79"/>
      <c r="EM231" s="79"/>
      <c r="EN231" s="79"/>
      <c r="EO231" s="60"/>
      <c r="EP231" s="79"/>
      <c r="EQ231" s="60"/>
      <c r="ER231" s="80"/>
      <c r="ES231" s="80"/>
      <c r="ET231" s="80"/>
      <c r="EU231" s="80"/>
      <c r="EV231" s="80"/>
      <c r="EW231" s="80"/>
      <c r="EX231" s="80"/>
      <c r="EY231" s="80"/>
      <c r="EZ231" s="80"/>
      <c r="FA231" s="80"/>
      <c r="FB231" s="80"/>
      <c r="FC231" s="80"/>
      <c r="FD231" s="80"/>
      <c r="FE231" s="80"/>
    </row>
    <row r="232" spans="1:161" x14ac:dyDescent="0.25">
      <c r="A232" s="63">
        <v>2062</v>
      </c>
      <c r="B232" s="64" t="s">
        <v>192</v>
      </c>
      <c r="C232" s="195">
        <v>4388032.8</v>
      </c>
      <c r="D232" s="195"/>
      <c r="E232" s="302">
        <v>20603</v>
      </c>
      <c r="F232" s="302">
        <v>20669</v>
      </c>
      <c r="G232" s="302">
        <v>20783</v>
      </c>
      <c r="H232" s="302">
        <v>20891</v>
      </c>
      <c r="I232" s="195">
        <v>20992</v>
      </c>
      <c r="J232" s="195">
        <v>21090</v>
      </c>
      <c r="K232" s="202">
        <v>22.34</v>
      </c>
      <c r="L232" s="202">
        <v>22.34</v>
      </c>
      <c r="M232" s="202"/>
      <c r="N232" s="189">
        <v>19.520000000000003</v>
      </c>
      <c r="O232" s="189">
        <v>17.450000000000003</v>
      </c>
      <c r="P232" s="202"/>
      <c r="Q232" s="191">
        <v>123</v>
      </c>
      <c r="R232" s="191"/>
      <c r="S232" s="309">
        <v>1710.7871598414599</v>
      </c>
      <c r="T232" s="309"/>
      <c r="U232" s="189">
        <v>20670</v>
      </c>
      <c r="V232" s="189"/>
      <c r="W232" s="189">
        <v>966</v>
      </c>
      <c r="X232" s="189">
        <v>1543</v>
      </c>
      <c r="Y232" s="189">
        <v>182</v>
      </c>
      <c r="Z232" s="189">
        <v>2088</v>
      </c>
      <c r="AA232" s="189">
        <v>681</v>
      </c>
      <c r="AB232" s="189">
        <v>4296</v>
      </c>
      <c r="AC232" s="189">
        <v>1242</v>
      </c>
      <c r="AD232" s="189">
        <v>241</v>
      </c>
      <c r="AE232" s="189"/>
      <c r="AF232" s="189"/>
      <c r="AG232" s="189"/>
      <c r="AH232" s="189"/>
      <c r="AI232" s="189"/>
      <c r="AJ232" s="189"/>
      <c r="AK232" s="189"/>
      <c r="AL232" s="189"/>
      <c r="AM232" s="189">
        <v>20107</v>
      </c>
      <c r="AN232" s="189">
        <v>20082</v>
      </c>
      <c r="AO232" s="189">
        <v>19998</v>
      </c>
      <c r="AP232" s="189">
        <v>20006</v>
      </c>
      <c r="AQ232" s="189">
        <v>20101</v>
      </c>
      <c r="AR232" s="189">
        <v>20279</v>
      </c>
      <c r="AS232" s="189">
        <v>20279</v>
      </c>
      <c r="AT232" s="189">
        <v>20369</v>
      </c>
      <c r="AU232" s="189">
        <v>20390</v>
      </c>
      <c r="AV232" s="189">
        <v>20470</v>
      </c>
      <c r="AW232" s="189">
        <v>20492</v>
      </c>
      <c r="AX232" s="189">
        <v>20670</v>
      </c>
      <c r="AY232" s="189">
        <v>2173</v>
      </c>
      <c r="AZ232" s="189">
        <v>2262</v>
      </c>
      <c r="BA232" s="189">
        <v>2279</v>
      </c>
      <c r="BB232" s="189">
        <v>2298</v>
      </c>
      <c r="BC232" s="189">
        <v>2292</v>
      </c>
      <c r="BD232" s="189">
        <v>2270</v>
      </c>
      <c r="BE232" s="189">
        <v>1013</v>
      </c>
      <c r="BF232" s="189">
        <v>986</v>
      </c>
      <c r="BG232" s="189">
        <v>979</v>
      </c>
      <c r="BH232" s="189">
        <v>981</v>
      </c>
      <c r="BI232" s="189">
        <v>981</v>
      </c>
      <c r="BJ232" s="189">
        <v>966</v>
      </c>
      <c r="BK232" s="189">
        <v>20351</v>
      </c>
      <c r="BL232" s="189">
        <v>20358</v>
      </c>
      <c r="BM232" s="189">
        <v>20414</v>
      </c>
      <c r="BN232" s="189">
        <v>20490</v>
      </c>
      <c r="BO232" s="189">
        <v>20603</v>
      </c>
      <c r="BP232" s="189"/>
      <c r="BQ232" s="195">
        <v>132442.47989414068</v>
      </c>
      <c r="BR232" s="195">
        <v>20888.918392607738</v>
      </c>
      <c r="BS232" s="195">
        <v>71310.793609386397</v>
      </c>
      <c r="BT232" s="195">
        <v>122312.73119321358</v>
      </c>
      <c r="BU232" s="195">
        <v>146765.43953678926</v>
      </c>
      <c r="BV232" s="195">
        <v>23747.594467999999</v>
      </c>
      <c r="BW232" s="195">
        <v>130973.30147200001</v>
      </c>
      <c r="BX232" s="195">
        <v>355614.57999599999</v>
      </c>
      <c r="BY232" s="195">
        <v>0</v>
      </c>
      <c r="BZ232" s="195"/>
      <c r="CA232" s="195"/>
      <c r="CB232" s="195"/>
      <c r="CC232" s="195"/>
      <c r="CD232" s="195"/>
      <c r="CE232" s="195"/>
      <c r="CF232" s="195"/>
      <c r="CG232" s="195"/>
      <c r="CH232" s="261">
        <v>19.520000000000003</v>
      </c>
      <c r="CI232" s="261">
        <v>17.450000000000003</v>
      </c>
      <c r="CJ232" s="191">
        <v>38539.761361825134</v>
      </c>
      <c r="CK232" s="191">
        <v>1590.0709999999999</v>
      </c>
      <c r="CL232" s="191">
        <v>631.42999999999995</v>
      </c>
      <c r="CM232" s="191"/>
      <c r="CN232" s="189">
        <v>20131</v>
      </c>
      <c r="CO232" s="159">
        <v>597</v>
      </c>
      <c r="CP232" s="159">
        <v>589</v>
      </c>
      <c r="CQ232" s="57">
        <v>619</v>
      </c>
      <c r="CR232" s="57">
        <v>612</v>
      </c>
      <c r="CS232" s="159">
        <v>638</v>
      </c>
      <c r="CT232" s="159">
        <v>681</v>
      </c>
      <c r="CU232" s="257"/>
      <c r="CV232" s="191">
        <v>112</v>
      </c>
      <c r="CW232" s="189">
        <v>0</v>
      </c>
      <c r="CX232" s="189">
        <v>0</v>
      </c>
      <c r="CY232" s="189">
        <v>0</v>
      </c>
      <c r="CZ232" s="189"/>
      <c r="DA232" s="189"/>
      <c r="DB232" s="189"/>
      <c r="DC232" s="189"/>
      <c r="DD232" s="189"/>
      <c r="DE232" s="189"/>
      <c r="DF232" s="189"/>
      <c r="DG232" s="171"/>
      <c r="DH232" s="171"/>
      <c r="DI232" s="171"/>
      <c r="DJ232" s="171"/>
      <c r="DK232" s="171"/>
      <c r="DL232" s="171"/>
      <c r="DM232" s="168"/>
      <c r="DN232" s="168"/>
      <c r="DO232" s="168"/>
      <c r="DP232" s="168"/>
      <c r="DQ232" s="168"/>
      <c r="DR232" s="168"/>
      <c r="DS232" s="168"/>
      <c r="DT232" s="167"/>
      <c r="DU232" s="168"/>
      <c r="DV232" s="83"/>
      <c r="DW232" s="156"/>
      <c r="DX232" s="192"/>
      <c r="DY232" s="186"/>
      <c r="DZ232" s="83"/>
      <c r="EA232" s="83"/>
      <c r="EB232" s="185"/>
      <c r="EC232" s="58"/>
      <c r="ED232" s="58"/>
      <c r="EE232" s="58"/>
      <c r="EF232" s="58"/>
      <c r="EG232" s="58"/>
      <c r="EH232" s="58"/>
      <c r="EI232" s="79"/>
      <c r="EJ232" s="79"/>
      <c r="EK232" s="81"/>
      <c r="EL232" s="79"/>
      <c r="EM232" s="79"/>
      <c r="EN232" s="79"/>
      <c r="EO232" s="60"/>
      <c r="EP232" s="79"/>
      <c r="EQ232" s="60"/>
      <c r="ER232" s="80"/>
      <c r="ES232" s="80"/>
      <c r="ET232" s="80"/>
      <c r="EU232" s="80"/>
      <c r="EV232" s="80"/>
      <c r="EW232" s="80"/>
      <c r="EX232" s="80"/>
      <c r="EY232" s="80"/>
      <c r="EZ232" s="80"/>
      <c r="FA232" s="80"/>
      <c r="FB232" s="80"/>
      <c r="FC232" s="80"/>
      <c r="FD232" s="80"/>
      <c r="FE232" s="80"/>
    </row>
    <row r="233" spans="1:161" x14ac:dyDescent="0.25">
      <c r="A233" s="63">
        <v>2080</v>
      </c>
      <c r="B233" s="64" t="s">
        <v>93</v>
      </c>
      <c r="C233" s="195">
        <v>13837111</v>
      </c>
      <c r="D233" s="195"/>
      <c r="E233" s="302">
        <v>59788</v>
      </c>
      <c r="F233" s="302">
        <v>59855</v>
      </c>
      <c r="G233" s="302">
        <v>60184</v>
      </c>
      <c r="H233" s="302">
        <v>60496</v>
      </c>
      <c r="I233" s="195">
        <v>60788</v>
      </c>
      <c r="J233" s="195">
        <v>61071</v>
      </c>
      <c r="K233" s="202">
        <v>22.07</v>
      </c>
      <c r="L233" s="202">
        <v>22.07</v>
      </c>
      <c r="M233" s="202"/>
      <c r="N233" s="189">
        <v>19.520000000000003</v>
      </c>
      <c r="O233" s="189">
        <v>17.450000000000003</v>
      </c>
      <c r="P233" s="202"/>
      <c r="Q233" s="191">
        <v>-853</v>
      </c>
      <c r="R233" s="191"/>
      <c r="S233" s="309">
        <v>541.46390374162604</v>
      </c>
      <c r="T233" s="309"/>
      <c r="U233" s="189">
        <v>59837</v>
      </c>
      <c r="V233" s="189"/>
      <c r="W233" s="189">
        <v>3487</v>
      </c>
      <c r="X233" s="189">
        <v>5136</v>
      </c>
      <c r="Y233" s="189">
        <v>715</v>
      </c>
      <c r="Z233" s="189">
        <v>6519</v>
      </c>
      <c r="AA233" s="189">
        <v>2135</v>
      </c>
      <c r="AB233" s="189">
        <v>10089</v>
      </c>
      <c r="AC233" s="189">
        <v>2956</v>
      </c>
      <c r="AD233" s="189">
        <v>610</v>
      </c>
      <c r="AE233" s="189"/>
      <c r="AF233" s="189"/>
      <c r="AG233" s="189"/>
      <c r="AH233" s="189"/>
      <c r="AI233" s="189"/>
      <c r="AJ233" s="189"/>
      <c r="AK233" s="189"/>
      <c r="AL233" s="189"/>
      <c r="AM233" s="189">
        <v>56124</v>
      </c>
      <c r="AN233" s="189">
        <v>56432</v>
      </c>
      <c r="AO233" s="189">
        <v>56767</v>
      </c>
      <c r="AP233" s="189">
        <v>56896</v>
      </c>
      <c r="AQ233" s="189">
        <v>57062</v>
      </c>
      <c r="AR233" s="189">
        <v>57685</v>
      </c>
      <c r="AS233" s="189">
        <v>57685</v>
      </c>
      <c r="AT233" s="189">
        <v>58340</v>
      </c>
      <c r="AU233" s="189">
        <v>58923</v>
      </c>
      <c r="AV233" s="189">
        <v>59406</v>
      </c>
      <c r="AW233" s="189">
        <v>59528</v>
      </c>
      <c r="AX233" s="189">
        <v>59837</v>
      </c>
      <c r="AY233" s="189">
        <v>6608</v>
      </c>
      <c r="AZ233" s="189">
        <v>6891</v>
      </c>
      <c r="BA233" s="189">
        <v>7089</v>
      </c>
      <c r="BB233" s="189">
        <v>7119</v>
      </c>
      <c r="BC233" s="189">
        <v>7199</v>
      </c>
      <c r="BD233" s="189">
        <v>7234</v>
      </c>
      <c r="BE233" s="189">
        <v>3432</v>
      </c>
      <c r="BF233" s="189">
        <v>3448</v>
      </c>
      <c r="BG233" s="189">
        <v>3440</v>
      </c>
      <c r="BH233" s="189">
        <v>3536</v>
      </c>
      <c r="BI233" s="189">
        <v>3472</v>
      </c>
      <c r="BJ233" s="189">
        <v>3487</v>
      </c>
      <c r="BK233" s="189">
        <v>58248</v>
      </c>
      <c r="BL233" s="189">
        <v>58888</v>
      </c>
      <c r="BM233" s="189">
        <v>59382</v>
      </c>
      <c r="BN233" s="189">
        <v>59537</v>
      </c>
      <c r="BO233" s="189">
        <v>59788</v>
      </c>
      <c r="BP233" s="189"/>
      <c r="BQ233" s="195">
        <v>136210.81744259183</v>
      </c>
      <c r="BR233" s="195">
        <v>21788.842753295114</v>
      </c>
      <c r="BS233" s="195">
        <v>70747.097133542498</v>
      </c>
      <c r="BT233" s="195">
        <v>122093.35961834992</v>
      </c>
      <c r="BU233" s="195">
        <v>141631.22540374211</v>
      </c>
      <c r="BV233" s="195">
        <v>23018.855132000001</v>
      </c>
      <c r="BW233" s="195">
        <v>129310.368252</v>
      </c>
      <c r="BX233" s="195">
        <v>345151.15445199999</v>
      </c>
      <c r="BY233" s="195">
        <v>0</v>
      </c>
      <c r="BZ233" s="195"/>
      <c r="CA233" s="195"/>
      <c r="CB233" s="195"/>
      <c r="CC233" s="195"/>
      <c r="CD233" s="195"/>
      <c r="CE233" s="195"/>
      <c r="CF233" s="195"/>
      <c r="CG233" s="195"/>
      <c r="CH233" s="261">
        <v>19.520000000000003</v>
      </c>
      <c r="CI233" s="261">
        <v>17.450000000000003</v>
      </c>
      <c r="CJ233" s="191">
        <v>67282.307103849918</v>
      </c>
      <c r="CK233" s="191">
        <v>5132.5529999999999</v>
      </c>
      <c r="CL233" s="191">
        <v>2120.4780000000001</v>
      </c>
      <c r="CM233" s="191"/>
      <c r="CN233" s="189">
        <v>55230</v>
      </c>
      <c r="CO233" s="159">
        <v>1876</v>
      </c>
      <c r="CP233" s="159">
        <v>1893</v>
      </c>
      <c r="CQ233" s="57">
        <v>1922</v>
      </c>
      <c r="CR233" s="57">
        <v>1957</v>
      </c>
      <c r="CS233" s="159">
        <v>2018</v>
      </c>
      <c r="CT233" s="159">
        <v>2135</v>
      </c>
      <c r="CU233" s="257"/>
      <c r="CV233" s="191">
        <v>0</v>
      </c>
      <c r="CW233" s="189">
        <v>0</v>
      </c>
      <c r="CX233" s="189">
        <v>0</v>
      </c>
      <c r="CY233" s="189">
        <v>0</v>
      </c>
      <c r="CZ233" s="189"/>
      <c r="DA233" s="189"/>
      <c r="DB233" s="189"/>
      <c r="DC233" s="189"/>
      <c r="DD233" s="189"/>
      <c r="DE233" s="189"/>
      <c r="DF233" s="189"/>
      <c r="DG233" s="171"/>
      <c r="DH233" s="171"/>
      <c r="DI233" s="171"/>
      <c r="DJ233" s="171"/>
      <c r="DK233" s="171"/>
      <c r="DL233" s="171"/>
      <c r="DM233" s="168"/>
      <c r="DN233" s="168"/>
      <c r="DO233" s="168"/>
      <c r="DP233" s="168"/>
      <c r="DQ233" s="168"/>
      <c r="DR233" s="168"/>
      <c r="DS233" s="168"/>
      <c r="DT233" s="167"/>
      <c r="DU233" s="168"/>
      <c r="DV233" s="83"/>
      <c r="DW233" s="156"/>
      <c r="DX233" s="192"/>
      <c r="DY233" s="186"/>
      <c r="DZ233" s="83"/>
      <c r="EA233" s="83"/>
      <c r="EB233" s="185"/>
      <c r="EC233" s="58"/>
      <c r="ED233" s="58"/>
      <c r="EE233" s="58"/>
      <c r="EF233" s="58"/>
      <c r="EG233" s="58"/>
      <c r="EH233" s="58"/>
      <c r="EI233" s="79"/>
      <c r="EJ233" s="79"/>
      <c r="EK233" s="81"/>
      <c r="EL233" s="79"/>
      <c r="EM233" s="79"/>
      <c r="EN233" s="79"/>
      <c r="EO233" s="60"/>
      <c r="EP233" s="79"/>
      <c r="EQ233" s="60"/>
      <c r="ER233" s="80"/>
      <c r="ES233" s="80"/>
      <c r="ET233" s="80"/>
      <c r="EU233" s="80"/>
      <c r="EV233" s="80"/>
      <c r="EW233" s="80"/>
      <c r="EX233" s="80"/>
      <c r="EY233" s="80"/>
      <c r="EZ233" s="80"/>
      <c r="FA233" s="80"/>
      <c r="FB233" s="80"/>
      <c r="FC233" s="80"/>
      <c r="FD233" s="80"/>
      <c r="FE233" s="80"/>
    </row>
    <row r="234" spans="1:161" x14ac:dyDescent="0.25">
      <c r="A234" s="63">
        <v>2081</v>
      </c>
      <c r="B234" s="64" t="s">
        <v>70</v>
      </c>
      <c r="C234" s="195">
        <v>10941479.699999999</v>
      </c>
      <c r="D234" s="195"/>
      <c r="E234" s="302">
        <v>52260</v>
      </c>
      <c r="F234" s="302">
        <v>52208</v>
      </c>
      <c r="G234" s="302">
        <v>52495</v>
      </c>
      <c r="H234" s="302">
        <v>52767</v>
      </c>
      <c r="I234" s="195">
        <v>53021</v>
      </c>
      <c r="J234" s="195">
        <v>53268</v>
      </c>
      <c r="K234" s="202">
        <v>22.42</v>
      </c>
      <c r="L234" s="202">
        <v>22.42</v>
      </c>
      <c r="M234" s="202"/>
      <c r="N234" s="189">
        <v>19.520000000000003</v>
      </c>
      <c r="O234" s="189">
        <v>17.450000000000003</v>
      </c>
      <c r="P234" s="202"/>
      <c r="Q234" s="191">
        <v>2437</v>
      </c>
      <c r="R234" s="191"/>
      <c r="S234" s="309">
        <v>1576.6103419334399</v>
      </c>
      <c r="T234" s="309"/>
      <c r="U234" s="189">
        <v>52254</v>
      </c>
      <c r="V234" s="189"/>
      <c r="W234" s="189">
        <v>3156</v>
      </c>
      <c r="X234" s="189">
        <v>4529</v>
      </c>
      <c r="Y234" s="189">
        <v>650</v>
      </c>
      <c r="Z234" s="189">
        <v>5868</v>
      </c>
      <c r="AA234" s="189">
        <v>1977</v>
      </c>
      <c r="AB234" s="189">
        <v>7892</v>
      </c>
      <c r="AC234" s="189">
        <v>2362</v>
      </c>
      <c r="AD234" s="189">
        <v>476</v>
      </c>
      <c r="AE234" s="189"/>
      <c r="AF234" s="189"/>
      <c r="AG234" s="189"/>
      <c r="AH234" s="189"/>
      <c r="AI234" s="189"/>
      <c r="AJ234" s="189"/>
      <c r="AK234" s="189"/>
      <c r="AL234" s="189"/>
      <c r="AM234" s="189">
        <v>49323</v>
      </c>
      <c r="AN234" s="189">
        <v>49482</v>
      </c>
      <c r="AO234" s="189">
        <v>50023</v>
      </c>
      <c r="AP234" s="189">
        <v>50715</v>
      </c>
      <c r="AQ234" s="189">
        <v>50988</v>
      </c>
      <c r="AR234" s="189">
        <v>51604</v>
      </c>
      <c r="AS234" s="189">
        <v>51604</v>
      </c>
      <c r="AT234" s="189">
        <v>51964</v>
      </c>
      <c r="AU234" s="189">
        <v>52224</v>
      </c>
      <c r="AV234" s="189">
        <v>52590</v>
      </c>
      <c r="AW234" s="189">
        <v>52394</v>
      </c>
      <c r="AX234" s="189">
        <v>52254</v>
      </c>
      <c r="AY234" s="189">
        <v>6320</v>
      </c>
      <c r="AZ234" s="189">
        <v>6488</v>
      </c>
      <c r="BA234" s="189">
        <v>6544</v>
      </c>
      <c r="BB234" s="189">
        <v>6600</v>
      </c>
      <c r="BC234" s="189">
        <v>6605</v>
      </c>
      <c r="BD234" s="189">
        <v>6518</v>
      </c>
      <c r="BE234" s="189">
        <v>3196</v>
      </c>
      <c r="BF234" s="189">
        <v>3249</v>
      </c>
      <c r="BG234" s="189">
        <v>3263</v>
      </c>
      <c r="BH234" s="189">
        <v>3347</v>
      </c>
      <c r="BI234" s="189">
        <v>3270</v>
      </c>
      <c r="BJ234" s="189">
        <v>3156</v>
      </c>
      <c r="BK234" s="189">
        <v>51883</v>
      </c>
      <c r="BL234" s="189">
        <v>52153</v>
      </c>
      <c r="BM234" s="189">
        <v>52505</v>
      </c>
      <c r="BN234" s="189">
        <v>52439</v>
      </c>
      <c r="BO234" s="189">
        <v>52260</v>
      </c>
      <c r="BP234" s="189"/>
      <c r="BQ234" s="195">
        <v>136857.34821767203</v>
      </c>
      <c r="BR234" s="195">
        <v>19597.86128614319</v>
      </c>
      <c r="BS234" s="195">
        <v>69675.55076416106</v>
      </c>
      <c r="BT234" s="195">
        <v>122485.50524344145</v>
      </c>
      <c r="BU234" s="195">
        <v>145803.58753179366</v>
      </c>
      <c r="BV234" s="195">
        <v>23965.535204</v>
      </c>
      <c r="BW234" s="195">
        <v>135371.84497199999</v>
      </c>
      <c r="BX234" s="195">
        <v>346070.59193200001</v>
      </c>
      <c r="BY234" s="195">
        <v>0</v>
      </c>
      <c r="BZ234" s="195"/>
      <c r="CA234" s="195"/>
      <c r="CB234" s="195"/>
      <c r="CC234" s="195"/>
      <c r="CD234" s="195"/>
      <c r="CE234" s="195"/>
      <c r="CF234" s="195"/>
      <c r="CG234" s="195"/>
      <c r="CH234" s="261">
        <v>19.520000000000003</v>
      </c>
      <c r="CI234" s="261">
        <v>17.450000000000003</v>
      </c>
      <c r="CJ234" s="191">
        <v>56566.704865044463</v>
      </c>
      <c r="CK234" s="191">
        <v>4185.817</v>
      </c>
      <c r="CL234" s="191">
        <v>1715.4690000000001</v>
      </c>
      <c r="CM234" s="191"/>
      <c r="CN234" s="189">
        <v>47717</v>
      </c>
      <c r="CO234" s="159">
        <v>1758</v>
      </c>
      <c r="CP234" s="159">
        <v>1810</v>
      </c>
      <c r="CQ234" s="57">
        <v>1877</v>
      </c>
      <c r="CR234" s="57">
        <v>1928</v>
      </c>
      <c r="CS234" s="159">
        <v>1981</v>
      </c>
      <c r="CT234" s="159">
        <v>1977</v>
      </c>
      <c r="CU234" s="257"/>
      <c r="CV234" s="191">
        <v>0</v>
      </c>
      <c r="CW234" s="189">
        <v>0</v>
      </c>
      <c r="CX234" s="189">
        <v>0</v>
      </c>
      <c r="CY234" s="189">
        <v>0</v>
      </c>
      <c r="CZ234" s="189"/>
      <c r="DA234" s="189"/>
      <c r="DB234" s="189"/>
      <c r="DC234" s="189"/>
      <c r="DD234" s="189"/>
      <c r="DE234" s="189"/>
      <c r="DF234" s="189"/>
      <c r="DG234" s="171"/>
      <c r="DH234" s="171"/>
      <c r="DI234" s="171"/>
      <c r="DJ234" s="171"/>
      <c r="DK234" s="171"/>
      <c r="DL234" s="171"/>
      <c r="DM234" s="168"/>
      <c r="DN234" s="168"/>
      <c r="DO234" s="168"/>
      <c r="DP234" s="168"/>
      <c r="DQ234" s="168"/>
      <c r="DR234" s="168"/>
      <c r="DS234" s="168"/>
      <c r="DT234" s="167"/>
      <c r="DU234" s="168"/>
      <c r="DV234" s="83"/>
      <c r="DW234" s="156"/>
      <c r="DX234" s="192"/>
      <c r="DY234" s="186"/>
      <c r="DZ234" s="83"/>
      <c r="EA234" s="83"/>
      <c r="EB234" s="185"/>
      <c r="EC234" s="58"/>
      <c r="ED234" s="58"/>
      <c r="EE234" s="58"/>
      <c r="EF234" s="58"/>
      <c r="EG234" s="58"/>
      <c r="EH234" s="58"/>
      <c r="EI234" s="79"/>
      <c r="EJ234" s="79"/>
      <c r="EK234" s="81"/>
      <c r="EL234" s="79"/>
      <c r="EM234" s="79"/>
      <c r="EN234" s="79"/>
      <c r="EO234" s="60"/>
      <c r="EP234" s="79"/>
      <c r="EQ234" s="60"/>
      <c r="ER234" s="80"/>
      <c r="ES234" s="80"/>
      <c r="ET234" s="80"/>
      <c r="EU234" s="80"/>
      <c r="EV234" s="80"/>
      <c r="EW234" s="80"/>
      <c r="EX234" s="80"/>
      <c r="EY234" s="80"/>
      <c r="EZ234" s="80"/>
      <c r="FA234" s="80"/>
      <c r="FB234" s="80"/>
      <c r="FC234" s="80"/>
      <c r="FD234" s="80"/>
      <c r="FE234" s="80"/>
    </row>
    <row r="235" spans="1:161" x14ac:dyDescent="0.25">
      <c r="A235" s="63">
        <v>2082</v>
      </c>
      <c r="B235" s="64" t="s">
        <v>262</v>
      </c>
      <c r="C235" s="195">
        <v>2436248.1</v>
      </c>
      <c r="D235" s="195"/>
      <c r="E235" s="302">
        <v>11227</v>
      </c>
      <c r="F235" s="302">
        <v>11263</v>
      </c>
      <c r="G235" s="302">
        <v>11325</v>
      </c>
      <c r="H235" s="302">
        <v>11384</v>
      </c>
      <c r="I235" s="195">
        <v>11439</v>
      </c>
      <c r="J235" s="195">
        <v>11492</v>
      </c>
      <c r="K235" s="202">
        <v>22.32</v>
      </c>
      <c r="L235" s="202">
        <v>22.32</v>
      </c>
      <c r="M235" s="202"/>
      <c r="N235" s="189">
        <v>19.520000000000003</v>
      </c>
      <c r="O235" s="189">
        <v>17.450000000000003</v>
      </c>
      <c r="P235" s="202"/>
      <c r="Q235" s="191">
        <v>-916</v>
      </c>
      <c r="R235" s="191"/>
      <c r="S235" s="309">
        <v>-87.185094207933602</v>
      </c>
      <c r="T235" s="309"/>
      <c r="U235" s="189">
        <v>11242</v>
      </c>
      <c r="V235" s="189"/>
      <c r="W235" s="189">
        <v>656</v>
      </c>
      <c r="X235" s="189">
        <v>897</v>
      </c>
      <c r="Y235" s="189">
        <v>130</v>
      </c>
      <c r="Z235" s="189">
        <v>1146</v>
      </c>
      <c r="AA235" s="189">
        <v>362</v>
      </c>
      <c r="AB235" s="189">
        <v>2276</v>
      </c>
      <c r="AC235" s="189">
        <v>591</v>
      </c>
      <c r="AD235" s="189">
        <v>132</v>
      </c>
      <c r="AE235" s="189"/>
      <c r="AF235" s="189"/>
      <c r="AG235" s="189"/>
      <c r="AH235" s="189"/>
      <c r="AI235" s="189"/>
      <c r="AJ235" s="189"/>
      <c r="AK235" s="189"/>
      <c r="AL235" s="189"/>
      <c r="AM235" s="189">
        <v>10861</v>
      </c>
      <c r="AN235" s="189">
        <v>10851</v>
      </c>
      <c r="AO235" s="189">
        <v>10873</v>
      </c>
      <c r="AP235" s="189">
        <v>10886</v>
      </c>
      <c r="AQ235" s="189">
        <v>11009</v>
      </c>
      <c r="AR235" s="189">
        <v>11086</v>
      </c>
      <c r="AS235" s="189">
        <v>11086</v>
      </c>
      <c r="AT235" s="189">
        <v>11160</v>
      </c>
      <c r="AU235" s="189">
        <v>11123</v>
      </c>
      <c r="AV235" s="189">
        <v>11093</v>
      </c>
      <c r="AW235" s="189">
        <v>11161</v>
      </c>
      <c r="AX235" s="189">
        <v>11242</v>
      </c>
      <c r="AY235" s="189">
        <v>1214</v>
      </c>
      <c r="AZ235" s="189">
        <v>1237</v>
      </c>
      <c r="BA235" s="189">
        <v>1245</v>
      </c>
      <c r="BB235" s="189">
        <v>1259</v>
      </c>
      <c r="BC235" s="189">
        <v>1258</v>
      </c>
      <c r="BD235" s="189">
        <v>1276</v>
      </c>
      <c r="BE235" s="189">
        <v>602</v>
      </c>
      <c r="BF235" s="189">
        <v>641</v>
      </c>
      <c r="BG235" s="189">
        <v>661</v>
      </c>
      <c r="BH235" s="189">
        <v>656</v>
      </c>
      <c r="BI235" s="189">
        <v>631</v>
      </c>
      <c r="BJ235" s="189">
        <v>656</v>
      </c>
      <c r="BK235" s="189">
        <v>11176</v>
      </c>
      <c r="BL235" s="189">
        <v>11143</v>
      </c>
      <c r="BM235" s="189">
        <v>11112</v>
      </c>
      <c r="BN235" s="189">
        <v>11147</v>
      </c>
      <c r="BO235" s="189">
        <v>11227</v>
      </c>
      <c r="BP235" s="189"/>
      <c r="BQ235" s="195">
        <v>135942.48191860775</v>
      </c>
      <c r="BR235" s="195">
        <v>20975.453541989016</v>
      </c>
      <c r="BS235" s="195">
        <v>71538.70808278551</v>
      </c>
      <c r="BT235" s="195">
        <v>122477.42784424289</v>
      </c>
      <c r="BU235" s="195">
        <v>149615.41912934746</v>
      </c>
      <c r="BV235" s="195">
        <v>22984.801891999999</v>
      </c>
      <c r="BW235" s="195">
        <v>132199.218112</v>
      </c>
      <c r="BX235" s="195">
        <v>347467.90987999999</v>
      </c>
      <c r="BY235" s="195">
        <v>0</v>
      </c>
      <c r="BZ235" s="195"/>
      <c r="CA235" s="195"/>
      <c r="CB235" s="195"/>
      <c r="CC235" s="195"/>
      <c r="CD235" s="195"/>
      <c r="CE235" s="195"/>
      <c r="CF235" s="195"/>
      <c r="CG235" s="195"/>
      <c r="CH235" s="261">
        <v>19.520000000000003</v>
      </c>
      <c r="CI235" s="261">
        <v>17.450000000000003</v>
      </c>
      <c r="CJ235" s="191">
        <v>20976.749651212744</v>
      </c>
      <c r="CK235" s="191">
        <v>782.45500000000004</v>
      </c>
      <c r="CL235" s="191">
        <v>308.21300000000002</v>
      </c>
      <c r="CM235" s="191"/>
      <c r="CN235" s="189">
        <v>10982</v>
      </c>
      <c r="CO235" s="159">
        <v>334</v>
      </c>
      <c r="CP235" s="159">
        <v>345</v>
      </c>
      <c r="CQ235" s="57">
        <v>332</v>
      </c>
      <c r="CR235" s="57">
        <v>326</v>
      </c>
      <c r="CS235" s="159">
        <v>360</v>
      </c>
      <c r="CT235" s="159">
        <v>362</v>
      </c>
      <c r="CU235" s="257"/>
      <c r="CV235" s="191">
        <v>0</v>
      </c>
      <c r="CW235" s="189">
        <v>0</v>
      </c>
      <c r="CX235" s="189">
        <v>0</v>
      </c>
      <c r="CY235" s="189">
        <v>0</v>
      </c>
      <c r="CZ235" s="189"/>
      <c r="DA235" s="189"/>
      <c r="DB235" s="189"/>
      <c r="DC235" s="189"/>
      <c r="DD235" s="189"/>
      <c r="DE235" s="189"/>
      <c r="DF235" s="189"/>
      <c r="DG235" s="171"/>
      <c r="DH235" s="171"/>
      <c r="DI235" s="171"/>
      <c r="DJ235" s="171"/>
      <c r="DK235" s="171"/>
      <c r="DL235" s="171"/>
      <c r="DM235" s="168"/>
      <c r="DN235" s="168"/>
      <c r="DO235" s="168"/>
      <c r="DP235" s="168"/>
      <c r="DQ235" s="168"/>
      <c r="DR235" s="168"/>
      <c r="DS235" s="168"/>
      <c r="DT235" s="167"/>
      <c r="DU235" s="168"/>
      <c r="DV235" s="83"/>
      <c r="DW235" s="156"/>
      <c r="DX235" s="192"/>
      <c r="DY235" s="186"/>
      <c r="DZ235" s="83"/>
      <c r="EA235" s="83"/>
      <c r="EB235" s="185"/>
      <c r="EC235" s="58"/>
      <c r="ED235" s="58"/>
      <c r="EE235" s="58"/>
      <c r="EF235" s="58"/>
      <c r="EG235" s="58"/>
      <c r="EH235" s="58"/>
      <c r="EI235" s="79"/>
      <c r="EJ235" s="79"/>
      <c r="EK235" s="81"/>
      <c r="EL235" s="79"/>
      <c r="EM235" s="79"/>
      <c r="EN235" s="79"/>
      <c r="EO235" s="60"/>
      <c r="EP235" s="79"/>
      <c r="EQ235" s="60"/>
      <c r="ER235" s="80"/>
      <c r="ES235" s="80"/>
      <c r="ET235" s="80"/>
      <c r="EU235" s="80"/>
      <c r="EV235" s="80"/>
      <c r="EW235" s="80"/>
      <c r="EX235" s="80"/>
      <c r="EY235" s="80"/>
      <c r="EZ235" s="80"/>
      <c r="FA235" s="80"/>
      <c r="FB235" s="80"/>
      <c r="FC235" s="80"/>
      <c r="FD235" s="80"/>
      <c r="FE235" s="80"/>
    </row>
    <row r="236" spans="1:161" x14ac:dyDescent="0.25">
      <c r="A236" s="63">
        <v>2083</v>
      </c>
      <c r="B236" s="64" t="s">
        <v>120</v>
      </c>
      <c r="C236" s="195">
        <v>3167549.8</v>
      </c>
      <c r="D236" s="195"/>
      <c r="E236" s="302">
        <v>15446</v>
      </c>
      <c r="F236" s="302">
        <v>15441</v>
      </c>
      <c r="G236" s="302">
        <v>15526</v>
      </c>
      <c r="H236" s="302">
        <v>15606</v>
      </c>
      <c r="I236" s="195">
        <v>15681</v>
      </c>
      <c r="J236" s="195">
        <v>15754</v>
      </c>
      <c r="K236" s="202">
        <v>22.17</v>
      </c>
      <c r="L236" s="202">
        <v>22.17</v>
      </c>
      <c r="M236" s="202"/>
      <c r="N236" s="189">
        <v>19.520000000000003</v>
      </c>
      <c r="O236" s="189">
        <v>17.450000000000003</v>
      </c>
      <c r="P236" s="202"/>
      <c r="Q236" s="191">
        <v>1812</v>
      </c>
      <c r="R236" s="191"/>
      <c r="S236" s="309">
        <v>945.24813862026303</v>
      </c>
      <c r="T236" s="309"/>
      <c r="U236" s="189">
        <v>15458</v>
      </c>
      <c r="V236" s="189"/>
      <c r="W236" s="189">
        <v>827</v>
      </c>
      <c r="X236" s="189">
        <v>1178</v>
      </c>
      <c r="Y236" s="189">
        <v>181</v>
      </c>
      <c r="Z236" s="189">
        <v>1546</v>
      </c>
      <c r="AA236" s="189">
        <v>507</v>
      </c>
      <c r="AB236" s="189">
        <v>2982</v>
      </c>
      <c r="AC236" s="189">
        <v>871</v>
      </c>
      <c r="AD236" s="189">
        <v>184</v>
      </c>
      <c r="AE236" s="189"/>
      <c r="AF236" s="189"/>
      <c r="AG236" s="189"/>
      <c r="AH236" s="189"/>
      <c r="AI236" s="189"/>
      <c r="AJ236" s="189"/>
      <c r="AK236" s="189"/>
      <c r="AL236" s="189"/>
      <c r="AM236" s="189">
        <v>15119</v>
      </c>
      <c r="AN236" s="189">
        <v>15064</v>
      </c>
      <c r="AO236" s="189">
        <v>15021</v>
      </c>
      <c r="AP236" s="189">
        <v>15085</v>
      </c>
      <c r="AQ236" s="189">
        <v>15235</v>
      </c>
      <c r="AR236" s="189">
        <v>15461</v>
      </c>
      <c r="AS236" s="189">
        <v>15461</v>
      </c>
      <c r="AT236" s="189">
        <v>15566</v>
      </c>
      <c r="AU236" s="189">
        <v>15457</v>
      </c>
      <c r="AV236" s="189">
        <v>15491</v>
      </c>
      <c r="AW236" s="189">
        <v>15462</v>
      </c>
      <c r="AX236" s="189">
        <v>15458</v>
      </c>
      <c r="AY236" s="189">
        <v>1682</v>
      </c>
      <c r="AZ236" s="189">
        <v>1688</v>
      </c>
      <c r="BA236" s="189">
        <v>1694</v>
      </c>
      <c r="BB236" s="189">
        <v>1700</v>
      </c>
      <c r="BC236" s="189">
        <v>1677</v>
      </c>
      <c r="BD236" s="189">
        <v>1727</v>
      </c>
      <c r="BE236" s="189">
        <v>766</v>
      </c>
      <c r="BF236" s="189">
        <v>792</v>
      </c>
      <c r="BG236" s="189">
        <v>795</v>
      </c>
      <c r="BH236" s="189">
        <v>818</v>
      </c>
      <c r="BI236" s="189">
        <v>825</v>
      </c>
      <c r="BJ236" s="189">
        <v>827</v>
      </c>
      <c r="BK236" s="189">
        <v>15526</v>
      </c>
      <c r="BL236" s="189">
        <v>15435</v>
      </c>
      <c r="BM236" s="189">
        <v>15469</v>
      </c>
      <c r="BN236" s="189">
        <v>15423</v>
      </c>
      <c r="BO236" s="189">
        <v>15446</v>
      </c>
      <c r="BP236" s="189"/>
      <c r="BQ236" s="195">
        <v>134652.90547497896</v>
      </c>
      <c r="BR236" s="195">
        <v>18992.586907811681</v>
      </c>
      <c r="BS236" s="195">
        <v>72135.894556944419</v>
      </c>
      <c r="BT236" s="195">
        <v>125030.64023395733</v>
      </c>
      <c r="BU236" s="195">
        <v>163268.51326515561</v>
      </c>
      <c r="BV236" s="195">
        <v>24452.496535999999</v>
      </c>
      <c r="BW236" s="195">
        <v>138675.00925199999</v>
      </c>
      <c r="BX236" s="195">
        <v>356037.97528000001</v>
      </c>
      <c r="BY236" s="195">
        <v>0</v>
      </c>
      <c r="BZ236" s="195"/>
      <c r="CA236" s="195"/>
      <c r="CB236" s="195"/>
      <c r="CC236" s="195"/>
      <c r="CD236" s="195"/>
      <c r="CE236" s="195"/>
      <c r="CF236" s="195"/>
      <c r="CG236" s="195"/>
      <c r="CH236" s="261">
        <v>19.520000000000003</v>
      </c>
      <c r="CI236" s="261">
        <v>17.450000000000003</v>
      </c>
      <c r="CJ236" s="191">
        <v>22241.431212764452</v>
      </c>
      <c r="CK236" s="191">
        <v>405.83199999999999</v>
      </c>
      <c r="CL236" s="191">
        <v>147.148</v>
      </c>
      <c r="CM236" s="191"/>
      <c r="CN236" s="189">
        <v>15320</v>
      </c>
      <c r="CO236" s="159">
        <v>503</v>
      </c>
      <c r="CP236" s="159">
        <v>538</v>
      </c>
      <c r="CQ236" s="57">
        <v>534</v>
      </c>
      <c r="CR236" s="57">
        <v>521</v>
      </c>
      <c r="CS236" s="159">
        <v>509</v>
      </c>
      <c r="CT236" s="159">
        <v>507</v>
      </c>
      <c r="CU236" s="257"/>
      <c r="CV236" s="191">
        <v>0</v>
      </c>
      <c r="CW236" s="189">
        <v>0</v>
      </c>
      <c r="CX236" s="189">
        <v>0</v>
      </c>
      <c r="CY236" s="189">
        <v>0</v>
      </c>
      <c r="CZ236" s="189"/>
      <c r="DA236" s="189"/>
      <c r="DB236" s="189"/>
      <c r="DC236" s="189"/>
      <c r="DD236" s="189"/>
      <c r="DE236" s="189"/>
      <c r="DF236" s="189"/>
      <c r="DG236" s="171"/>
      <c r="DH236" s="171"/>
      <c r="DI236" s="171"/>
      <c r="DJ236" s="171"/>
      <c r="DK236" s="171"/>
      <c r="DL236" s="171"/>
      <c r="DM236" s="168"/>
      <c r="DN236" s="168"/>
      <c r="DO236" s="168"/>
      <c r="DP236" s="168"/>
      <c r="DQ236" s="168"/>
      <c r="DR236" s="168"/>
      <c r="DS236" s="168"/>
      <c r="DT236" s="167"/>
      <c r="DU236" s="168"/>
      <c r="DV236" s="83"/>
      <c r="DW236" s="156"/>
      <c r="DX236" s="192"/>
      <c r="DY236" s="186"/>
      <c r="DZ236" s="83"/>
      <c r="EA236" s="83"/>
      <c r="EB236" s="185"/>
      <c r="EC236" s="58"/>
      <c r="ED236" s="58"/>
      <c r="EE236" s="58"/>
      <c r="EF236" s="58"/>
      <c r="EG236" s="58"/>
      <c r="EH236" s="58"/>
      <c r="EI236" s="79"/>
      <c r="EJ236" s="79"/>
      <c r="EK236" s="81"/>
      <c r="EL236" s="79"/>
      <c r="EM236" s="79"/>
      <c r="EN236" s="79"/>
      <c r="EO236" s="60"/>
      <c r="EP236" s="79"/>
      <c r="EQ236" s="60"/>
      <c r="ER236" s="80"/>
      <c r="ES236" s="80"/>
      <c r="ET236" s="80"/>
      <c r="EU236" s="80"/>
      <c r="EV236" s="80"/>
      <c r="EW236" s="80"/>
      <c r="EX236" s="80"/>
      <c r="EY236" s="80"/>
      <c r="EZ236" s="80"/>
      <c r="FA236" s="80"/>
      <c r="FB236" s="80"/>
      <c r="FC236" s="80"/>
      <c r="FD236" s="80"/>
      <c r="FE236" s="80"/>
    </row>
    <row r="237" spans="1:161" x14ac:dyDescent="0.25">
      <c r="A237" s="63">
        <v>2084</v>
      </c>
      <c r="B237" s="64" t="s">
        <v>61</v>
      </c>
      <c r="C237" s="195">
        <v>4847501.5999999996</v>
      </c>
      <c r="D237" s="195"/>
      <c r="E237" s="302">
        <v>22929</v>
      </c>
      <c r="F237" s="302">
        <v>22926</v>
      </c>
      <c r="G237" s="302">
        <v>23052</v>
      </c>
      <c r="H237" s="302">
        <v>23171</v>
      </c>
      <c r="I237" s="195">
        <v>23283</v>
      </c>
      <c r="J237" s="195">
        <v>23391</v>
      </c>
      <c r="K237" s="202">
        <v>21.97</v>
      </c>
      <c r="L237" s="202">
        <v>21.97</v>
      </c>
      <c r="M237" s="202"/>
      <c r="N237" s="189">
        <v>19.520000000000003</v>
      </c>
      <c r="O237" s="189">
        <v>17.450000000000003</v>
      </c>
      <c r="P237" s="202"/>
      <c r="Q237" s="191">
        <v>1991</v>
      </c>
      <c r="R237" s="191"/>
      <c r="S237" s="309">
        <v>-812.69909697086098</v>
      </c>
      <c r="T237" s="309"/>
      <c r="U237" s="189">
        <v>22925</v>
      </c>
      <c r="V237" s="189"/>
      <c r="W237" s="189">
        <v>1318</v>
      </c>
      <c r="X237" s="189">
        <v>1775</v>
      </c>
      <c r="Y237" s="189">
        <v>253</v>
      </c>
      <c r="Z237" s="189">
        <v>2301</v>
      </c>
      <c r="AA237" s="189">
        <v>709</v>
      </c>
      <c r="AB237" s="189">
        <v>4302</v>
      </c>
      <c r="AC237" s="189">
        <v>1327</v>
      </c>
      <c r="AD237" s="189">
        <v>287</v>
      </c>
      <c r="AE237" s="189"/>
      <c r="AF237" s="189"/>
      <c r="AG237" s="189"/>
      <c r="AH237" s="189"/>
      <c r="AI237" s="189"/>
      <c r="AJ237" s="189"/>
      <c r="AK237" s="189"/>
      <c r="AL237" s="189"/>
      <c r="AM237" s="189">
        <v>21486</v>
      </c>
      <c r="AN237" s="189">
        <v>21467</v>
      </c>
      <c r="AO237" s="189">
        <v>21582</v>
      </c>
      <c r="AP237" s="189">
        <v>22022</v>
      </c>
      <c r="AQ237" s="189">
        <v>22781</v>
      </c>
      <c r="AR237" s="189">
        <v>23161</v>
      </c>
      <c r="AS237" s="189">
        <v>23161</v>
      </c>
      <c r="AT237" s="189">
        <v>23256</v>
      </c>
      <c r="AU237" s="189">
        <v>23323</v>
      </c>
      <c r="AV237" s="189">
        <v>23178</v>
      </c>
      <c r="AW237" s="189">
        <v>23067</v>
      </c>
      <c r="AX237" s="189">
        <v>22925</v>
      </c>
      <c r="AY237" s="189">
        <v>2403</v>
      </c>
      <c r="AZ237" s="189">
        <v>2466</v>
      </c>
      <c r="BA237" s="189">
        <v>2560</v>
      </c>
      <c r="BB237" s="189">
        <v>2604</v>
      </c>
      <c r="BC237" s="189">
        <v>2585</v>
      </c>
      <c r="BD237" s="189">
        <v>2554</v>
      </c>
      <c r="BE237" s="189">
        <v>1236</v>
      </c>
      <c r="BF237" s="189">
        <v>1311</v>
      </c>
      <c r="BG237" s="189">
        <v>1315</v>
      </c>
      <c r="BH237" s="189">
        <v>1342</v>
      </c>
      <c r="BI237" s="189">
        <v>1348</v>
      </c>
      <c r="BJ237" s="189">
        <v>1318</v>
      </c>
      <c r="BK237" s="189">
        <v>23172</v>
      </c>
      <c r="BL237" s="189">
        <v>23348</v>
      </c>
      <c r="BM237" s="189">
        <v>23185</v>
      </c>
      <c r="BN237" s="189">
        <v>23100</v>
      </c>
      <c r="BO237" s="189">
        <v>22929</v>
      </c>
      <c r="BP237" s="189"/>
      <c r="BQ237" s="195">
        <v>135855.80225450874</v>
      </c>
      <c r="BR237" s="195">
        <v>19422.541624251036</v>
      </c>
      <c r="BS237" s="195">
        <v>70732.022376142151</v>
      </c>
      <c r="BT237" s="195">
        <v>123444.79302707473</v>
      </c>
      <c r="BU237" s="195">
        <v>155268.10102141605</v>
      </c>
      <c r="BV237" s="195">
        <v>24323.094224</v>
      </c>
      <c r="BW237" s="195">
        <v>137788.48990399999</v>
      </c>
      <c r="BX237" s="195">
        <v>347027.487976</v>
      </c>
      <c r="BY237" s="195">
        <v>0</v>
      </c>
      <c r="BZ237" s="195"/>
      <c r="CA237" s="195"/>
      <c r="CB237" s="195"/>
      <c r="CC237" s="195"/>
      <c r="CD237" s="195"/>
      <c r="CE237" s="195"/>
      <c r="CF237" s="195"/>
      <c r="CG237" s="195"/>
      <c r="CH237" s="261">
        <v>19.520000000000003</v>
      </c>
      <c r="CI237" s="261">
        <v>17.450000000000003</v>
      </c>
      <c r="CJ237" s="191">
        <v>26731.807453111556</v>
      </c>
      <c r="CK237" s="191">
        <v>843.47900000000004</v>
      </c>
      <c r="CL237" s="191">
        <v>318.30500000000001</v>
      </c>
      <c r="CM237" s="191"/>
      <c r="CN237" s="189">
        <v>21910</v>
      </c>
      <c r="CO237" s="159">
        <v>767</v>
      </c>
      <c r="CP237" s="159">
        <v>723</v>
      </c>
      <c r="CQ237" s="57">
        <v>704</v>
      </c>
      <c r="CR237" s="57">
        <v>666</v>
      </c>
      <c r="CS237" s="159">
        <v>689</v>
      </c>
      <c r="CT237" s="159">
        <v>709</v>
      </c>
      <c r="CU237" s="257"/>
      <c r="CV237" s="191">
        <v>0</v>
      </c>
      <c r="CW237" s="189">
        <v>0</v>
      </c>
      <c r="CX237" s="189">
        <v>0</v>
      </c>
      <c r="CY237" s="189">
        <v>0</v>
      </c>
      <c r="CZ237" s="189"/>
      <c r="DA237" s="189"/>
      <c r="DB237" s="189"/>
      <c r="DC237" s="189"/>
      <c r="DD237" s="189"/>
      <c r="DE237" s="189"/>
      <c r="DF237" s="189"/>
      <c r="DG237" s="171"/>
      <c r="DH237" s="171"/>
      <c r="DI237" s="171"/>
      <c r="DJ237" s="171"/>
      <c r="DK237" s="171"/>
      <c r="DL237" s="171"/>
      <c r="DM237" s="168"/>
      <c r="DN237" s="168"/>
      <c r="DO237" s="168"/>
      <c r="DP237" s="168"/>
      <c r="DQ237" s="168"/>
      <c r="DR237" s="168"/>
      <c r="DS237" s="168"/>
      <c r="DT237" s="167"/>
      <c r="DU237" s="168"/>
      <c r="DV237" s="83"/>
      <c r="DW237" s="156"/>
      <c r="DX237" s="192"/>
      <c r="DY237" s="186"/>
      <c r="DZ237" s="83"/>
      <c r="EA237" s="83"/>
      <c r="EB237" s="185"/>
      <c r="EC237" s="58"/>
      <c r="ED237" s="58"/>
      <c r="EE237" s="58"/>
      <c r="EF237" s="58"/>
      <c r="EG237" s="58"/>
      <c r="EH237" s="58"/>
      <c r="EI237" s="79"/>
      <c r="EJ237" s="79"/>
      <c r="EK237" s="81"/>
      <c r="EL237" s="79"/>
      <c r="EM237" s="79"/>
      <c r="EN237" s="79"/>
      <c r="EO237" s="60"/>
      <c r="EP237" s="79"/>
      <c r="EQ237" s="60"/>
      <c r="ER237" s="80"/>
      <c r="ES237" s="80"/>
      <c r="ET237" s="80"/>
      <c r="EU237" s="80"/>
      <c r="EV237" s="80"/>
      <c r="EW237" s="80"/>
      <c r="EX237" s="80"/>
      <c r="EY237" s="80"/>
      <c r="EZ237" s="80"/>
      <c r="FA237" s="80"/>
      <c r="FB237" s="80"/>
      <c r="FC237" s="80"/>
      <c r="FD237" s="80"/>
      <c r="FE237" s="80"/>
    </row>
    <row r="238" spans="1:161" x14ac:dyDescent="0.25">
      <c r="A238" s="63">
        <v>2085</v>
      </c>
      <c r="B238" s="64" t="s">
        <v>180</v>
      </c>
      <c r="C238" s="195">
        <v>5567963.9000000004</v>
      </c>
      <c r="D238" s="195"/>
      <c r="E238" s="302">
        <v>26498</v>
      </c>
      <c r="F238" s="302">
        <v>26343</v>
      </c>
      <c r="G238" s="302">
        <v>26488</v>
      </c>
      <c r="H238" s="302">
        <v>26625</v>
      </c>
      <c r="I238" s="195">
        <v>26753</v>
      </c>
      <c r="J238" s="195">
        <v>26877</v>
      </c>
      <c r="K238" s="202">
        <v>22.07</v>
      </c>
      <c r="L238" s="202">
        <v>22.07</v>
      </c>
      <c r="M238" s="202"/>
      <c r="N238" s="189">
        <v>19.520000000000003</v>
      </c>
      <c r="O238" s="189">
        <v>17.450000000000003</v>
      </c>
      <c r="P238" s="202"/>
      <c r="Q238" s="191">
        <v>3886</v>
      </c>
      <c r="R238" s="191"/>
      <c r="S238" s="309">
        <v>479.59379032372601</v>
      </c>
      <c r="T238" s="309"/>
      <c r="U238" s="189">
        <v>26497</v>
      </c>
      <c r="V238" s="189"/>
      <c r="W238" s="189">
        <v>1571</v>
      </c>
      <c r="X238" s="189">
        <v>2226</v>
      </c>
      <c r="Y238" s="189">
        <v>347</v>
      </c>
      <c r="Z238" s="189">
        <v>2758</v>
      </c>
      <c r="AA238" s="189">
        <v>835</v>
      </c>
      <c r="AB238" s="189">
        <v>4777</v>
      </c>
      <c r="AC238" s="189">
        <v>1439</v>
      </c>
      <c r="AD238" s="189">
        <v>371</v>
      </c>
      <c r="AE238" s="189"/>
      <c r="AF238" s="189"/>
      <c r="AG238" s="189"/>
      <c r="AH238" s="189"/>
      <c r="AI238" s="189"/>
      <c r="AJ238" s="189"/>
      <c r="AK238" s="189"/>
      <c r="AL238" s="189"/>
      <c r="AM238" s="189">
        <v>25586</v>
      </c>
      <c r="AN238" s="189">
        <v>25639</v>
      </c>
      <c r="AO238" s="189">
        <v>25712</v>
      </c>
      <c r="AP238" s="189">
        <v>26030</v>
      </c>
      <c r="AQ238" s="189">
        <v>26362</v>
      </c>
      <c r="AR238" s="189">
        <v>26933</v>
      </c>
      <c r="AS238" s="189">
        <v>26933</v>
      </c>
      <c r="AT238" s="189">
        <v>26992</v>
      </c>
      <c r="AU238" s="189">
        <v>26946</v>
      </c>
      <c r="AV238" s="189">
        <v>26898</v>
      </c>
      <c r="AW238" s="189">
        <v>26604</v>
      </c>
      <c r="AX238" s="189">
        <v>26497</v>
      </c>
      <c r="AY238" s="189">
        <v>2842</v>
      </c>
      <c r="AZ238" s="189">
        <v>2890</v>
      </c>
      <c r="BA238" s="189">
        <v>3026</v>
      </c>
      <c r="BB238" s="189">
        <v>3095</v>
      </c>
      <c r="BC238" s="189">
        <v>3091</v>
      </c>
      <c r="BD238" s="189">
        <v>3105</v>
      </c>
      <c r="BE238" s="189">
        <v>1617</v>
      </c>
      <c r="BF238" s="189">
        <v>1691</v>
      </c>
      <c r="BG238" s="189">
        <v>1692</v>
      </c>
      <c r="BH238" s="189">
        <v>1654</v>
      </c>
      <c r="BI238" s="189">
        <v>1636</v>
      </c>
      <c r="BJ238" s="189">
        <v>1571</v>
      </c>
      <c r="BK238" s="189">
        <v>26964</v>
      </c>
      <c r="BL238" s="189">
        <v>26976</v>
      </c>
      <c r="BM238" s="189">
        <v>26921</v>
      </c>
      <c r="BN238" s="189">
        <v>26666</v>
      </c>
      <c r="BO238" s="189">
        <v>26498</v>
      </c>
      <c r="BP238" s="189"/>
      <c r="BQ238" s="195">
        <v>136911.1280454417</v>
      </c>
      <c r="BR238" s="195">
        <v>19341.368653019646</v>
      </c>
      <c r="BS238" s="195">
        <v>70950.402923460439</v>
      </c>
      <c r="BT238" s="195">
        <v>124103.95689702134</v>
      </c>
      <c r="BU238" s="195">
        <v>148138.49755073572</v>
      </c>
      <c r="BV238" s="195">
        <v>24508.116827999998</v>
      </c>
      <c r="BW238" s="195">
        <v>141821.528628</v>
      </c>
      <c r="BX238" s="195">
        <v>352095.74519599997</v>
      </c>
      <c r="BY238" s="195">
        <v>0</v>
      </c>
      <c r="BZ238" s="195"/>
      <c r="CA238" s="195"/>
      <c r="CB238" s="195"/>
      <c r="CC238" s="195"/>
      <c r="CD238" s="195"/>
      <c r="CE238" s="195"/>
      <c r="CF238" s="195"/>
      <c r="CG238" s="195"/>
      <c r="CH238" s="261">
        <v>19.520000000000003</v>
      </c>
      <c r="CI238" s="261">
        <v>17.450000000000003</v>
      </c>
      <c r="CJ238" s="191">
        <v>27827.706418029837</v>
      </c>
      <c r="CK238" s="191">
        <v>783.82</v>
      </c>
      <c r="CL238" s="191">
        <v>300.726</v>
      </c>
      <c r="CM238" s="191"/>
      <c r="CN238" s="189">
        <v>25400</v>
      </c>
      <c r="CO238" s="159">
        <v>863</v>
      </c>
      <c r="CP238" s="159">
        <v>841</v>
      </c>
      <c r="CQ238" s="57">
        <v>860</v>
      </c>
      <c r="CR238" s="57">
        <v>866</v>
      </c>
      <c r="CS238" s="159">
        <v>852</v>
      </c>
      <c r="CT238" s="159">
        <v>835</v>
      </c>
      <c r="CU238" s="257"/>
      <c r="CV238" s="191">
        <v>152.97359999999998</v>
      </c>
      <c r="CW238" s="189">
        <v>0</v>
      </c>
      <c r="CX238" s="189">
        <v>0</v>
      </c>
      <c r="CY238" s="189">
        <v>0</v>
      </c>
      <c r="CZ238" s="189"/>
      <c r="DA238" s="189"/>
      <c r="DB238" s="189"/>
      <c r="DC238" s="189"/>
      <c r="DD238" s="189"/>
      <c r="DE238" s="189"/>
      <c r="DF238" s="189"/>
      <c r="DG238" s="171"/>
      <c r="DH238" s="171"/>
      <c r="DI238" s="171"/>
      <c r="DJ238" s="171"/>
      <c r="DK238" s="171"/>
      <c r="DL238" s="171"/>
      <c r="DM238" s="168"/>
      <c r="DN238" s="168"/>
      <c r="DO238" s="168"/>
      <c r="DP238" s="168"/>
      <c r="DQ238" s="168"/>
      <c r="DR238" s="168"/>
      <c r="DS238" s="168"/>
      <c r="DT238" s="167"/>
      <c r="DU238" s="168"/>
      <c r="DV238" s="83"/>
      <c r="DW238" s="156"/>
      <c r="DX238" s="192"/>
      <c r="DY238" s="186"/>
      <c r="DZ238" s="83"/>
      <c r="EA238" s="83"/>
      <c r="EB238" s="185"/>
      <c r="EC238" s="58"/>
      <c r="ED238" s="58"/>
      <c r="EE238" s="58"/>
      <c r="EF238" s="58"/>
      <c r="EG238" s="58"/>
      <c r="EH238" s="58"/>
      <c r="EI238" s="79"/>
      <c r="EJ238" s="79"/>
      <c r="EK238" s="81"/>
      <c r="EL238" s="79"/>
      <c r="EM238" s="79"/>
      <c r="EN238" s="79"/>
      <c r="EO238" s="60"/>
      <c r="EP238" s="79"/>
      <c r="EQ238" s="60"/>
      <c r="ER238" s="80"/>
      <c r="ES238" s="80"/>
      <c r="ET238" s="80"/>
      <c r="EU238" s="80"/>
      <c r="EV238" s="80"/>
      <c r="EW238" s="80"/>
      <c r="EX238" s="80"/>
      <c r="EY238" s="80"/>
      <c r="EZ238" s="80"/>
      <c r="FA238" s="80"/>
      <c r="FB238" s="80"/>
      <c r="FC238" s="80"/>
      <c r="FD238" s="80"/>
      <c r="FE238" s="80"/>
    </row>
    <row r="239" spans="1:161" x14ac:dyDescent="0.25">
      <c r="A239" s="63">
        <v>2101</v>
      </c>
      <c r="B239" s="64" t="s">
        <v>213</v>
      </c>
      <c r="C239" s="195">
        <v>1186353</v>
      </c>
      <c r="D239" s="195"/>
      <c r="E239" s="302">
        <v>5883</v>
      </c>
      <c r="F239" s="302">
        <v>5837</v>
      </c>
      <c r="G239" s="302">
        <v>5869</v>
      </c>
      <c r="H239" s="302">
        <v>5899</v>
      </c>
      <c r="I239" s="195">
        <v>5927</v>
      </c>
      <c r="J239" s="195">
        <v>5955</v>
      </c>
      <c r="K239" s="202">
        <v>22.76</v>
      </c>
      <c r="L239" s="202">
        <v>22.76</v>
      </c>
      <c r="M239" s="202"/>
      <c r="N239" s="189">
        <v>19.309999999999999</v>
      </c>
      <c r="O239" s="189">
        <v>17.239999999999998</v>
      </c>
      <c r="P239" s="202"/>
      <c r="Q239" s="191">
        <v>4170</v>
      </c>
      <c r="R239" s="191"/>
      <c r="S239" s="309">
        <v>790.47008729139702</v>
      </c>
      <c r="T239" s="309"/>
      <c r="U239" s="189">
        <v>5865</v>
      </c>
      <c r="V239" s="189"/>
      <c r="W239" s="189">
        <v>268</v>
      </c>
      <c r="X239" s="189">
        <v>431</v>
      </c>
      <c r="Y239" s="189">
        <v>68</v>
      </c>
      <c r="Z239" s="189">
        <v>555</v>
      </c>
      <c r="AA239" s="189">
        <v>195</v>
      </c>
      <c r="AB239" s="189">
        <v>1356</v>
      </c>
      <c r="AC239" s="189">
        <v>279</v>
      </c>
      <c r="AD239" s="189">
        <v>88</v>
      </c>
      <c r="AE239" s="189"/>
      <c r="AF239" s="189"/>
      <c r="AG239" s="189"/>
      <c r="AH239" s="189"/>
      <c r="AI239" s="189"/>
      <c r="AJ239" s="189"/>
      <c r="AK239" s="189"/>
      <c r="AL239" s="189"/>
      <c r="AM239" s="189">
        <v>5907</v>
      </c>
      <c r="AN239" s="189">
        <v>5850</v>
      </c>
      <c r="AO239" s="189">
        <v>5785</v>
      </c>
      <c r="AP239" s="189">
        <v>5765</v>
      </c>
      <c r="AQ239" s="189">
        <v>5849</v>
      </c>
      <c r="AR239" s="189">
        <v>5856</v>
      </c>
      <c r="AS239" s="189">
        <v>5856</v>
      </c>
      <c r="AT239" s="189">
        <v>5896</v>
      </c>
      <c r="AU239" s="189">
        <v>5906</v>
      </c>
      <c r="AV239" s="189">
        <v>5908</v>
      </c>
      <c r="AW239" s="189">
        <v>5884</v>
      </c>
      <c r="AX239" s="189">
        <v>5865</v>
      </c>
      <c r="AY239" s="189">
        <v>535</v>
      </c>
      <c r="AZ239" s="189">
        <v>554</v>
      </c>
      <c r="BA239" s="189">
        <v>589</v>
      </c>
      <c r="BB239" s="189">
        <v>605</v>
      </c>
      <c r="BC239" s="189">
        <v>601</v>
      </c>
      <c r="BD239" s="189">
        <v>623</v>
      </c>
      <c r="BE239" s="189">
        <v>279</v>
      </c>
      <c r="BF239" s="189">
        <v>288</v>
      </c>
      <c r="BG239" s="189">
        <v>283</v>
      </c>
      <c r="BH239" s="189">
        <v>301</v>
      </c>
      <c r="BI239" s="189">
        <v>293</v>
      </c>
      <c r="BJ239" s="189">
        <v>268</v>
      </c>
      <c r="BK239" s="189">
        <v>5896</v>
      </c>
      <c r="BL239" s="189">
        <v>5925</v>
      </c>
      <c r="BM239" s="189">
        <v>5921</v>
      </c>
      <c r="BN239" s="189">
        <v>5881</v>
      </c>
      <c r="BO239" s="189">
        <v>5883</v>
      </c>
      <c r="BP239" s="189"/>
      <c r="BQ239" s="195">
        <v>133262.3912285963</v>
      </c>
      <c r="BR239" s="195">
        <v>19364.555610832485</v>
      </c>
      <c r="BS239" s="195">
        <v>73682.555372995615</v>
      </c>
      <c r="BT239" s="195">
        <v>127848.66675754295</v>
      </c>
      <c r="BU239" s="195">
        <v>170508.37777266171</v>
      </c>
      <c r="BV239" s="195">
        <v>24088.126867999999</v>
      </c>
      <c r="BW239" s="195">
        <v>147612.849644</v>
      </c>
      <c r="BX239" s="195">
        <v>371089.50735999999</v>
      </c>
      <c r="BY239" s="195">
        <v>0</v>
      </c>
      <c r="BZ239" s="195"/>
      <c r="CA239" s="195"/>
      <c r="CB239" s="195"/>
      <c r="CC239" s="195"/>
      <c r="CD239" s="195"/>
      <c r="CE239" s="195"/>
      <c r="CF239" s="195"/>
      <c r="CG239" s="195"/>
      <c r="CH239" s="261">
        <v>19.309999999999999</v>
      </c>
      <c r="CI239" s="261">
        <v>17.239999999999998</v>
      </c>
      <c r="CJ239" s="191">
        <v>7949.7843453830028</v>
      </c>
      <c r="CK239" s="191">
        <v>42.53</v>
      </c>
      <c r="CL239" s="191">
        <v>15.394</v>
      </c>
      <c r="CM239" s="191"/>
      <c r="CN239" s="189">
        <v>5975</v>
      </c>
      <c r="CO239" s="159">
        <v>177</v>
      </c>
      <c r="CP239" s="159">
        <v>171</v>
      </c>
      <c r="CQ239" s="57">
        <v>156</v>
      </c>
      <c r="CR239" s="57">
        <v>166</v>
      </c>
      <c r="CS239" s="159">
        <v>179</v>
      </c>
      <c r="CT239" s="159">
        <v>195</v>
      </c>
      <c r="CU239" s="257"/>
      <c r="CV239" s="191">
        <v>0</v>
      </c>
      <c r="CW239" s="189">
        <v>0</v>
      </c>
      <c r="CX239" s="189">
        <v>0</v>
      </c>
      <c r="CY239" s="189">
        <v>0</v>
      </c>
      <c r="CZ239" s="189"/>
      <c r="DA239" s="189"/>
      <c r="DB239" s="189"/>
      <c r="DC239" s="189"/>
      <c r="DD239" s="189"/>
      <c r="DE239" s="189"/>
      <c r="DF239" s="189"/>
      <c r="DG239" s="171"/>
      <c r="DH239" s="171"/>
      <c r="DI239" s="171"/>
      <c r="DJ239" s="171"/>
      <c r="DK239" s="171"/>
      <c r="DL239" s="171"/>
      <c r="DM239" s="168"/>
      <c r="DN239" s="168"/>
      <c r="DO239" s="168"/>
      <c r="DP239" s="168"/>
      <c r="DQ239" s="168"/>
      <c r="DR239" s="168"/>
      <c r="DS239" s="168"/>
      <c r="DT239" s="167"/>
      <c r="DU239" s="168"/>
      <c r="DV239" s="83"/>
      <c r="DW239" s="156"/>
      <c r="DX239" s="192"/>
      <c r="DY239" s="186"/>
      <c r="DZ239" s="83"/>
      <c r="EA239" s="83"/>
      <c r="EB239" s="185"/>
      <c r="EC239" s="58"/>
      <c r="ED239" s="58"/>
      <c r="EE239" s="58"/>
      <c r="EF239" s="58"/>
      <c r="EG239" s="58"/>
      <c r="EH239" s="58"/>
      <c r="EI239" s="79"/>
      <c r="EJ239" s="79"/>
      <c r="EK239" s="81"/>
      <c r="EL239" s="79"/>
      <c r="EM239" s="79"/>
      <c r="EN239" s="79"/>
      <c r="EO239" s="60"/>
      <c r="EP239" s="79"/>
      <c r="EQ239" s="60"/>
      <c r="ER239" s="80"/>
      <c r="ES239" s="80"/>
      <c r="ET239" s="80"/>
      <c r="EU239" s="80"/>
      <c r="EV239" s="80"/>
      <c r="EW239" s="80"/>
      <c r="EX239" s="80"/>
      <c r="EY239" s="80"/>
      <c r="EZ239" s="80"/>
      <c r="FA239" s="80"/>
      <c r="FB239" s="80"/>
      <c r="FC239" s="80"/>
      <c r="FD239" s="80"/>
      <c r="FE239" s="80"/>
    </row>
    <row r="240" spans="1:161" x14ac:dyDescent="0.25">
      <c r="A240" s="63">
        <v>2104</v>
      </c>
      <c r="B240" s="64" t="s">
        <v>124</v>
      </c>
      <c r="C240" s="195">
        <v>2026021.1</v>
      </c>
      <c r="D240" s="195"/>
      <c r="E240" s="302">
        <v>9583</v>
      </c>
      <c r="F240" s="302">
        <v>9480</v>
      </c>
      <c r="G240" s="302">
        <v>9532</v>
      </c>
      <c r="H240" s="302">
        <v>9581</v>
      </c>
      <c r="I240" s="195">
        <v>9627</v>
      </c>
      <c r="J240" s="195">
        <v>9672</v>
      </c>
      <c r="K240" s="202">
        <v>22.86</v>
      </c>
      <c r="L240" s="202">
        <v>22.86</v>
      </c>
      <c r="M240" s="202"/>
      <c r="N240" s="189">
        <v>19.309999999999999</v>
      </c>
      <c r="O240" s="189">
        <v>17.239999999999998</v>
      </c>
      <c r="P240" s="202"/>
      <c r="Q240" s="191">
        <v>-504</v>
      </c>
      <c r="R240" s="191"/>
      <c r="S240" s="309">
        <v>1021.38728950309</v>
      </c>
      <c r="T240" s="309"/>
      <c r="U240" s="189">
        <v>9578</v>
      </c>
      <c r="V240" s="189"/>
      <c r="W240" s="189">
        <v>499</v>
      </c>
      <c r="X240" s="189">
        <v>731</v>
      </c>
      <c r="Y240" s="189">
        <v>120</v>
      </c>
      <c r="Z240" s="189">
        <v>932</v>
      </c>
      <c r="AA240" s="189">
        <v>274</v>
      </c>
      <c r="AB240" s="189">
        <v>1883</v>
      </c>
      <c r="AC240" s="189">
        <v>518</v>
      </c>
      <c r="AD240" s="189">
        <v>114</v>
      </c>
      <c r="AE240" s="189"/>
      <c r="AF240" s="189"/>
      <c r="AG240" s="189"/>
      <c r="AH240" s="189"/>
      <c r="AI240" s="189"/>
      <c r="AJ240" s="189"/>
      <c r="AK240" s="189"/>
      <c r="AL240" s="189"/>
      <c r="AM240" s="189">
        <v>9578</v>
      </c>
      <c r="AN240" s="189">
        <v>9521</v>
      </c>
      <c r="AO240" s="189">
        <v>9511</v>
      </c>
      <c r="AP240" s="189">
        <v>9431</v>
      </c>
      <c r="AQ240" s="189">
        <v>9435</v>
      </c>
      <c r="AR240" s="189">
        <v>9564</v>
      </c>
      <c r="AS240" s="189">
        <v>9564</v>
      </c>
      <c r="AT240" s="189">
        <v>9660</v>
      </c>
      <c r="AU240" s="189">
        <v>9602</v>
      </c>
      <c r="AV240" s="189">
        <v>9588</v>
      </c>
      <c r="AW240" s="189">
        <v>9570</v>
      </c>
      <c r="AX240" s="189">
        <v>9578</v>
      </c>
      <c r="AY240" s="189">
        <v>960</v>
      </c>
      <c r="AZ240" s="189">
        <v>981</v>
      </c>
      <c r="BA240" s="189">
        <v>975</v>
      </c>
      <c r="BB240" s="189">
        <v>1006</v>
      </c>
      <c r="BC240" s="189">
        <v>1018</v>
      </c>
      <c r="BD240" s="189">
        <v>1052</v>
      </c>
      <c r="BE240" s="189">
        <v>473</v>
      </c>
      <c r="BF240" s="189">
        <v>502</v>
      </c>
      <c r="BG240" s="189">
        <v>506</v>
      </c>
      <c r="BH240" s="189">
        <v>502</v>
      </c>
      <c r="BI240" s="189">
        <v>510</v>
      </c>
      <c r="BJ240" s="189">
        <v>499</v>
      </c>
      <c r="BK240" s="189">
        <v>9617</v>
      </c>
      <c r="BL240" s="189">
        <v>9578</v>
      </c>
      <c r="BM240" s="189">
        <v>9593</v>
      </c>
      <c r="BN240" s="189">
        <v>9567</v>
      </c>
      <c r="BO240" s="189">
        <v>9583</v>
      </c>
      <c r="BP240" s="189"/>
      <c r="BQ240" s="195">
        <v>132812.09101273571</v>
      </c>
      <c r="BR240" s="195">
        <v>18539.158807825632</v>
      </c>
      <c r="BS240" s="195">
        <v>70099.8804041392</v>
      </c>
      <c r="BT240" s="195">
        <v>121194.009580306</v>
      </c>
      <c r="BU240" s="195">
        <v>176614.42608935179</v>
      </c>
      <c r="BV240" s="195">
        <v>24043.857656</v>
      </c>
      <c r="BW240" s="195">
        <v>141958.87669599999</v>
      </c>
      <c r="BX240" s="195">
        <v>365749.95932800003</v>
      </c>
      <c r="BY240" s="195">
        <v>0</v>
      </c>
      <c r="BZ240" s="195"/>
      <c r="CA240" s="195"/>
      <c r="CB240" s="195"/>
      <c r="CC240" s="195"/>
      <c r="CD240" s="195"/>
      <c r="CE240" s="195"/>
      <c r="CF240" s="195"/>
      <c r="CG240" s="195"/>
      <c r="CH240" s="261">
        <v>19.309999999999999</v>
      </c>
      <c r="CI240" s="261">
        <v>17.239999999999998</v>
      </c>
      <c r="CJ240" s="191">
        <v>9048.3694046570872</v>
      </c>
      <c r="CK240" s="191">
        <v>56.301000000000002</v>
      </c>
      <c r="CL240" s="191">
        <v>20.263000000000002</v>
      </c>
      <c r="CM240" s="191"/>
      <c r="CN240" s="189">
        <v>10055</v>
      </c>
      <c r="CO240" s="159">
        <v>359</v>
      </c>
      <c r="CP240" s="159">
        <v>329</v>
      </c>
      <c r="CQ240" s="57">
        <v>302</v>
      </c>
      <c r="CR240" s="57">
        <v>282</v>
      </c>
      <c r="CS240" s="159">
        <v>277</v>
      </c>
      <c r="CT240" s="159">
        <v>274</v>
      </c>
      <c r="CU240" s="257"/>
      <c r="CV240" s="191">
        <v>0</v>
      </c>
      <c r="CW240" s="189">
        <v>0</v>
      </c>
      <c r="CX240" s="189">
        <v>0</v>
      </c>
      <c r="CY240" s="189">
        <v>0</v>
      </c>
      <c r="CZ240" s="189"/>
      <c r="DA240" s="189"/>
      <c r="DB240" s="189"/>
      <c r="DC240" s="189"/>
      <c r="DD240" s="189"/>
      <c r="DE240" s="189"/>
      <c r="DF240" s="189"/>
      <c r="DG240" s="171"/>
      <c r="DH240" s="171"/>
      <c r="DI240" s="171"/>
      <c r="DJ240" s="171"/>
      <c r="DK240" s="171"/>
      <c r="DL240" s="171"/>
      <c r="DM240" s="168"/>
      <c r="DN240" s="168"/>
      <c r="DO240" s="168"/>
      <c r="DP240" s="168"/>
      <c r="DQ240" s="168"/>
      <c r="DR240" s="168"/>
      <c r="DS240" s="168"/>
      <c r="DT240" s="167"/>
      <c r="DU240" s="168"/>
      <c r="DV240" s="83"/>
      <c r="DW240" s="156"/>
      <c r="DX240" s="192"/>
      <c r="DY240" s="186"/>
      <c r="DZ240" s="83"/>
      <c r="EA240" s="83"/>
      <c r="EB240" s="185"/>
      <c r="EC240" s="58"/>
      <c r="ED240" s="58"/>
      <c r="EE240" s="58"/>
      <c r="EF240" s="58"/>
      <c r="EG240" s="58"/>
      <c r="EH240" s="58"/>
      <c r="EI240" s="79"/>
      <c r="EJ240" s="79"/>
      <c r="EK240" s="81"/>
      <c r="EL240" s="79"/>
      <c r="EM240" s="79"/>
      <c r="EN240" s="79"/>
      <c r="EO240" s="60"/>
      <c r="EP240" s="79"/>
      <c r="EQ240" s="60"/>
      <c r="ER240" s="80"/>
      <c r="ES240" s="80"/>
      <c r="ET240" s="80"/>
      <c r="EU240" s="80"/>
      <c r="EV240" s="80"/>
      <c r="EW240" s="80"/>
      <c r="EX240" s="80"/>
      <c r="EY240" s="80"/>
      <c r="EZ240" s="80"/>
      <c r="FA240" s="80"/>
      <c r="FB240" s="80"/>
      <c r="FC240" s="80"/>
      <c r="FD240" s="80"/>
      <c r="FE240" s="80"/>
    </row>
    <row r="241" spans="1:161" x14ac:dyDescent="0.25">
      <c r="A241" s="63">
        <v>2121</v>
      </c>
      <c r="B241" s="64" t="s">
        <v>219</v>
      </c>
      <c r="C241" s="195">
        <v>2279322.9</v>
      </c>
      <c r="D241" s="195"/>
      <c r="E241" s="302">
        <v>11721</v>
      </c>
      <c r="F241" s="302">
        <v>11656</v>
      </c>
      <c r="G241" s="302">
        <v>11720</v>
      </c>
      <c r="H241" s="302">
        <v>11781</v>
      </c>
      <c r="I241" s="195">
        <v>11838</v>
      </c>
      <c r="J241" s="195">
        <v>11893</v>
      </c>
      <c r="K241" s="202">
        <v>21.86</v>
      </c>
      <c r="L241" s="202">
        <v>21.86</v>
      </c>
      <c r="M241" s="202"/>
      <c r="N241" s="189">
        <v>19.309999999999999</v>
      </c>
      <c r="O241" s="189">
        <v>17.239999999999998</v>
      </c>
      <c r="P241" s="202"/>
      <c r="Q241" s="191">
        <v>2419</v>
      </c>
      <c r="R241" s="191"/>
      <c r="S241" s="309">
        <v>208.18097381395501</v>
      </c>
      <c r="T241" s="309"/>
      <c r="U241" s="189">
        <v>11711</v>
      </c>
      <c r="V241" s="189"/>
      <c r="W241" s="189">
        <v>660</v>
      </c>
      <c r="X241" s="189">
        <v>906</v>
      </c>
      <c r="Y241" s="189">
        <v>118</v>
      </c>
      <c r="Z241" s="189">
        <v>1180</v>
      </c>
      <c r="AA241" s="189">
        <v>353</v>
      </c>
      <c r="AB241" s="189">
        <v>2411</v>
      </c>
      <c r="AC241" s="189">
        <v>707</v>
      </c>
      <c r="AD241" s="189">
        <v>153</v>
      </c>
      <c r="AE241" s="189"/>
      <c r="AF241" s="189"/>
      <c r="AG241" s="189"/>
      <c r="AH241" s="189"/>
      <c r="AI241" s="189"/>
      <c r="AJ241" s="189"/>
      <c r="AK241" s="189"/>
      <c r="AL241" s="189"/>
      <c r="AM241" s="189">
        <v>11404</v>
      </c>
      <c r="AN241" s="189">
        <v>11392</v>
      </c>
      <c r="AO241" s="189">
        <v>11354</v>
      </c>
      <c r="AP241" s="189">
        <v>11432</v>
      </c>
      <c r="AQ241" s="189">
        <v>11469</v>
      </c>
      <c r="AR241" s="189">
        <v>11631</v>
      </c>
      <c r="AS241" s="189">
        <v>11631</v>
      </c>
      <c r="AT241" s="189">
        <v>11609</v>
      </c>
      <c r="AU241" s="189">
        <v>11684</v>
      </c>
      <c r="AV241" s="189">
        <v>11670</v>
      </c>
      <c r="AW241" s="189">
        <v>11672</v>
      </c>
      <c r="AX241" s="189">
        <v>11711</v>
      </c>
      <c r="AY241" s="189">
        <v>1189</v>
      </c>
      <c r="AZ241" s="189">
        <v>1194</v>
      </c>
      <c r="BA241" s="189">
        <v>1231</v>
      </c>
      <c r="BB241" s="189">
        <v>1276</v>
      </c>
      <c r="BC241" s="189">
        <v>1286</v>
      </c>
      <c r="BD241" s="189">
        <v>1298</v>
      </c>
      <c r="BE241" s="189">
        <v>579</v>
      </c>
      <c r="BF241" s="189">
        <v>595</v>
      </c>
      <c r="BG241" s="189">
        <v>593</v>
      </c>
      <c r="BH241" s="189">
        <v>602</v>
      </c>
      <c r="BI241" s="189">
        <v>629</v>
      </c>
      <c r="BJ241" s="189">
        <v>660</v>
      </c>
      <c r="BK241" s="189">
        <v>11602</v>
      </c>
      <c r="BL241" s="189">
        <v>11649</v>
      </c>
      <c r="BM241" s="189">
        <v>11672</v>
      </c>
      <c r="BN241" s="189">
        <v>11677</v>
      </c>
      <c r="BO241" s="189">
        <v>11721</v>
      </c>
      <c r="BP241" s="189"/>
      <c r="BQ241" s="195">
        <v>133601.55724681838</v>
      </c>
      <c r="BR241" s="195">
        <v>18724.537534542698</v>
      </c>
      <c r="BS241" s="195">
        <v>72255.391202710016</v>
      </c>
      <c r="BT241" s="195">
        <v>124259.49565757568</v>
      </c>
      <c r="BU241" s="195">
        <v>152143.53023561515</v>
      </c>
      <c r="BV241" s="195">
        <v>23278.794864</v>
      </c>
      <c r="BW241" s="195">
        <v>134888.28896400001</v>
      </c>
      <c r="BX241" s="195">
        <v>352734.81099999999</v>
      </c>
      <c r="BY241" s="195">
        <v>0</v>
      </c>
      <c r="BZ241" s="195"/>
      <c r="CA241" s="195"/>
      <c r="CB241" s="195"/>
      <c r="CC241" s="195"/>
      <c r="CD241" s="195"/>
      <c r="CE241" s="195"/>
      <c r="CF241" s="195"/>
      <c r="CG241" s="195"/>
      <c r="CH241" s="261">
        <v>19.309999999999999</v>
      </c>
      <c r="CI241" s="261">
        <v>17.239999999999998</v>
      </c>
      <c r="CJ241" s="191">
        <v>11568.337958653919</v>
      </c>
      <c r="CK241" s="191">
        <v>28.378</v>
      </c>
      <c r="CL241" s="191">
        <v>10.162000000000001</v>
      </c>
      <c r="CM241" s="191"/>
      <c r="CN241" s="189">
        <v>11781</v>
      </c>
      <c r="CO241" s="159">
        <v>387</v>
      </c>
      <c r="CP241" s="159">
        <v>394</v>
      </c>
      <c r="CQ241" s="57">
        <v>384</v>
      </c>
      <c r="CR241" s="57">
        <v>350</v>
      </c>
      <c r="CS241" s="159">
        <v>342</v>
      </c>
      <c r="CT241" s="159">
        <v>353</v>
      </c>
      <c r="CU241" s="257"/>
      <c r="CV241" s="191">
        <v>0</v>
      </c>
      <c r="CW241" s="189">
        <v>0</v>
      </c>
      <c r="CX241" s="189">
        <v>0</v>
      </c>
      <c r="CY241" s="189">
        <v>0</v>
      </c>
      <c r="CZ241" s="189"/>
      <c r="DA241" s="189"/>
      <c r="DB241" s="189"/>
      <c r="DC241" s="189"/>
      <c r="DD241" s="189"/>
      <c r="DE241" s="189"/>
      <c r="DF241" s="189"/>
      <c r="DG241" s="171"/>
      <c r="DH241" s="171"/>
      <c r="DI241" s="171"/>
      <c r="DJ241" s="171"/>
      <c r="DK241" s="171"/>
      <c r="DL241" s="171"/>
      <c r="DM241" s="168"/>
      <c r="DN241" s="168"/>
      <c r="DO241" s="168"/>
      <c r="DP241" s="168"/>
      <c r="DQ241" s="168"/>
      <c r="DR241" s="168"/>
      <c r="DS241" s="168"/>
      <c r="DT241" s="167"/>
      <c r="DU241" s="168"/>
      <c r="DV241" s="83"/>
      <c r="DW241" s="156"/>
      <c r="DX241" s="192"/>
      <c r="DY241" s="186"/>
      <c r="DZ241" s="83"/>
      <c r="EA241" s="83"/>
      <c r="EB241" s="185"/>
      <c r="EC241" s="58"/>
      <c r="ED241" s="58"/>
      <c r="EE241" s="58"/>
      <c r="EF241" s="58"/>
      <c r="EG241" s="58"/>
      <c r="EH241" s="58"/>
      <c r="EI241" s="79"/>
      <c r="EJ241" s="79"/>
      <c r="EK241" s="81"/>
      <c r="EL241" s="79"/>
      <c r="EM241" s="79"/>
      <c r="EN241" s="79"/>
      <c r="EO241" s="60"/>
      <c r="EP241" s="79"/>
      <c r="EQ241" s="60"/>
      <c r="ER241" s="80"/>
      <c r="ES241" s="80"/>
      <c r="ET241" s="80"/>
      <c r="EU241" s="80"/>
      <c r="EV241" s="80"/>
      <c r="EW241" s="80"/>
      <c r="EX241" s="80"/>
      <c r="EY241" s="80"/>
      <c r="EZ241" s="80"/>
      <c r="FA241" s="80"/>
      <c r="FB241" s="80"/>
      <c r="FC241" s="80"/>
      <c r="FD241" s="80"/>
      <c r="FE241" s="80"/>
    </row>
    <row r="242" spans="1:161" x14ac:dyDescent="0.25">
      <c r="A242" s="63">
        <v>2132</v>
      </c>
      <c r="B242" s="64" t="s">
        <v>203</v>
      </c>
      <c r="C242" s="195">
        <v>1821477.2</v>
      </c>
      <c r="D242" s="195"/>
      <c r="E242" s="302">
        <v>9491</v>
      </c>
      <c r="F242" s="302">
        <v>9492</v>
      </c>
      <c r="G242" s="302">
        <v>9544</v>
      </c>
      <c r="H242" s="302">
        <v>9593</v>
      </c>
      <c r="I242" s="195">
        <v>9639</v>
      </c>
      <c r="J242" s="195">
        <v>9684</v>
      </c>
      <c r="K242" s="202">
        <v>22.51</v>
      </c>
      <c r="L242" s="202">
        <v>22.51</v>
      </c>
      <c r="M242" s="202"/>
      <c r="N242" s="189">
        <v>19.309999999999999</v>
      </c>
      <c r="O242" s="189">
        <v>17.239999999999998</v>
      </c>
      <c r="P242" s="202"/>
      <c r="Q242" s="191">
        <v>4319</v>
      </c>
      <c r="R242" s="191"/>
      <c r="S242" s="309">
        <v>-893.19964137374802</v>
      </c>
      <c r="T242" s="309"/>
      <c r="U242" s="189">
        <v>9480</v>
      </c>
      <c r="V242" s="189"/>
      <c r="W242" s="189">
        <v>507</v>
      </c>
      <c r="X242" s="189">
        <v>775</v>
      </c>
      <c r="Y242" s="189">
        <v>97</v>
      </c>
      <c r="Z242" s="189">
        <v>982</v>
      </c>
      <c r="AA242" s="189">
        <v>332</v>
      </c>
      <c r="AB242" s="189">
        <v>1989</v>
      </c>
      <c r="AC242" s="189">
        <v>490</v>
      </c>
      <c r="AD242" s="189">
        <v>95</v>
      </c>
      <c r="AE242" s="189"/>
      <c r="AF242" s="189"/>
      <c r="AG242" s="189"/>
      <c r="AH242" s="189"/>
      <c r="AI242" s="189"/>
      <c r="AJ242" s="189"/>
      <c r="AK242" s="189"/>
      <c r="AL242" s="189"/>
      <c r="AM242" s="189">
        <v>9533</v>
      </c>
      <c r="AN242" s="189">
        <v>9533</v>
      </c>
      <c r="AO242" s="189">
        <v>9491</v>
      </c>
      <c r="AP242" s="189">
        <v>9493</v>
      </c>
      <c r="AQ242" s="189">
        <v>9490</v>
      </c>
      <c r="AR242" s="189">
        <v>9511</v>
      </c>
      <c r="AS242" s="189">
        <v>9511</v>
      </c>
      <c r="AT242" s="189">
        <v>9481</v>
      </c>
      <c r="AU242" s="189">
        <v>9517</v>
      </c>
      <c r="AV242" s="189">
        <v>9477</v>
      </c>
      <c r="AW242" s="189">
        <v>9483</v>
      </c>
      <c r="AX242" s="189">
        <v>9480</v>
      </c>
      <c r="AY242" s="189">
        <v>1025</v>
      </c>
      <c r="AZ242" s="189">
        <v>1059</v>
      </c>
      <c r="BA242" s="189">
        <v>1094</v>
      </c>
      <c r="BB242" s="189">
        <v>1111</v>
      </c>
      <c r="BC242" s="189">
        <v>1108</v>
      </c>
      <c r="BD242" s="189">
        <v>1079</v>
      </c>
      <c r="BE242" s="189">
        <v>499</v>
      </c>
      <c r="BF242" s="189">
        <v>505</v>
      </c>
      <c r="BG242" s="189">
        <v>517</v>
      </c>
      <c r="BH242" s="189">
        <v>503</v>
      </c>
      <c r="BI242" s="189">
        <v>493</v>
      </c>
      <c r="BJ242" s="189">
        <v>507</v>
      </c>
      <c r="BK242" s="189">
        <v>9463</v>
      </c>
      <c r="BL242" s="189">
        <v>9526</v>
      </c>
      <c r="BM242" s="189">
        <v>9476</v>
      </c>
      <c r="BN242" s="189">
        <v>9489</v>
      </c>
      <c r="BO242" s="189">
        <v>9491</v>
      </c>
      <c r="BP242" s="189"/>
      <c r="BQ242" s="195">
        <v>132896.33827846052</v>
      </c>
      <c r="BR242" s="195">
        <v>19469.588620029012</v>
      </c>
      <c r="BS242" s="195">
        <v>77816.014117369865</v>
      </c>
      <c r="BT242" s="195">
        <v>133889.84740510752</v>
      </c>
      <c r="BU242" s="195">
        <v>162321.14172152404</v>
      </c>
      <c r="BV242" s="195">
        <v>26316.343872000001</v>
      </c>
      <c r="BW242" s="195">
        <v>155490.49916400001</v>
      </c>
      <c r="BX242" s="195">
        <v>382264.64562000002</v>
      </c>
      <c r="BY242" s="195">
        <v>0</v>
      </c>
      <c r="BZ242" s="195"/>
      <c r="CA242" s="195"/>
      <c r="CB242" s="195"/>
      <c r="CC242" s="195"/>
      <c r="CD242" s="195"/>
      <c r="CE242" s="195"/>
      <c r="CF242" s="195"/>
      <c r="CG242" s="195"/>
      <c r="CH242" s="261">
        <v>19.309999999999999</v>
      </c>
      <c r="CI242" s="261">
        <v>17.239999999999998</v>
      </c>
      <c r="CJ242" s="191">
        <v>13655.703702987759</v>
      </c>
      <c r="CK242" s="191">
        <v>123.76600000000001</v>
      </c>
      <c r="CL242" s="191">
        <v>46.795000000000002</v>
      </c>
      <c r="CM242" s="191"/>
      <c r="CN242" s="189">
        <v>9822</v>
      </c>
      <c r="CO242" s="159">
        <v>286</v>
      </c>
      <c r="CP242" s="159">
        <v>274</v>
      </c>
      <c r="CQ242" s="57">
        <v>294</v>
      </c>
      <c r="CR242" s="57">
        <v>300</v>
      </c>
      <c r="CS242" s="159">
        <v>325</v>
      </c>
      <c r="CT242" s="159">
        <v>332</v>
      </c>
      <c r="CU242" s="257"/>
      <c r="CV242" s="191">
        <v>0</v>
      </c>
      <c r="CW242" s="189">
        <v>0</v>
      </c>
      <c r="CX242" s="189">
        <v>0</v>
      </c>
      <c r="CY242" s="189">
        <v>0</v>
      </c>
      <c r="CZ242" s="189"/>
      <c r="DA242" s="189"/>
      <c r="DB242" s="189"/>
      <c r="DC242" s="189"/>
      <c r="DD242" s="189"/>
      <c r="DE242" s="189"/>
      <c r="DF242" s="189"/>
      <c r="DG242" s="171"/>
      <c r="DH242" s="171"/>
      <c r="DI242" s="171"/>
      <c r="DJ242" s="171"/>
      <c r="DK242" s="171"/>
      <c r="DL242" s="171"/>
      <c r="DM242" s="168"/>
      <c r="DN242" s="168"/>
      <c r="DO242" s="168"/>
      <c r="DP242" s="168"/>
      <c r="DQ242" s="168"/>
      <c r="DR242" s="168"/>
      <c r="DS242" s="168"/>
      <c r="DT242" s="167"/>
      <c r="DU242" s="168"/>
      <c r="DV242" s="83"/>
      <c r="DW242" s="156"/>
      <c r="DX242" s="192"/>
      <c r="DY242" s="186"/>
      <c r="DZ242" s="83"/>
      <c r="EA242" s="83"/>
      <c r="EB242" s="185"/>
      <c r="EC242" s="58"/>
      <c r="ED242" s="58"/>
      <c r="EE242" s="58"/>
      <c r="EF242" s="58"/>
      <c r="EG242" s="58"/>
      <c r="EH242" s="58"/>
      <c r="EI242" s="79"/>
      <c r="EJ242" s="79"/>
      <c r="EK242" s="81"/>
      <c r="EL242" s="79"/>
      <c r="EM242" s="79"/>
      <c r="EN242" s="79"/>
      <c r="EO242" s="60"/>
      <c r="EP242" s="79"/>
      <c r="EQ242" s="60"/>
      <c r="ER242" s="80"/>
      <c r="ES242" s="80"/>
      <c r="ET242" s="80"/>
      <c r="EU242" s="80"/>
      <c r="EV242" s="80"/>
      <c r="EW242" s="80"/>
      <c r="EX242" s="80"/>
      <c r="EY242" s="80"/>
      <c r="EZ242" s="80"/>
      <c r="FA242" s="80"/>
      <c r="FB242" s="80"/>
      <c r="FC242" s="80"/>
      <c r="FD242" s="80"/>
      <c r="FE242" s="80"/>
    </row>
    <row r="243" spans="1:161" x14ac:dyDescent="0.25">
      <c r="A243" s="63">
        <v>2161</v>
      </c>
      <c r="B243" s="64" t="s">
        <v>177</v>
      </c>
      <c r="C243" s="195">
        <v>3730600.2</v>
      </c>
      <c r="D243" s="195"/>
      <c r="E243" s="302">
        <v>18821</v>
      </c>
      <c r="F243" s="302">
        <v>18769</v>
      </c>
      <c r="G243" s="302">
        <v>18872</v>
      </c>
      <c r="H243" s="302">
        <v>18970</v>
      </c>
      <c r="I243" s="195">
        <v>19061</v>
      </c>
      <c r="J243" s="195">
        <v>19150</v>
      </c>
      <c r="K243" s="202">
        <v>22.36</v>
      </c>
      <c r="L243" s="202">
        <v>22.36</v>
      </c>
      <c r="M243" s="202"/>
      <c r="N243" s="189">
        <v>19.309999999999999</v>
      </c>
      <c r="O243" s="189">
        <v>17.239999999999998</v>
      </c>
      <c r="P243" s="202"/>
      <c r="Q243" s="191">
        <v>3143</v>
      </c>
      <c r="R243" s="191"/>
      <c r="S243" s="309">
        <v>963.936749770098</v>
      </c>
      <c r="T243" s="309"/>
      <c r="U243" s="189">
        <v>18804</v>
      </c>
      <c r="V243" s="189"/>
      <c r="W243" s="189">
        <v>907</v>
      </c>
      <c r="X243" s="189">
        <v>1387</v>
      </c>
      <c r="Y243" s="189">
        <v>189</v>
      </c>
      <c r="Z243" s="189">
        <v>1845</v>
      </c>
      <c r="AA243" s="189">
        <v>663</v>
      </c>
      <c r="AB243" s="189">
        <v>3934</v>
      </c>
      <c r="AC243" s="189">
        <v>1133</v>
      </c>
      <c r="AD243" s="189">
        <v>247</v>
      </c>
      <c r="AE243" s="189"/>
      <c r="AF243" s="189"/>
      <c r="AG243" s="189"/>
      <c r="AH243" s="189"/>
      <c r="AI243" s="189"/>
      <c r="AJ243" s="189"/>
      <c r="AK243" s="189"/>
      <c r="AL243" s="189"/>
      <c r="AM243" s="189">
        <v>18974</v>
      </c>
      <c r="AN243" s="189">
        <v>18880</v>
      </c>
      <c r="AO243" s="189">
        <v>18931</v>
      </c>
      <c r="AP243" s="189">
        <v>18949</v>
      </c>
      <c r="AQ243" s="189">
        <v>19027</v>
      </c>
      <c r="AR243" s="189">
        <v>19067</v>
      </c>
      <c r="AS243" s="189">
        <v>19067</v>
      </c>
      <c r="AT243" s="189">
        <v>19028</v>
      </c>
      <c r="AU243" s="189">
        <v>19033</v>
      </c>
      <c r="AV243" s="189">
        <v>18949</v>
      </c>
      <c r="AW243" s="189">
        <v>18867</v>
      </c>
      <c r="AX243" s="189">
        <v>18804</v>
      </c>
      <c r="AY243" s="189">
        <v>2103</v>
      </c>
      <c r="AZ243" s="189">
        <v>2122</v>
      </c>
      <c r="BA243" s="189">
        <v>2129</v>
      </c>
      <c r="BB243" s="189">
        <v>2103</v>
      </c>
      <c r="BC243" s="189">
        <v>2080</v>
      </c>
      <c r="BD243" s="189">
        <v>2034</v>
      </c>
      <c r="BE243" s="189">
        <v>901</v>
      </c>
      <c r="BF243" s="189">
        <v>895</v>
      </c>
      <c r="BG243" s="189">
        <v>895</v>
      </c>
      <c r="BH243" s="189">
        <v>921</v>
      </c>
      <c r="BI243" s="189">
        <v>906</v>
      </c>
      <c r="BJ243" s="189">
        <v>907</v>
      </c>
      <c r="BK243" s="189">
        <v>19020</v>
      </c>
      <c r="BL243" s="189">
        <v>19023</v>
      </c>
      <c r="BM243" s="189">
        <v>18936</v>
      </c>
      <c r="BN243" s="189">
        <v>18883</v>
      </c>
      <c r="BO243" s="189">
        <v>18821</v>
      </c>
      <c r="BP243" s="189"/>
      <c r="BQ243" s="195">
        <v>131402.95077986683</v>
      </c>
      <c r="BR243" s="195">
        <v>18659.112180956789</v>
      </c>
      <c r="BS243" s="195">
        <v>73535.775677316618</v>
      </c>
      <c r="BT243" s="195">
        <v>126271.71776684767</v>
      </c>
      <c r="BU243" s="195">
        <v>159525.59897114805</v>
      </c>
      <c r="BV243" s="195">
        <v>24866.810956000001</v>
      </c>
      <c r="BW243" s="195">
        <v>142815.88323599999</v>
      </c>
      <c r="BX243" s="195">
        <v>369380.03471199999</v>
      </c>
      <c r="BY243" s="195">
        <v>0</v>
      </c>
      <c r="BZ243" s="195"/>
      <c r="CA243" s="195"/>
      <c r="CB243" s="195"/>
      <c r="CC243" s="195"/>
      <c r="CD243" s="195"/>
      <c r="CE243" s="195"/>
      <c r="CF243" s="195"/>
      <c r="CG243" s="195"/>
      <c r="CH243" s="261">
        <v>19.309999999999999</v>
      </c>
      <c r="CI243" s="261">
        <v>17.239999999999998</v>
      </c>
      <c r="CJ243" s="191">
        <v>23327.673434904507</v>
      </c>
      <c r="CK243" s="191">
        <v>441.15499999999997</v>
      </c>
      <c r="CL243" s="191">
        <v>162.75399999999999</v>
      </c>
      <c r="CM243" s="191"/>
      <c r="CN243" s="189">
        <v>19189</v>
      </c>
      <c r="CO243" s="159">
        <v>650</v>
      </c>
      <c r="CP243" s="159">
        <v>645</v>
      </c>
      <c r="CQ243" s="57">
        <v>647</v>
      </c>
      <c r="CR243" s="57">
        <v>653</v>
      </c>
      <c r="CS243" s="159">
        <v>647</v>
      </c>
      <c r="CT243" s="159">
        <v>663</v>
      </c>
      <c r="CU243" s="257"/>
      <c r="CV243" s="191">
        <v>461.90639999999996</v>
      </c>
      <c r="CW243" s="189">
        <v>0</v>
      </c>
      <c r="CX243" s="189">
        <v>0</v>
      </c>
      <c r="CY243" s="189">
        <v>0</v>
      </c>
      <c r="CZ243" s="189"/>
      <c r="DA243" s="189"/>
      <c r="DB243" s="189"/>
      <c r="DC243" s="189"/>
      <c r="DD243" s="189"/>
      <c r="DE243" s="189"/>
      <c r="DF243" s="189"/>
      <c r="DG243" s="171"/>
      <c r="DH243" s="171"/>
      <c r="DI243" s="171"/>
      <c r="DJ243" s="171"/>
      <c r="DK243" s="171"/>
      <c r="DL243" s="171"/>
      <c r="DM243" s="168"/>
      <c r="DN243" s="168"/>
      <c r="DO243" s="168"/>
      <c r="DP243" s="168"/>
      <c r="DQ243" s="168"/>
      <c r="DR243" s="168"/>
      <c r="DS243" s="168"/>
      <c r="DT243" s="167"/>
      <c r="DU243" s="168"/>
      <c r="DV243" s="83"/>
      <c r="DW243" s="156"/>
      <c r="DX243" s="192"/>
      <c r="DY243" s="186"/>
      <c r="DZ243" s="83"/>
      <c r="EA243" s="83"/>
      <c r="EB243" s="185"/>
      <c r="EC243" s="58"/>
      <c r="ED243" s="58"/>
      <c r="EE243" s="58"/>
      <c r="EF243" s="58"/>
      <c r="EG243" s="58"/>
      <c r="EH243" s="58"/>
      <c r="EI243" s="79"/>
      <c r="EJ243" s="79"/>
      <c r="EK243" s="81"/>
      <c r="EL243" s="79"/>
      <c r="EM243" s="79"/>
      <c r="EN243" s="79"/>
      <c r="EO243" s="60"/>
      <c r="EP243" s="79"/>
      <c r="EQ243" s="60"/>
      <c r="ER243" s="80"/>
      <c r="ES243" s="80"/>
      <c r="ET243" s="80"/>
      <c r="EU243" s="80"/>
      <c r="EV243" s="80"/>
      <c r="EW243" s="80"/>
      <c r="EX243" s="80"/>
      <c r="EY243" s="80"/>
      <c r="EZ243" s="80"/>
      <c r="FA243" s="80"/>
      <c r="FB243" s="80"/>
      <c r="FC243" s="80"/>
      <c r="FD243" s="80"/>
      <c r="FE243" s="80"/>
    </row>
    <row r="244" spans="1:161" x14ac:dyDescent="0.25">
      <c r="A244" s="63">
        <v>2180</v>
      </c>
      <c r="B244" s="64" t="s">
        <v>108</v>
      </c>
      <c r="C244" s="195">
        <v>23900301.399999999</v>
      </c>
      <c r="D244" s="195"/>
      <c r="E244" s="302">
        <v>103183</v>
      </c>
      <c r="F244" s="302">
        <v>103409</v>
      </c>
      <c r="G244" s="302">
        <v>103977</v>
      </c>
      <c r="H244" s="302">
        <v>104516</v>
      </c>
      <c r="I244" s="195">
        <v>105020</v>
      </c>
      <c r="J244" s="195">
        <v>105509</v>
      </c>
      <c r="K244" s="202">
        <v>22.26</v>
      </c>
      <c r="L244" s="202">
        <v>22.26</v>
      </c>
      <c r="M244" s="202"/>
      <c r="N244" s="189">
        <v>19.309999999999999</v>
      </c>
      <c r="O244" s="189">
        <v>17.239999999999998</v>
      </c>
      <c r="P244" s="202"/>
      <c r="Q244" s="191">
        <v>-1102</v>
      </c>
      <c r="R244" s="191"/>
      <c r="S244" s="309">
        <v>-60.041102374948402</v>
      </c>
      <c r="T244" s="309"/>
      <c r="U244" s="189">
        <v>103136</v>
      </c>
      <c r="V244" s="189"/>
      <c r="W244" s="189">
        <v>5772</v>
      </c>
      <c r="X244" s="189">
        <v>8425</v>
      </c>
      <c r="Y244" s="189">
        <v>1199</v>
      </c>
      <c r="Z244" s="189">
        <v>10807</v>
      </c>
      <c r="AA244" s="189">
        <v>3589</v>
      </c>
      <c r="AB244" s="189">
        <v>15650</v>
      </c>
      <c r="AC244" s="189">
        <v>4768</v>
      </c>
      <c r="AD244" s="189">
        <v>929</v>
      </c>
      <c r="AE244" s="189"/>
      <c r="AF244" s="189"/>
      <c r="AG244" s="189"/>
      <c r="AH244" s="189"/>
      <c r="AI244" s="189"/>
      <c r="AJ244" s="189"/>
      <c r="AK244" s="189"/>
      <c r="AL244" s="189"/>
      <c r="AM244" s="189">
        <v>95428</v>
      </c>
      <c r="AN244" s="189">
        <v>96170</v>
      </c>
      <c r="AO244" s="189">
        <v>97236</v>
      </c>
      <c r="AP244" s="189">
        <v>98314</v>
      </c>
      <c r="AQ244" s="189">
        <v>98877</v>
      </c>
      <c r="AR244" s="189">
        <v>99788</v>
      </c>
      <c r="AS244" s="189">
        <v>99788</v>
      </c>
      <c r="AT244" s="189">
        <v>100603</v>
      </c>
      <c r="AU244" s="189">
        <v>101455</v>
      </c>
      <c r="AV244" s="189">
        <v>102418</v>
      </c>
      <c r="AW244" s="189">
        <v>102904</v>
      </c>
      <c r="AX244" s="189">
        <v>103136</v>
      </c>
      <c r="AY244" s="189">
        <v>11362</v>
      </c>
      <c r="AZ244" s="189">
        <v>11585</v>
      </c>
      <c r="BA244" s="189">
        <v>11795</v>
      </c>
      <c r="BB244" s="189">
        <v>11923</v>
      </c>
      <c r="BC244" s="189">
        <v>11904</v>
      </c>
      <c r="BD244" s="189">
        <v>12006</v>
      </c>
      <c r="BE244" s="189">
        <v>5784</v>
      </c>
      <c r="BF244" s="189">
        <v>5792</v>
      </c>
      <c r="BG244" s="189">
        <v>5808</v>
      </c>
      <c r="BH244" s="189">
        <v>5893</v>
      </c>
      <c r="BI244" s="189">
        <v>5918</v>
      </c>
      <c r="BJ244" s="189">
        <v>5772</v>
      </c>
      <c r="BK244" s="189">
        <v>100550</v>
      </c>
      <c r="BL244" s="189">
        <v>101340</v>
      </c>
      <c r="BM244" s="189">
        <v>102355</v>
      </c>
      <c r="BN244" s="189">
        <v>102827</v>
      </c>
      <c r="BO244" s="189">
        <v>103183</v>
      </c>
      <c r="BP244" s="189"/>
      <c r="BQ244" s="195">
        <v>136369.22655285557</v>
      </c>
      <c r="BR244" s="195">
        <v>21172.213064772583</v>
      </c>
      <c r="BS244" s="195">
        <v>69873.372637159773</v>
      </c>
      <c r="BT244" s="195">
        <v>121683.43764649118</v>
      </c>
      <c r="BU244" s="195">
        <v>142357.57421660365</v>
      </c>
      <c r="BV244" s="195">
        <v>24405.957107999999</v>
      </c>
      <c r="BW244" s="195">
        <v>135955.290484</v>
      </c>
      <c r="BX244" s="195">
        <v>346328.26144799998</v>
      </c>
      <c r="BY244" s="195">
        <v>0</v>
      </c>
      <c r="BZ244" s="195"/>
      <c r="CA244" s="195"/>
      <c r="CB244" s="195"/>
      <c r="CC244" s="195"/>
      <c r="CD244" s="195"/>
      <c r="CE244" s="195"/>
      <c r="CF244" s="195"/>
      <c r="CG244" s="195"/>
      <c r="CH244" s="261">
        <v>19.309999999999999</v>
      </c>
      <c r="CI244" s="261">
        <v>17.239999999999998</v>
      </c>
      <c r="CJ244" s="191">
        <v>101760.20418220302</v>
      </c>
      <c r="CK244" s="191">
        <v>7679.0690000000004</v>
      </c>
      <c r="CL244" s="191">
        <v>3148.2020000000002</v>
      </c>
      <c r="CM244" s="191"/>
      <c r="CN244" s="189">
        <v>92644</v>
      </c>
      <c r="CO244" s="159">
        <v>3210</v>
      </c>
      <c r="CP244" s="159">
        <v>3250</v>
      </c>
      <c r="CQ244" s="57">
        <v>3390</v>
      </c>
      <c r="CR244" s="57">
        <v>3493</v>
      </c>
      <c r="CS244" s="159">
        <v>3612</v>
      </c>
      <c r="CT244" s="159">
        <v>3589</v>
      </c>
      <c r="CU244" s="257"/>
      <c r="CV244" s="191">
        <v>0</v>
      </c>
      <c r="CW244" s="189">
        <v>0</v>
      </c>
      <c r="CX244" s="189">
        <v>0</v>
      </c>
      <c r="CY244" s="189">
        <v>0</v>
      </c>
      <c r="CZ244" s="189"/>
      <c r="DA244" s="189"/>
      <c r="DB244" s="189"/>
      <c r="DC244" s="189"/>
      <c r="DD244" s="189"/>
      <c r="DE244" s="189"/>
      <c r="DF244" s="189"/>
      <c r="DG244" s="171"/>
      <c r="DH244" s="171"/>
      <c r="DI244" s="171"/>
      <c r="DJ244" s="171"/>
      <c r="DK244" s="171"/>
      <c r="DL244" s="171"/>
      <c r="DM244" s="168"/>
      <c r="DN244" s="168"/>
      <c r="DO244" s="168"/>
      <c r="DP244" s="168"/>
      <c r="DQ244" s="168"/>
      <c r="DR244" s="168"/>
      <c r="DS244" s="168"/>
      <c r="DT244" s="167"/>
      <c r="DU244" s="168"/>
      <c r="DV244" s="83"/>
      <c r="DW244" s="156"/>
      <c r="DX244" s="192"/>
      <c r="DY244" s="186"/>
      <c r="DZ244" s="83"/>
      <c r="EA244" s="83"/>
      <c r="EB244" s="185"/>
      <c r="EC244" s="58"/>
      <c r="ED244" s="58"/>
      <c r="EE244" s="58"/>
      <c r="EF244" s="58"/>
      <c r="EG244" s="58"/>
      <c r="EH244" s="58"/>
      <c r="EI244" s="79"/>
      <c r="EJ244" s="79"/>
      <c r="EK244" s="81"/>
      <c r="EL244" s="79"/>
      <c r="EM244" s="79"/>
      <c r="EN244" s="79"/>
      <c r="EO244" s="60"/>
      <c r="EP244" s="79"/>
      <c r="EQ244" s="60"/>
      <c r="ER244" s="80"/>
      <c r="ES244" s="80"/>
      <c r="ET244" s="80"/>
      <c r="EU244" s="80"/>
      <c r="EV244" s="80"/>
      <c r="EW244" s="80"/>
      <c r="EX244" s="80"/>
      <c r="EY244" s="80"/>
      <c r="EZ244" s="80"/>
      <c r="FA244" s="80"/>
      <c r="FB244" s="80"/>
      <c r="FC244" s="80"/>
      <c r="FD244" s="80"/>
      <c r="FE244" s="80"/>
    </row>
    <row r="245" spans="1:161" x14ac:dyDescent="0.25">
      <c r="A245" s="63">
        <v>2181</v>
      </c>
      <c r="B245" s="64" t="s">
        <v>231</v>
      </c>
      <c r="C245" s="195">
        <v>8656344.9000000004</v>
      </c>
      <c r="D245" s="195"/>
      <c r="E245" s="302">
        <v>39280</v>
      </c>
      <c r="F245" s="302">
        <v>39136</v>
      </c>
      <c r="G245" s="302">
        <v>39351</v>
      </c>
      <c r="H245" s="302">
        <v>39555</v>
      </c>
      <c r="I245" s="195">
        <v>39746</v>
      </c>
      <c r="J245" s="195">
        <v>39931</v>
      </c>
      <c r="K245" s="202">
        <v>21.61</v>
      </c>
      <c r="L245" s="202">
        <v>21.61</v>
      </c>
      <c r="M245" s="202"/>
      <c r="N245" s="189">
        <v>19.309999999999999</v>
      </c>
      <c r="O245" s="189">
        <v>17.239999999999998</v>
      </c>
      <c r="P245" s="202"/>
      <c r="Q245" s="191">
        <v>1638</v>
      </c>
      <c r="R245" s="191"/>
      <c r="S245" s="309">
        <v>-1097.1018057342601</v>
      </c>
      <c r="T245" s="309"/>
      <c r="U245" s="189">
        <v>39250</v>
      </c>
      <c r="V245" s="189"/>
      <c r="W245" s="189">
        <v>2132</v>
      </c>
      <c r="X245" s="189">
        <v>3107</v>
      </c>
      <c r="Y245" s="189">
        <v>402</v>
      </c>
      <c r="Z245" s="189">
        <v>4080</v>
      </c>
      <c r="AA245" s="189">
        <v>1427</v>
      </c>
      <c r="AB245" s="189">
        <v>6881</v>
      </c>
      <c r="AC245" s="189">
        <v>2216</v>
      </c>
      <c r="AD245" s="189">
        <v>416</v>
      </c>
      <c r="AE245" s="189"/>
      <c r="AF245" s="189"/>
      <c r="AG245" s="189"/>
      <c r="AH245" s="189"/>
      <c r="AI245" s="189"/>
      <c r="AJ245" s="189"/>
      <c r="AK245" s="189"/>
      <c r="AL245" s="189"/>
      <c r="AM245" s="189">
        <v>36995</v>
      </c>
      <c r="AN245" s="189">
        <v>37089</v>
      </c>
      <c r="AO245" s="189">
        <v>37250</v>
      </c>
      <c r="AP245" s="189">
        <v>37833</v>
      </c>
      <c r="AQ245" s="189">
        <v>38314</v>
      </c>
      <c r="AR245" s="189">
        <v>38949</v>
      </c>
      <c r="AS245" s="189">
        <v>38949</v>
      </c>
      <c r="AT245" s="189">
        <v>39259</v>
      </c>
      <c r="AU245" s="189">
        <v>39208</v>
      </c>
      <c r="AV245" s="189">
        <v>39234</v>
      </c>
      <c r="AW245" s="189">
        <v>39290</v>
      </c>
      <c r="AX245" s="189">
        <v>39250</v>
      </c>
      <c r="AY245" s="189">
        <v>4330</v>
      </c>
      <c r="AZ245" s="189">
        <v>4408</v>
      </c>
      <c r="BA245" s="189">
        <v>4470</v>
      </c>
      <c r="BB245" s="189">
        <v>4512</v>
      </c>
      <c r="BC245" s="189">
        <v>4533</v>
      </c>
      <c r="BD245" s="189">
        <v>4482</v>
      </c>
      <c r="BE245" s="189">
        <v>2101</v>
      </c>
      <c r="BF245" s="189">
        <v>2185</v>
      </c>
      <c r="BG245" s="189">
        <v>2170</v>
      </c>
      <c r="BH245" s="189">
        <v>2182</v>
      </c>
      <c r="BI245" s="189">
        <v>2116</v>
      </c>
      <c r="BJ245" s="189">
        <v>2132</v>
      </c>
      <c r="BK245" s="189">
        <v>39238</v>
      </c>
      <c r="BL245" s="189">
        <v>39182</v>
      </c>
      <c r="BM245" s="189">
        <v>39257</v>
      </c>
      <c r="BN245" s="189">
        <v>39309</v>
      </c>
      <c r="BO245" s="189">
        <v>39280</v>
      </c>
      <c r="BP245" s="189"/>
      <c r="BQ245" s="195">
        <v>136544.04390090363</v>
      </c>
      <c r="BR245" s="195">
        <v>20013.813952984161</v>
      </c>
      <c r="BS245" s="195">
        <v>70473.106950601621</v>
      </c>
      <c r="BT245" s="195">
        <v>123475.39128980825</v>
      </c>
      <c r="BU245" s="195">
        <v>155122.60176722964</v>
      </c>
      <c r="BV245" s="195">
        <v>23980.291608</v>
      </c>
      <c r="BW245" s="195">
        <v>134916.66666399999</v>
      </c>
      <c r="BX245" s="195">
        <v>351549.758248</v>
      </c>
      <c r="BY245" s="195">
        <v>0</v>
      </c>
      <c r="BZ245" s="195"/>
      <c r="CA245" s="195"/>
      <c r="CB245" s="195"/>
      <c r="CC245" s="195"/>
      <c r="CD245" s="195"/>
      <c r="CE245" s="195"/>
      <c r="CF245" s="195"/>
      <c r="CG245" s="195"/>
      <c r="CH245" s="261">
        <v>19.309999999999999</v>
      </c>
      <c r="CI245" s="261">
        <v>17.239999999999998</v>
      </c>
      <c r="CJ245" s="191">
        <v>45044.01893529165</v>
      </c>
      <c r="CK245" s="191">
        <v>2005.9839999999999</v>
      </c>
      <c r="CL245" s="191">
        <v>786.11300000000006</v>
      </c>
      <c r="CM245" s="191"/>
      <c r="CN245" s="189">
        <v>36795</v>
      </c>
      <c r="CO245" s="159">
        <v>1354</v>
      </c>
      <c r="CP245" s="159">
        <v>1371</v>
      </c>
      <c r="CQ245" s="57">
        <v>1356</v>
      </c>
      <c r="CR245" s="57">
        <v>1368</v>
      </c>
      <c r="CS245" s="159">
        <v>1423</v>
      </c>
      <c r="CT245" s="159">
        <v>1427</v>
      </c>
      <c r="CU245" s="257"/>
      <c r="CV245" s="191">
        <v>0</v>
      </c>
      <c r="CW245" s="189">
        <v>0</v>
      </c>
      <c r="CX245" s="189">
        <v>0</v>
      </c>
      <c r="CY245" s="189">
        <v>0</v>
      </c>
      <c r="CZ245" s="189"/>
      <c r="DA245" s="189"/>
      <c r="DB245" s="189"/>
      <c r="DC245" s="189"/>
      <c r="DD245" s="189"/>
      <c r="DE245" s="189"/>
      <c r="DF245" s="189"/>
      <c r="DG245" s="171"/>
      <c r="DH245" s="171"/>
      <c r="DI245" s="171"/>
      <c r="DJ245" s="171"/>
      <c r="DK245" s="171"/>
      <c r="DL245" s="171"/>
      <c r="DM245" s="168"/>
      <c r="DN245" s="168"/>
      <c r="DO245" s="168"/>
      <c r="DP245" s="168"/>
      <c r="DQ245" s="168"/>
      <c r="DR245" s="168"/>
      <c r="DS245" s="168"/>
      <c r="DT245" s="167"/>
      <c r="DU245" s="168"/>
      <c r="DV245" s="83"/>
      <c r="DW245" s="156"/>
      <c r="DX245" s="192"/>
      <c r="DY245" s="186"/>
      <c r="DZ245" s="83"/>
      <c r="EA245" s="83"/>
      <c r="EB245" s="185"/>
      <c r="EC245" s="58"/>
      <c r="ED245" s="58"/>
      <c r="EE245" s="58"/>
      <c r="EF245" s="58"/>
      <c r="EG245" s="58"/>
      <c r="EH245" s="58"/>
      <c r="EI245" s="79"/>
      <c r="EJ245" s="79"/>
      <c r="EK245" s="81"/>
      <c r="EL245" s="79"/>
      <c r="EM245" s="79"/>
      <c r="EN245" s="79"/>
      <c r="EO245" s="60"/>
      <c r="EP245" s="79"/>
      <c r="EQ245" s="60"/>
      <c r="ER245" s="80"/>
      <c r="ES245" s="80"/>
      <c r="ET245" s="80"/>
      <c r="EU245" s="80"/>
      <c r="EV245" s="80"/>
      <c r="EW245" s="80"/>
      <c r="EX245" s="80"/>
      <c r="EY245" s="80"/>
      <c r="EZ245" s="80"/>
      <c r="FA245" s="80"/>
      <c r="FB245" s="80"/>
      <c r="FC245" s="80"/>
      <c r="FD245" s="80"/>
      <c r="FE245" s="80"/>
    </row>
    <row r="246" spans="1:161" x14ac:dyDescent="0.25">
      <c r="A246" s="63">
        <v>2182</v>
      </c>
      <c r="B246" s="64" t="s">
        <v>264</v>
      </c>
      <c r="C246" s="195">
        <v>5176144.3</v>
      </c>
      <c r="D246" s="195"/>
      <c r="E246" s="302">
        <v>25467</v>
      </c>
      <c r="F246" s="302">
        <v>25343</v>
      </c>
      <c r="G246" s="302">
        <v>25482</v>
      </c>
      <c r="H246" s="302">
        <v>25614</v>
      </c>
      <c r="I246" s="195">
        <v>25738</v>
      </c>
      <c r="J246" s="195">
        <v>25858</v>
      </c>
      <c r="K246" s="202">
        <v>21.66</v>
      </c>
      <c r="L246" s="202">
        <v>21.66</v>
      </c>
      <c r="M246" s="202"/>
      <c r="N246" s="189">
        <v>19.309999999999999</v>
      </c>
      <c r="O246" s="189">
        <v>17.239999999999998</v>
      </c>
      <c r="P246" s="202"/>
      <c r="Q246" s="191">
        <v>2445</v>
      </c>
      <c r="R246" s="191"/>
      <c r="S246" s="309">
        <v>1365.63211226508</v>
      </c>
      <c r="T246" s="309"/>
      <c r="U246" s="189">
        <v>25446</v>
      </c>
      <c r="V246" s="189"/>
      <c r="W246" s="189">
        <v>1279</v>
      </c>
      <c r="X246" s="189">
        <v>1976</v>
      </c>
      <c r="Y246" s="189">
        <v>290</v>
      </c>
      <c r="Z246" s="189">
        <v>2519</v>
      </c>
      <c r="AA246" s="189">
        <v>801</v>
      </c>
      <c r="AB246" s="189">
        <v>5364</v>
      </c>
      <c r="AC246" s="189">
        <v>1491</v>
      </c>
      <c r="AD246" s="189">
        <v>332</v>
      </c>
      <c r="AE246" s="189"/>
      <c r="AF246" s="189"/>
      <c r="AG246" s="189"/>
      <c r="AH246" s="189"/>
      <c r="AI246" s="189"/>
      <c r="AJ246" s="189"/>
      <c r="AK246" s="189"/>
      <c r="AL246" s="189"/>
      <c r="AM246" s="189">
        <v>25334</v>
      </c>
      <c r="AN246" s="189">
        <v>25223</v>
      </c>
      <c r="AO246" s="189">
        <v>25442</v>
      </c>
      <c r="AP246" s="189">
        <v>25456</v>
      </c>
      <c r="AQ246" s="189">
        <v>25785</v>
      </c>
      <c r="AR246" s="189">
        <v>25992</v>
      </c>
      <c r="AS246" s="189">
        <v>25992</v>
      </c>
      <c r="AT246" s="189">
        <v>25782</v>
      </c>
      <c r="AU246" s="189">
        <v>25721</v>
      </c>
      <c r="AV246" s="189">
        <v>25643</v>
      </c>
      <c r="AW246" s="189">
        <v>25492</v>
      </c>
      <c r="AX246" s="189">
        <v>25446</v>
      </c>
      <c r="AY246" s="189">
        <v>2643</v>
      </c>
      <c r="AZ246" s="189">
        <v>2669</v>
      </c>
      <c r="BA246" s="189">
        <v>2689</v>
      </c>
      <c r="BB246" s="189">
        <v>2754</v>
      </c>
      <c r="BC246" s="189">
        <v>2771</v>
      </c>
      <c r="BD246" s="189">
        <v>2809</v>
      </c>
      <c r="BE246" s="189">
        <v>1371</v>
      </c>
      <c r="BF246" s="189">
        <v>1378</v>
      </c>
      <c r="BG246" s="189">
        <v>1326</v>
      </c>
      <c r="BH246" s="189">
        <v>1368</v>
      </c>
      <c r="BI246" s="189">
        <v>1326</v>
      </c>
      <c r="BJ246" s="189">
        <v>1279</v>
      </c>
      <c r="BK246" s="189">
        <v>25756</v>
      </c>
      <c r="BL246" s="189">
        <v>25717</v>
      </c>
      <c r="BM246" s="189">
        <v>25686</v>
      </c>
      <c r="BN246" s="189">
        <v>25582</v>
      </c>
      <c r="BO246" s="189">
        <v>25467</v>
      </c>
      <c r="BP246" s="189"/>
      <c r="BQ246" s="195">
        <v>134416.85494511767</v>
      </c>
      <c r="BR246" s="195">
        <v>19085.486438779782</v>
      </c>
      <c r="BS246" s="195">
        <v>71833.356644185245</v>
      </c>
      <c r="BT246" s="195">
        <v>124913.24407312559</v>
      </c>
      <c r="BU246" s="195">
        <v>150273.3071947525</v>
      </c>
      <c r="BV246" s="195">
        <v>24734.00332</v>
      </c>
      <c r="BW246" s="195">
        <v>142104.17052000001</v>
      </c>
      <c r="BX246" s="195">
        <v>370956.69972400001</v>
      </c>
      <c r="BY246" s="195">
        <v>0</v>
      </c>
      <c r="BZ246" s="195"/>
      <c r="CA246" s="195"/>
      <c r="CB246" s="195"/>
      <c r="CC246" s="195"/>
      <c r="CD246" s="195"/>
      <c r="CE246" s="195"/>
      <c r="CF246" s="195"/>
      <c r="CG246" s="195"/>
      <c r="CH246" s="261">
        <v>19.309999999999999</v>
      </c>
      <c r="CI246" s="261">
        <v>17.239999999999998</v>
      </c>
      <c r="CJ246" s="191">
        <v>33049.890947694788</v>
      </c>
      <c r="CK246" s="191">
        <v>717.726</v>
      </c>
      <c r="CL246" s="191">
        <v>279.39299999999997</v>
      </c>
      <c r="CM246" s="191"/>
      <c r="CN246" s="189">
        <v>26126</v>
      </c>
      <c r="CO246" s="159">
        <v>808</v>
      </c>
      <c r="CP246" s="159">
        <v>806</v>
      </c>
      <c r="CQ246" s="57">
        <v>812</v>
      </c>
      <c r="CR246" s="57">
        <v>804</v>
      </c>
      <c r="CS246" s="159">
        <v>808</v>
      </c>
      <c r="CT246" s="159">
        <v>801</v>
      </c>
      <c r="CU246" s="257"/>
      <c r="CV246" s="191">
        <v>0</v>
      </c>
      <c r="CW246" s="189">
        <v>0</v>
      </c>
      <c r="CX246" s="189">
        <v>0</v>
      </c>
      <c r="CY246" s="189">
        <v>0</v>
      </c>
      <c r="CZ246" s="189"/>
      <c r="DA246" s="189"/>
      <c r="DB246" s="189"/>
      <c r="DC246" s="189"/>
      <c r="DD246" s="189"/>
      <c r="DE246" s="189"/>
      <c r="DF246" s="189"/>
      <c r="DG246" s="171"/>
      <c r="DH246" s="171"/>
      <c r="DI246" s="171"/>
      <c r="DJ246" s="171"/>
      <c r="DK246" s="171"/>
      <c r="DL246" s="171"/>
      <c r="DM246" s="168"/>
      <c r="DN246" s="168"/>
      <c r="DO246" s="168"/>
      <c r="DP246" s="168"/>
      <c r="DQ246" s="168"/>
      <c r="DR246" s="168"/>
      <c r="DS246" s="168"/>
      <c r="DT246" s="167"/>
      <c r="DU246" s="168"/>
      <c r="DV246" s="83"/>
      <c r="DW246" s="156"/>
      <c r="DX246" s="192"/>
      <c r="DY246" s="186"/>
      <c r="DZ246" s="83"/>
      <c r="EA246" s="83"/>
      <c r="EB246" s="185"/>
      <c r="EC246" s="58"/>
      <c r="ED246" s="58"/>
      <c r="EE246" s="58"/>
      <c r="EF246" s="58"/>
      <c r="EG246" s="58"/>
      <c r="EH246" s="58"/>
      <c r="EI246" s="79"/>
      <c r="EJ246" s="79"/>
      <c r="EK246" s="81"/>
      <c r="EL246" s="79"/>
      <c r="EM246" s="79"/>
      <c r="EN246" s="79"/>
      <c r="EO246" s="60"/>
      <c r="EP246" s="79"/>
      <c r="EQ246" s="60"/>
      <c r="ER246" s="80"/>
      <c r="ES246" s="80"/>
      <c r="ET246" s="80"/>
      <c r="EU246" s="80"/>
      <c r="EV246" s="80"/>
      <c r="EW246" s="80"/>
      <c r="EX246" s="80"/>
      <c r="EY246" s="80"/>
      <c r="EZ246" s="80"/>
      <c r="FA246" s="80"/>
      <c r="FB246" s="80"/>
      <c r="FC246" s="80"/>
      <c r="FD246" s="80"/>
      <c r="FE246" s="80"/>
    </row>
    <row r="247" spans="1:161" x14ac:dyDescent="0.25">
      <c r="A247" s="63">
        <v>2183</v>
      </c>
      <c r="B247" s="64" t="s">
        <v>68</v>
      </c>
      <c r="C247" s="195">
        <v>5343781.5999999996</v>
      </c>
      <c r="D247" s="195"/>
      <c r="E247" s="302">
        <v>26744</v>
      </c>
      <c r="F247" s="302">
        <v>26605</v>
      </c>
      <c r="G247" s="302">
        <v>26751</v>
      </c>
      <c r="H247" s="302">
        <v>26890</v>
      </c>
      <c r="I247" s="195">
        <v>27020</v>
      </c>
      <c r="J247" s="195">
        <v>27146</v>
      </c>
      <c r="K247" s="202">
        <v>21.86</v>
      </c>
      <c r="L247" s="202">
        <v>21.86</v>
      </c>
      <c r="M247" s="202"/>
      <c r="N247" s="189">
        <v>19.309999999999999</v>
      </c>
      <c r="O247" s="189">
        <v>17.239999999999998</v>
      </c>
      <c r="P247" s="202"/>
      <c r="Q247" s="191">
        <v>2542</v>
      </c>
      <c r="R247" s="191"/>
      <c r="S247" s="309">
        <v>705.25452369362097</v>
      </c>
      <c r="T247" s="309"/>
      <c r="U247" s="189">
        <v>26753</v>
      </c>
      <c r="V247" s="189"/>
      <c r="W247" s="189">
        <v>1467</v>
      </c>
      <c r="X247" s="189">
        <v>2131</v>
      </c>
      <c r="Y247" s="189">
        <v>314</v>
      </c>
      <c r="Z247" s="189">
        <v>2691</v>
      </c>
      <c r="AA247" s="189">
        <v>894</v>
      </c>
      <c r="AB247" s="189">
        <v>5180</v>
      </c>
      <c r="AC247" s="189">
        <v>1540</v>
      </c>
      <c r="AD247" s="189">
        <v>356</v>
      </c>
      <c r="AE247" s="189"/>
      <c r="AF247" s="189"/>
      <c r="AG247" s="189"/>
      <c r="AH247" s="189"/>
      <c r="AI247" s="189"/>
      <c r="AJ247" s="189"/>
      <c r="AK247" s="189"/>
      <c r="AL247" s="189"/>
      <c r="AM247" s="189">
        <v>26193</v>
      </c>
      <c r="AN247" s="189">
        <v>26158</v>
      </c>
      <c r="AO247" s="189">
        <v>26141</v>
      </c>
      <c r="AP247" s="189">
        <v>26394</v>
      </c>
      <c r="AQ247" s="189">
        <v>26594</v>
      </c>
      <c r="AR247" s="189">
        <v>26929</v>
      </c>
      <c r="AS247" s="189">
        <v>26929</v>
      </c>
      <c r="AT247" s="189">
        <v>26918</v>
      </c>
      <c r="AU247" s="189">
        <v>26991</v>
      </c>
      <c r="AV247" s="189">
        <v>26888</v>
      </c>
      <c r="AW247" s="189">
        <v>26809</v>
      </c>
      <c r="AX247" s="189">
        <v>26753</v>
      </c>
      <c r="AY247" s="189">
        <v>2902</v>
      </c>
      <c r="AZ247" s="189">
        <v>2963</v>
      </c>
      <c r="BA247" s="189">
        <v>3005</v>
      </c>
      <c r="BB247" s="189">
        <v>3015</v>
      </c>
      <c r="BC247" s="189">
        <v>3007</v>
      </c>
      <c r="BD247" s="189">
        <v>3005</v>
      </c>
      <c r="BE247" s="189">
        <v>1432</v>
      </c>
      <c r="BF247" s="189">
        <v>1466</v>
      </c>
      <c r="BG247" s="189">
        <v>1472</v>
      </c>
      <c r="BH247" s="189">
        <v>1491</v>
      </c>
      <c r="BI247" s="189">
        <v>1529</v>
      </c>
      <c r="BJ247" s="189">
        <v>1467</v>
      </c>
      <c r="BK247" s="189">
        <v>26848</v>
      </c>
      <c r="BL247" s="189">
        <v>27021</v>
      </c>
      <c r="BM247" s="189">
        <v>26889</v>
      </c>
      <c r="BN247" s="189">
        <v>26811</v>
      </c>
      <c r="BO247" s="189">
        <v>26744</v>
      </c>
      <c r="BP247" s="189"/>
      <c r="BQ247" s="195">
        <v>135797.96766643829</v>
      </c>
      <c r="BR247" s="195">
        <v>19930.209979085783</v>
      </c>
      <c r="BS247" s="195">
        <v>72568.437000733757</v>
      </c>
      <c r="BT247" s="195">
        <v>125597.3160381718</v>
      </c>
      <c r="BU247" s="195">
        <v>154394.01614277923</v>
      </c>
      <c r="BV247" s="195">
        <v>24796.434260000002</v>
      </c>
      <c r="BW247" s="195">
        <v>140159.73051600001</v>
      </c>
      <c r="BX247" s="195">
        <v>361202.71668000001</v>
      </c>
      <c r="BY247" s="195">
        <v>0</v>
      </c>
      <c r="BZ247" s="195"/>
      <c r="CA247" s="195"/>
      <c r="CB247" s="195"/>
      <c r="CC247" s="195"/>
      <c r="CD247" s="195"/>
      <c r="CE247" s="195"/>
      <c r="CF247" s="195"/>
      <c r="CG247" s="195"/>
      <c r="CH247" s="261">
        <v>19.309999999999999</v>
      </c>
      <c r="CI247" s="261">
        <v>17.239999999999998</v>
      </c>
      <c r="CJ247" s="191">
        <v>32123.559101422346</v>
      </c>
      <c r="CK247" s="191">
        <v>698.07500000000005</v>
      </c>
      <c r="CL247" s="191">
        <v>263.69600000000003</v>
      </c>
      <c r="CM247" s="191"/>
      <c r="CN247" s="189">
        <v>26197</v>
      </c>
      <c r="CO247" s="159">
        <v>847</v>
      </c>
      <c r="CP247" s="159">
        <v>844</v>
      </c>
      <c r="CQ247" s="57">
        <v>859</v>
      </c>
      <c r="CR247" s="57">
        <v>887</v>
      </c>
      <c r="CS247" s="159">
        <v>906</v>
      </c>
      <c r="CT247" s="159">
        <v>894</v>
      </c>
      <c r="CU247" s="257"/>
      <c r="CV247" s="191">
        <v>346.90379999999999</v>
      </c>
      <c r="CW247" s="189">
        <v>0</v>
      </c>
      <c r="CX247" s="189">
        <v>0</v>
      </c>
      <c r="CY247" s="189">
        <v>0</v>
      </c>
      <c r="CZ247" s="189"/>
      <c r="DA247" s="189"/>
      <c r="DB247" s="189"/>
      <c r="DC247" s="189"/>
      <c r="DD247" s="189"/>
      <c r="DE247" s="189"/>
      <c r="DF247" s="189"/>
      <c r="DG247" s="171"/>
      <c r="DH247" s="171"/>
      <c r="DI247" s="171"/>
      <c r="DJ247" s="171"/>
      <c r="DK247" s="171"/>
      <c r="DL247" s="171"/>
      <c r="DM247" s="168"/>
      <c r="DN247" s="168"/>
      <c r="DO247" s="168"/>
      <c r="DP247" s="168"/>
      <c r="DQ247" s="168"/>
      <c r="DR247" s="168"/>
      <c r="DS247" s="168"/>
      <c r="DT247" s="167"/>
      <c r="DU247" s="168"/>
      <c r="DV247" s="83"/>
      <c r="DW247" s="156"/>
      <c r="DX247" s="192"/>
      <c r="DY247" s="186"/>
      <c r="DZ247" s="83"/>
      <c r="EA247" s="83"/>
      <c r="EB247" s="185"/>
      <c r="EC247" s="58"/>
      <c r="ED247" s="58"/>
      <c r="EE247" s="58"/>
      <c r="EF247" s="58"/>
      <c r="EG247" s="58"/>
      <c r="EH247" s="58"/>
      <c r="EI247" s="79"/>
      <c r="EJ247" s="79"/>
      <c r="EK247" s="81"/>
      <c r="EL247" s="79"/>
      <c r="EM247" s="79"/>
      <c r="EN247" s="79"/>
      <c r="EO247" s="60"/>
      <c r="EP247" s="79"/>
      <c r="EQ247" s="60"/>
      <c r="ER247" s="80"/>
      <c r="ES247" s="80"/>
      <c r="ET247" s="80"/>
      <c r="EU247" s="80"/>
      <c r="EV247" s="80"/>
      <c r="EW247" s="80"/>
      <c r="EX247" s="80"/>
      <c r="EY247" s="80"/>
      <c r="EZ247" s="80"/>
      <c r="FA247" s="80"/>
      <c r="FB247" s="80"/>
      <c r="FC247" s="80"/>
      <c r="FD247" s="80"/>
      <c r="FE247" s="80"/>
    </row>
    <row r="248" spans="1:161" x14ac:dyDescent="0.25">
      <c r="A248" s="63">
        <v>2184</v>
      </c>
      <c r="B248" s="64" t="s">
        <v>126</v>
      </c>
      <c r="C248" s="195">
        <v>8186548.2000000002</v>
      </c>
      <c r="D248" s="195"/>
      <c r="E248" s="302">
        <v>37700</v>
      </c>
      <c r="F248" s="302">
        <v>37704</v>
      </c>
      <c r="G248" s="302">
        <v>37911</v>
      </c>
      <c r="H248" s="302">
        <v>38107</v>
      </c>
      <c r="I248" s="195">
        <v>38291</v>
      </c>
      <c r="J248" s="195">
        <v>38469</v>
      </c>
      <c r="K248" s="202">
        <v>21.61</v>
      </c>
      <c r="L248" s="202">
        <v>21.61</v>
      </c>
      <c r="M248" s="202"/>
      <c r="N248" s="189">
        <v>19.309999999999999</v>
      </c>
      <c r="O248" s="189">
        <v>17.239999999999998</v>
      </c>
      <c r="P248" s="202"/>
      <c r="Q248" s="191">
        <v>-712</v>
      </c>
      <c r="R248" s="191"/>
      <c r="S248" s="309">
        <v>2401.7990395114898</v>
      </c>
      <c r="T248" s="309"/>
      <c r="U248" s="189">
        <v>37744</v>
      </c>
      <c r="V248" s="189"/>
      <c r="W248" s="189">
        <v>1846</v>
      </c>
      <c r="X248" s="189">
        <v>2936</v>
      </c>
      <c r="Y248" s="189">
        <v>390</v>
      </c>
      <c r="Z248" s="189">
        <v>3906</v>
      </c>
      <c r="AA248" s="189">
        <v>1339</v>
      </c>
      <c r="AB248" s="189">
        <v>7498</v>
      </c>
      <c r="AC248" s="189">
        <v>2038</v>
      </c>
      <c r="AD248" s="189">
        <v>395</v>
      </c>
      <c r="AE248" s="189"/>
      <c r="AF248" s="189"/>
      <c r="AG248" s="189"/>
      <c r="AH248" s="189"/>
      <c r="AI248" s="189"/>
      <c r="AJ248" s="189"/>
      <c r="AK248" s="189"/>
      <c r="AL248" s="189"/>
      <c r="AM248" s="189">
        <v>36784</v>
      </c>
      <c r="AN248" s="189">
        <v>36821</v>
      </c>
      <c r="AO248" s="189">
        <v>36829</v>
      </c>
      <c r="AP248" s="189">
        <v>36924</v>
      </c>
      <c r="AQ248" s="189">
        <v>36975</v>
      </c>
      <c r="AR248" s="189">
        <v>37299</v>
      </c>
      <c r="AS248" s="189">
        <v>37299</v>
      </c>
      <c r="AT248" s="189">
        <v>37401</v>
      </c>
      <c r="AU248" s="189">
        <v>37430</v>
      </c>
      <c r="AV248" s="189">
        <v>37607</v>
      </c>
      <c r="AW248" s="189">
        <v>37531</v>
      </c>
      <c r="AX248" s="189">
        <v>37744</v>
      </c>
      <c r="AY248" s="189">
        <v>4233</v>
      </c>
      <c r="AZ248" s="189">
        <v>4282</v>
      </c>
      <c r="BA248" s="189">
        <v>4295</v>
      </c>
      <c r="BB248" s="189">
        <v>4305</v>
      </c>
      <c r="BC248" s="189">
        <v>4266</v>
      </c>
      <c r="BD248" s="189">
        <v>4296</v>
      </c>
      <c r="BE248" s="189">
        <v>1904</v>
      </c>
      <c r="BF248" s="189">
        <v>1905</v>
      </c>
      <c r="BG248" s="189">
        <v>1888</v>
      </c>
      <c r="BH248" s="189">
        <v>1857</v>
      </c>
      <c r="BI248" s="189">
        <v>1838</v>
      </c>
      <c r="BJ248" s="189">
        <v>1846</v>
      </c>
      <c r="BK248" s="189">
        <v>37397</v>
      </c>
      <c r="BL248" s="189">
        <v>37438</v>
      </c>
      <c r="BM248" s="189">
        <v>37548</v>
      </c>
      <c r="BN248" s="189">
        <v>37605</v>
      </c>
      <c r="BO248" s="189">
        <v>37700</v>
      </c>
      <c r="BP248" s="189"/>
      <c r="BQ248" s="195">
        <v>132871.61603634179</v>
      </c>
      <c r="BR248" s="195">
        <v>20564.638562066666</v>
      </c>
      <c r="BS248" s="195">
        <v>71388.89304817986</v>
      </c>
      <c r="BT248" s="195">
        <v>122785.87131732599</v>
      </c>
      <c r="BU248" s="195">
        <v>149160.7649915739</v>
      </c>
      <c r="BV248" s="195">
        <v>24896.323764000001</v>
      </c>
      <c r="BW248" s="195">
        <v>140953.171008</v>
      </c>
      <c r="BX248" s="195">
        <v>348614.36895999999</v>
      </c>
      <c r="BY248" s="195">
        <v>0</v>
      </c>
      <c r="BZ248" s="195"/>
      <c r="CA248" s="195"/>
      <c r="CB248" s="195"/>
      <c r="CC248" s="195"/>
      <c r="CD248" s="195"/>
      <c r="CE248" s="195"/>
      <c r="CF248" s="195"/>
      <c r="CG248" s="195"/>
      <c r="CH248" s="261">
        <v>19.309999999999999</v>
      </c>
      <c r="CI248" s="261">
        <v>17.239999999999998</v>
      </c>
      <c r="CJ248" s="191">
        <v>49688.457930722441</v>
      </c>
      <c r="CK248" s="191">
        <v>1989.9469999999999</v>
      </c>
      <c r="CL248" s="191">
        <v>800.32600000000002</v>
      </c>
      <c r="CM248" s="191"/>
      <c r="CN248" s="189">
        <v>36936</v>
      </c>
      <c r="CO248" s="159">
        <v>1204</v>
      </c>
      <c r="CP248" s="159">
        <v>1201</v>
      </c>
      <c r="CQ248" s="57">
        <v>1258</v>
      </c>
      <c r="CR248" s="57">
        <v>1291</v>
      </c>
      <c r="CS248" s="159">
        <v>1368</v>
      </c>
      <c r="CT248" s="159">
        <v>1339</v>
      </c>
      <c r="CU248" s="257"/>
      <c r="CV248" s="191">
        <v>0</v>
      </c>
      <c r="CW248" s="189">
        <v>0</v>
      </c>
      <c r="CX248" s="189">
        <v>0</v>
      </c>
      <c r="CY248" s="189">
        <v>0</v>
      </c>
      <c r="CZ248" s="189"/>
      <c r="DA248" s="189"/>
      <c r="DB248" s="189"/>
      <c r="DC248" s="189"/>
      <c r="DD248" s="189"/>
      <c r="DE248" s="189"/>
      <c r="DF248" s="189"/>
      <c r="DG248" s="171"/>
      <c r="DH248" s="171"/>
      <c r="DI248" s="171"/>
      <c r="DJ248" s="171"/>
      <c r="DK248" s="171"/>
      <c r="DL248" s="171"/>
      <c r="DM248" s="168"/>
      <c r="DN248" s="168"/>
      <c r="DO248" s="168"/>
      <c r="DP248" s="168"/>
      <c r="DQ248" s="168"/>
      <c r="DR248" s="168"/>
      <c r="DS248" s="168"/>
      <c r="DT248" s="167"/>
      <c r="DU248" s="168"/>
      <c r="DV248" s="83"/>
      <c r="DW248" s="156"/>
      <c r="DX248" s="192"/>
      <c r="DY248" s="186"/>
      <c r="DZ248" s="83"/>
      <c r="EA248" s="83"/>
      <c r="EB248" s="185"/>
      <c r="EC248" s="58"/>
      <c r="ED248" s="58"/>
      <c r="EE248" s="58"/>
      <c r="EF248" s="58"/>
      <c r="EG248" s="58"/>
      <c r="EH248" s="58"/>
      <c r="EI248" s="79"/>
      <c r="EJ248" s="79"/>
      <c r="EK248" s="81"/>
      <c r="EL248" s="79"/>
      <c r="EM248" s="79"/>
      <c r="EN248" s="79"/>
      <c r="EO248" s="60"/>
      <c r="EP248" s="79"/>
      <c r="EQ248" s="60"/>
      <c r="ER248" s="80"/>
      <c r="ES248" s="80"/>
      <c r="ET248" s="80"/>
      <c r="EU248" s="80"/>
      <c r="EV248" s="80"/>
      <c r="EW248" s="80"/>
      <c r="EX248" s="80"/>
      <c r="EY248" s="80"/>
      <c r="EZ248" s="80"/>
      <c r="FA248" s="80"/>
      <c r="FB248" s="80"/>
      <c r="FC248" s="80"/>
      <c r="FD248" s="80"/>
      <c r="FE248" s="80"/>
    </row>
    <row r="249" spans="1:161" x14ac:dyDescent="0.25">
      <c r="A249" s="63">
        <v>2260</v>
      </c>
      <c r="B249" s="64" t="s">
        <v>318</v>
      </c>
      <c r="C249" s="195">
        <v>1920473</v>
      </c>
      <c r="D249" s="195"/>
      <c r="E249" s="302">
        <v>9254</v>
      </c>
      <c r="F249" s="302">
        <v>9169</v>
      </c>
      <c r="G249" s="302">
        <v>9219</v>
      </c>
      <c r="H249" s="302">
        <v>9267</v>
      </c>
      <c r="I249" s="195">
        <v>9312</v>
      </c>
      <c r="J249" s="195">
        <v>9355</v>
      </c>
      <c r="K249" s="202">
        <v>23.33</v>
      </c>
      <c r="L249" s="202">
        <v>23.33</v>
      </c>
      <c r="M249" s="202"/>
      <c r="N249" s="189">
        <v>21.04</v>
      </c>
      <c r="O249" s="189">
        <v>18.970000000000002</v>
      </c>
      <c r="P249" s="202"/>
      <c r="Q249" s="191">
        <v>3883</v>
      </c>
      <c r="R249" s="191"/>
      <c r="S249" s="309">
        <v>599.30260794917695</v>
      </c>
      <c r="T249" s="309"/>
      <c r="U249" s="189">
        <v>9233</v>
      </c>
      <c r="V249" s="189"/>
      <c r="W249" s="189">
        <v>428</v>
      </c>
      <c r="X249" s="189">
        <v>609</v>
      </c>
      <c r="Y249" s="189">
        <v>92</v>
      </c>
      <c r="Z249" s="189">
        <v>816</v>
      </c>
      <c r="AA249" s="189">
        <v>309</v>
      </c>
      <c r="AB249" s="189">
        <v>1902</v>
      </c>
      <c r="AC249" s="189">
        <v>581</v>
      </c>
      <c r="AD249" s="189">
        <v>100</v>
      </c>
      <c r="AE249" s="189"/>
      <c r="AF249" s="189"/>
      <c r="AG249" s="189"/>
      <c r="AH249" s="189"/>
      <c r="AI249" s="189"/>
      <c r="AJ249" s="189"/>
      <c r="AK249" s="189"/>
      <c r="AL249" s="189"/>
      <c r="AM249" s="189">
        <v>9839</v>
      </c>
      <c r="AN249" s="189">
        <v>9639</v>
      </c>
      <c r="AO249" s="189">
        <v>9548</v>
      </c>
      <c r="AP249" s="189">
        <v>9484</v>
      </c>
      <c r="AQ249" s="189">
        <v>9493</v>
      </c>
      <c r="AR249" s="189">
        <v>9495</v>
      </c>
      <c r="AS249" s="189">
        <v>9495</v>
      </c>
      <c r="AT249" s="189">
        <v>9480</v>
      </c>
      <c r="AU249" s="189">
        <v>9411</v>
      </c>
      <c r="AV249" s="189">
        <v>9316</v>
      </c>
      <c r="AW249" s="189">
        <v>9226</v>
      </c>
      <c r="AX249" s="189">
        <v>9233</v>
      </c>
      <c r="AY249" s="189">
        <v>942</v>
      </c>
      <c r="AZ249" s="189">
        <v>946</v>
      </c>
      <c r="BA249" s="189">
        <v>943</v>
      </c>
      <c r="BB249" s="189">
        <v>916</v>
      </c>
      <c r="BC249" s="189">
        <v>906</v>
      </c>
      <c r="BD249" s="189">
        <v>908</v>
      </c>
      <c r="BE249" s="189">
        <v>413</v>
      </c>
      <c r="BF249" s="189">
        <v>424</v>
      </c>
      <c r="BG249" s="189">
        <v>413</v>
      </c>
      <c r="BH249" s="189">
        <v>416</v>
      </c>
      <c r="BI249" s="189">
        <v>421</v>
      </c>
      <c r="BJ249" s="189">
        <v>428</v>
      </c>
      <c r="BK249" s="189">
        <v>9493</v>
      </c>
      <c r="BL249" s="189">
        <v>9391</v>
      </c>
      <c r="BM249" s="189">
        <v>9336</v>
      </c>
      <c r="BN249" s="189">
        <v>9268</v>
      </c>
      <c r="BO249" s="189">
        <v>9254</v>
      </c>
      <c r="BP249" s="189"/>
      <c r="BQ249" s="195">
        <v>130975.74803652393</v>
      </c>
      <c r="BR249" s="195">
        <v>18830.713276950453</v>
      </c>
      <c r="BS249" s="195">
        <v>77677.15295118824</v>
      </c>
      <c r="BT249" s="195">
        <v>132675.63514157705</v>
      </c>
      <c r="BU249" s="195">
        <v>174506.30605876163</v>
      </c>
      <c r="BV249" s="195">
        <v>28053.059111999999</v>
      </c>
      <c r="BW249" s="195">
        <v>155308.881884</v>
      </c>
      <c r="BX249" s="195">
        <v>394805.31880399998</v>
      </c>
      <c r="BY249" s="195">
        <v>0</v>
      </c>
      <c r="BZ249" s="195"/>
      <c r="CA249" s="195"/>
      <c r="CB249" s="195"/>
      <c r="CC249" s="195"/>
      <c r="CD249" s="195"/>
      <c r="CE249" s="195"/>
      <c r="CF249" s="195"/>
      <c r="CG249" s="195"/>
      <c r="CH249" s="261">
        <v>21.04</v>
      </c>
      <c r="CI249" s="261">
        <v>18.970000000000002</v>
      </c>
      <c r="CJ249" s="191">
        <v>3580.417278316846</v>
      </c>
      <c r="CK249" s="191">
        <v>0.91</v>
      </c>
      <c r="CL249" s="191">
        <v>0.23</v>
      </c>
      <c r="CM249" s="191"/>
      <c r="CN249" s="189">
        <v>10452</v>
      </c>
      <c r="CO249" s="159">
        <v>301</v>
      </c>
      <c r="CP249" s="159">
        <v>315</v>
      </c>
      <c r="CQ249" s="57">
        <v>289</v>
      </c>
      <c r="CR249" s="57">
        <v>306</v>
      </c>
      <c r="CS249" s="159">
        <v>313</v>
      </c>
      <c r="CT249" s="159">
        <v>309</v>
      </c>
      <c r="CU249" s="257"/>
      <c r="CV249" s="191">
        <v>324</v>
      </c>
      <c r="CW249" s="189">
        <v>0</v>
      </c>
      <c r="CX249" s="189">
        <v>0</v>
      </c>
      <c r="CY249" s="189">
        <v>0</v>
      </c>
      <c r="CZ249" s="189"/>
      <c r="DA249" s="189"/>
      <c r="DB249" s="189"/>
      <c r="DC249" s="189"/>
      <c r="DD249" s="189"/>
      <c r="DE249" s="189"/>
      <c r="DF249" s="189"/>
      <c r="DG249" s="171"/>
      <c r="DH249" s="171"/>
      <c r="DI249" s="171"/>
      <c r="DJ249" s="171"/>
      <c r="DK249" s="171"/>
      <c r="DL249" s="171"/>
      <c r="DM249" s="168"/>
      <c r="DN249" s="168"/>
      <c r="DO249" s="168"/>
      <c r="DP249" s="168"/>
      <c r="DQ249" s="168"/>
      <c r="DR249" s="168"/>
      <c r="DS249" s="168"/>
      <c r="DT249" s="167"/>
      <c r="DU249" s="168"/>
      <c r="DV249" s="83"/>
      <c r="DW249" s="156"/>
      <c r="DX249" s="192"/>
      <c r="DY249" s="186"/>
      <c r="DZ249" s="83"/>
      <c r="EA249" s="83"/>
      <c r="EB249" s="185"/>
      <c r="EC249" s="58"/>
      <c r="ED249" s="58"/>
      <c r="EE249" s="58"/>
      <c r="EF249" s="58"/>
      <c r="EG249" s="58"/>
      <c r="EH249" s="58"/>
      <c r="EI249" s="79"/>
      <c r="EJ249" s="79"/>
      <c r="EK249" s="81"/>
      <c r="EL249" s="79"/>
      <c r="EM249" s="79"/>
      <c r="EN249" s="79"/>
      <c r="EO249" s="60"/>
      <c r="EP249" s="79"/>
      <c r="EQ249" s="60"/>
      <c r="ER249" s="80"/>
      <c r="ES249" s="80"/>
      <c r="ET249" s="80"/>
      <c r="EU249" s="80"/>
      <c r="EV249" s="80"/>
      <c r="EW249" s="80"/>
      <c r="EX249" s="80"/>
      <c r="EY249" s="80"/>
      <c r="EZ249" s="80"/>
      <c r="FA249" s="80"/>
      <c r="FB249" s="80"/>
      <c r="FC249" s="80"/>
      <c r="FD249" s="80"/>
      <c r="FE249" s="80"/>
    </row>
    <row r="250" spans="1:161" x14ac:dyDescent="0.25">
      <c r="A250" s="63">
        <v>2262</v>
      </c>
      <c r="B250" s="64" t="s">
        <v>272</v>
      </c>
      <c r="C250" s="195">
        <v>3929595.5</v>
      </c>
      <c r="D250" s="195"/>
      <c r="E250" s="302">
        <v>17921</v>
      </c>
      <c r="F250" s="302">
        <v>17730</v>
      </c>
      <c r="G250" s="302">
        <v>17827</v>
      </c>
      <c r="H250" s="302">
        <v>17919</v>
      </c>
      <c r="I250" s="195">
        <v>18005</v>
      </c>
      <c r="J250" s="195">
        <v>18089</v>
      </c>
      <c r="K250" s="202">
        <v>23.24</v>
      </c>
      <c r="L250" s="202">
        <v>23.19</v>
      </c>
      <c r="M250" s="202"/>
      <c r="N250" s="189">
        <v>21.04</v>
      </c>
      <c r="O250" s="189">
        <v>18.970000000000002</v>
      </c>
      <c r="P250" s="202"/>
      <c r="Q250" s="191">
        <v>-1784</v>
      </c>
      <c r="R250" s="191"/>
      <c r="S250" s="309">
        <v>-984.89457055880598</v>
      </c>
      <c r="T250" s="309"/>
      <c r="U250" s="189">
        <v>17923</v>
      </c>
      <c r="V250" s="189"/>
      <c r="W250" s="189">
        <v>933</v>
      </c>
      <c r="X250" s="189">
        <v>1418</v>
      </c>
      <c r="Y250" s="189">
        <v>188</v>
      </c>
      <c r="Z250" s="189">
        <v>1885</v>
      </c>
      <c r="AA250" s="189">
        <v>616</v>
      </c>
      <c r="AB250" s="189">
        <v>3161</v>
      </c>
      <c r="AC250" s="189">
        <v>893</v>
      </c>
      <c r="AD250" s="189">
        <v>148</v>
      </c>
      <c r="AE250" s="189"/>
      <c r="AF250" s="189"/>
      <c r="AG250" s="189"/>
      <c r="AH250" s="189"/>
      <c r="AI250" s="189"/>
      <c r="AJ250" s="189"/>
      <c r="AK250" s="189"/>
      <c r="AL250" s="189"/>
      <c r="AM250" s="189">
        <v>18026</v>
      </c>
      <c r="AN250" s="189">
        <v>17997</v>
      </c>
      <c r="AO250" s="189">
        <v>18062</v>
      </c>
      <c r="AP250" s="189">
        <v>18025</v>
      </c>
      <c r="AQ250" s="189">
        <v>17987</v>
      </c>
      <c r="AR250" s="189">
        <v>17992</v>
      </c>
      <c r="AS250" s="189">
        <v>17992</v>
      </c>
      <c r="AT250" s="189">
        <v>18030</v>
      </c>
      <c r="AU250" s="189">
        <v>18060</v>
      </c>
      <c r="AV250" s="189">
        <v>17979</v>
      </c>
      <c r="AW250" s="189">
        <v>17963</v>
      </c>
      <c r="AX250" s="189">
        <v>17923</v>
      </c>
      <c r="AY250" s="189">
        <v>2127</v>
      </c>
      <c r="AZ250" s="189">
        <v>2136</v>
      </c>
      <c r="BA250" s="189">
        <v>2122</v>
      </c>
      <c r="BB250" s="189">
        <v>2085</v>
      </c>
      <c r="BC250" s="189">
        <v>2067</v>
      </c>
      <c r="BD250" s="189">
        <v>2073</v>
      </c>
      <c r="BE250" s="189">
        <v>961</v>
      </c>
      <c r="BF250" s="189">
        <v>949</v>
      </c>
      <c r="BG250" s="189">
        <v>960</v>
      </c>
      <c r="BH250" s="189">
        <v>955</v>
      </c>
      <c r="BI250" s="189">
        <v>945</v>
      </c>
      <c r="BJ250" s="189">
        <v>933</v>
      </c>
      <c r="BK250" s="189">
        <v>18019</v>
      </c>
      <c r="BL250" s="189">
        <v>18030</v>
      </c>
      <c r="BM250" s="189">
        <v>17958</v>
      </c>
      <c r="BN250" s="189">
        <v>17973</v>
      </c>
      <c r="BO250" s="189">
        <v>17921</v>
      </c>
      <c r="BP250" s="189"/>
      <c r="BQ250" s="195">
        <v>136068.25345283418</v>
      </c>
      <c r="BR250" s="195">
        <v>20954.489194307716</v>
      </c>
      <c r="BS250" s="195">
        <v>71189.424577544225</v>
      </c>
      <c r="BT250" s="195">
        <v>122219.473515994</v>
      </c>
      <c r="BU250" s="195">
        <v>149505.757213929</v>
      </c>
      <c r="BV250" s="195">
        <v>24408.227323999999</v>
      </c>
      <c r="BW250" s="195">
        <v>141736.39552799999</v>
      </c>
      <c r="BX250" s="195">
        <v>372073.64599599998</v>
      </c>
      <c r="BY250" s="195">
        <v>0</v>
      </c>
      <c r="BZ250" s="195"/>
      <c r="CA250" s="195"/>
      <c r="CB250" s="195"/>
      <c r="CC250" s="195"/>
      <c r="CD250" s="195"/>
      <c r="CE250" s="195"/>
      <c r="CF250" s="195"/>
      <c r="CG250" s="195"/>
      <c r="CH250" s="261">
        <v>21.04</v>
      </c>
      <c r="CI250" s="261">
        <v>18.970000000000002</v>
      </c>
      <c r="CJ250" s="191">
        <v>21364.100265983467</v>
      </c>
      <c r="CK250" s="191">
        <v>576.31899999999996</v>
      </c>
      <c r="CL250" s="191">
        <v>212.774</v>
      </c>
      <c r="CM250" s="191"/>
      <c r="CN250" s="189">
        <v>17836</v>
      </c>
      <c r="CO250" s="159">
        <v>677</v>
      </c>
      <c r="CP250" s="159">
        <v>696</v>
      </c>
      <c r="CQ250" s="57">
        <v>688</v>
      </c>
      <c r="CR250" s="57">
        <v>654</v>
      </c>
      <c r="CS250" s="159">
        <v>657</v>
      </c>
      <c r="CT250" s="159">
        <v>616</v>
      </c>
      <c r="CU250" s="257"/>
      <c r="CV250" s="191">
        <v>0</v>
      </c>
      <c r="CW250" s="189">
        <v>0</v>
      </c>
      <c r="CX250" s="189">
        <v>0</v>
      </c>
      <c r="CY250" s="189">
        <v>0</v>
      </c>
      <c r="CZ250" s="189"/>
      <c r="DA250" s="189"/>
      <c r="DB250" s="189"/>
      <c r="DC250" s="189"/>
      <c r="DD250" s="189"/>
      <c r="DE250" s="189"/>
      <c r="DF250" s="189"/>
      <c r="DG250" s="171"/>
      <c r="DH250" s="171"/>
      <c r="DI250" s="171"/>
      <c r="DJ250" s="171"/>
      <c r="DK250" s="171"/>
      <c r="DL250" s="171"/>
      <c r="DM250" s="168"/>
      <c r="DN250" s="168"/>
      <c r="DO250" s="168"/>
      <c r="DP250" s="168"/>
      <c r="DQ250" s="168"/>
      <c r="DR250" s="168"/>
      <c r="DS250" s="168"/>
      <c r="DT250" s="167"/>
      <c r="DU250" s="168"/>
      <c r="DV250" s="83"/>
      <c r="DW250" s="156"/>
      <c r="DX250" s="192"/>
      <c r="DY250" s="186"/>
      <c r="DZ250" s="83"/>
      <c r="EA250" s="83"/>
      <c r="EB250" s="185"/>
      <c r="EC250" s="58"/>
      <c r="ED250" s="58"/>
      <c r="EE250" s="58"/>
      <c r="EF250" s="58"/>
      <c r="EG250" s="58"/>
      <c r="EH250" s="58"/>
      <c r="EI250" s="79"/>
      <c r="EJ250" s="79"/>
      <c r="EK250" s="81"/>
      <c r="EL250" s="79"/>
      <c r="EM250" s="79"/>
      <c r="EN250" s="79"/>
      <c r="EO250" s="60"/>
      <c r="EP250" s="79"/>
      <c r="EQ250" s="60"/>
      <c r="ER250" s="80"/>
      <c r="ES250" s="80"/>
      <c r="ET250" s="80"/>
      <c r="EU250" s="80"/>
      <c r="EV250" s="80"/>
      <c r="EW250" s="80"/>
      <c r="EX250" s="80"/>
      <c r="EY250" s="80"/>
      <c r="EZ250" s="80"/>
      <c r="FA250" s="80"/>
      <c r="FB250" s="80"/>
      <c r="FC250" s="80"/>
      <c r="FD250" s="80"/>
      <c r="FE250" s="80"/>
    </row>
    <row r="251" spans="1:161" x14ac:dyDescent="0.25">
      <c r="A251" s="63">
        <v>2280</v>
      </c>
      <c r="B251" s="64" t="s">
        <v>132</v>
      </c>
      <c r="C251" s="195">
        <v>5160511.4000000004</v>
      </c>
      <c r="D251" s="195"/>
      <c r="E251" s="302">
        <v>24992</v>
      </c>
      <c r="F251" s="302">
        <v>24872</v>
      </c>
      <c r="G251" s="302">
        <v>25009</v>
      </c>
      <c r="H251" s="302">
        <v>25139</v>
      </c>
      <c r="I251" s="195">
        <v>25260</v>
      </c>
      <c r="J251" s="195">
        <v>25378</v>
      </c>
      <c r="K251" s="202">
        <v>23.34</v>
      </c>
      <c r="L251" s="202">
        <v>23.34</v>
      </c>
      <c r="M251" s="202"/>
      <c r="N251" s="189">
        <v>21.04</v>
      </c>
      <c r="O251" s="189">
        <v>18.970000000000002</v>
      </c>
      <c r="P251" s="202"/>
      <c r="Q251" s="191">
        <v>1220</v>
      </c>
      <c r="R251" s="191"/>
      <c r="S251" s="309">
        <v>2972.0137883121101</v>
      </c>
      <c r="T251" s="309"/>
      <c r="U251" s="189">
        <v>25012</v>
      </c>
      <c r="V251" s="189"/>
      <c r="W251" s="189">
        <v>1276</v>
      </c>
      <c r="X251" s="189">
        <v>1992</v>
      </c>
      <c r="Y251" s="189">
        <v>276</v>
      </c>
      <c r="Z251" s="189">
        <v>2592</v>
      </c>
      <c r="AA251" s="189">
        <v>924</v>
      </c>
      <c r="AB251" s="189">
        <v>4889</v>
      </c>
      <c r="AC251" s="189">
        <v>1467</v>
      </c>
      <c r="AD251" s="189">
        <v>272</v>
      </c>
      <c r="AE251" s="189"/>
      <c r="AF251" s="189"/>
      <c r="AG251" s="189"/>
      <c r="AH251" s="189"/>
      <c r="AI251" s="189"/>
      <c r="AJ251" s="189"/>
      <c r="AK251" s="189"/>
      <c r="AL251" s="189"/>
      <c r="AM251" s="189">
        <v>24541</v>
      </c>
      <c r="AN251" s="189">
        <v>24398</v>
      </c>
      <c r="AO251" s="189">
        <v>24509</v>
      </c>
      <c r="AP251" s="189">
        <v>24755</v>
      </c>
      <c r="AQ251" s="189">
        <v>25066</v>
      </c>
      <c r="AR251" s="189">
        <v>25269</v>
      </c>
      <c r="AS251" s="189">
        <v>25269</v>
      </c>
      <c r="AT251" s="189">
        <v>25190</v>
      </c>
      <c r="AU251" s="189">
        <v>25120</v>
      </c>
      <c r="AV251" s="189">
        <v>25183</v>
      </c>
      <c r="AW251" s="189">
        <v>25114</v>
      </c>
      <c r="AX251" s="189">
        <v>25012</v>
      </c>
      <c r="AY251" s="189">
        <v>2833</v>
      </c>
      <c r="AZ251" s="189">
        <v>2947</v>
      </c>
      <c r="BA251" s="189">
        <v>2913</v>
      </c>
      <c r="BB251" s="189">
        <v>2928</v>
      </c>
      <c r="BC251" s="189">
        <v>2846</v>
      </c>
      <c r="BD251" s="189">
        <v>2868</v>
      </c>
      <c r="BE251" s="189">
        <v>1301</v>
      </c>
      <c r="BF251" s="189">
        <v>1274</v>
      </c>
      <c r="BG251" s="189">
        <v>1274</v>
      </c>
      <c r="BH251" s="189">
        <v>1297</v>
      </c>
      <c r="BI251" s="189">
        <v>1308</v>
      </c>
      <c r="BJ251" s="189">
        <v>1276</v>
      </c>
      <c r="BK251" s="189">
        <v>25225</v>
      </c>
      <c r="BL251" s="189">
        <v>25134</v>
      </c>
      <c r="BM251" s="189">
        <v>25165</v>
      </c>
      <c r="BN251" s="189">
        <v>25111</v>
      </c>
      <c r="BO251" s="189">
        <v>24992</v>
      </c>
      <c r="BP251" s="189"/>
      <c r="BQ251" s="195">
        <v>135961.08669002514</v>
      </c>
      <c r="BR251" s="195">
        <v>20774.135355955259</v>
      </c>
      <c r="BS251" s="195">
        <v>70538.331552260352</v>
      </c>
      <c r="BT251" s="195">
        <v>122823.15186612027</v>
      </c>
      <c r="BU251" s="195">
        <v>147879.16665320026</v>
      </c>
      <c r="BV251" s="195">
        <v>24102.883271999999</v>
      </c>
      <c r="BW251" s="195">
        <v>136254.958996</v>
      </c>
      <c r="BX251" s="195">
        <v>360442.19432000001</v>
      </c>
      <c r="BY251" s="195">
        <v>0</v>
      </c>
      <c r="BZ251" s="195"/>
      <c r="CA251" s="195"/>
      <c r="CB251" s="195"/>
      <c r="CC251" s="195"/>
      <c r="CD251" s="195"/>
      <c r="CE251" s="195"/>
      <c r="CF251" s="195"/>
      <c r="CG251" s="195"/>
      <c r="CH251" s="261">
        <v>21.04</v>
      </c>
      <c r="CI251" s="261">
        <v>18.970000000000002</v>
      </c>
      <c r="CJ251" s="191">
        <v>26222.592638739836</v>
      </c>
      <c r="CK251" s="191">
        <v>466.86799999999999</v>
      </c>
      <c r="CL251" s="191">
        <v>175.88399999999999</v>
      </c>
      <c r="CM251" s="191"/>
      <c r="CN251" s="189">
        <v>24936</v>
      </c>
      <c r="CO251" s="159">
        <v>860</v>
      </c>
      <c r="CP251" s="159">
        <v>848</v>
      </c>
      <c r="CQ251" s="57">
        <v>839</v>
      </c>
      <c r="CR251" s="57">
        <v>854</v>
      </c>
      <c r="CS251" s="159">
        <v>913</v>
      </c>
      <c r="CT251" s="159">
        <v>924</v>
      </c>
      <c r="CU251" s="257"/>
      <c r="CV251" s="191">
        <v>0</v>
      </c>
      <c r="CW251" s="189">
        <v>0</v>
      </c>
      <c r="CX251" s="189">
        <v>0</v>
      </c>
      <c r="CY251" s="189">
        <v>0</v>
      </c>
      <c r="CZ251" s="189"/>
      <c r="DA251" s="189"/>
      <c r="DB251" s="189"/>
      <c r="DC251" s="189"/>
      <c r="DD251" s="189"/>
      <c r="DE251" s="189"/>
      <c r="DF251" s="189"/>
      <c r="DG251" s="171"/>
      <c r="DH251" s="171"/>
      <c r="DI251" s="171"/>
      <c r="DJ251" s="171"/>
      <c r="DK251" s="171"/>
      <c r="DL251" s="171"/>
      <c r="DM251" s="168"/>
      <c r="DN251" s="168"/>
      <c r="DO251" s="168"/>
      <c r="DP251" s="168"/>
      <c r="DQ251" s="168"/>
      <c r="DR251" s="168"/>
      <c r="DS251" s="168"/>
      <c r="DT251" s="167"/>
      <c r="DU251" s="168"/>
      <c r="DV251" s="83"/>
      <c r="DW251" s="156"/>
      <c r="DX251" s="192"/>
      <c r="DY251" s="186"/>
      <c r="DZ251" s="83"/>
      <c r="EA251" s="83"/>
      <c r="EB251" s="185"/>
      <c r="EC251" s="58"/>
      <c r="ED251" s="58"/>
      <c r="EE251" s="58"/>
      <c r="EF251" s="58"/>
      <c r="EG251" s="58"/>
      <c r="EH251" s="58"/>
      <c r="EI251" s="79"/>
      <c r="EJ251" s="79"/>
      <c r="EK251" s="81"/>
      <c r="EL251" s="79"/>
      <c r="EM251" s="79"/>
      <c r="EN251" s="79"/>
      <c r="EO251" s="60"/>
      <c r="EP251" s="79"/>
      <c r="EQ251" s="60"/>
      <c r="ER251" s="80"/>
      <c r="ES251" s="80"/>
      <c r="ET251" s="80"/>
      <c r="EU251" s="80"/>
      <c r="EV251" s="80"/>
      <c r="EW251" s="80"/>
      <c r="EX251" s="80"/>
      <c r="EY251" s="80"/>
      <c r="EZ251" s="80"/>
      <c r="FA251" s="80"/>
      <c r="FB251" s="80"/>
      <c r="FC251" s="80"/>
      <c r="FD251" s="80"/>
      <c r="FE251" s="80"/>
    </row>
    <row r="252" spans="1:161" x14ac:dyDescent="0.25">
      <c r="A252" s="63">
        <v>2281</v>
      </c>
      <c r="B252" s="64" t="s">
        <v>255</v>
      </c>
      <c r="C252" s="195">
        <v>23628955.600000001</v>
      </c>
      <c r="D252" s="195"/>
      <c r="E252" s="302">
        <v>99368</v>
      </c>
      <c r="F252" s="302">
        <v>99342</v>
      </c>
      <c r="G252" s="302">
        <v>99888</v>
      </c>
      <c r="H252" s="302">
        <v>100406</v>
      </c>
      <c r="I252" s="195">
        <v>100890</v>
      </c>
      <c r="J252" s="195">
        <v>101359</v>
      </c>
      <c r="K252" s="202">
        <v>22.59</v>
      </c>
      <c r="L252" s="202">
        <v>22.59</v>
      </c>
      <c r="M252" s="202"/>
      <c r="N252" s="189">
        <v>21.04</v>
      </c>
      <c r="O252" s="189">
        <v>18.970000000000002</v>
      </c>
      <c r="P252" s="202"/>
      <c r="Q252" s="191">
        <v>-1154</v>
      </c>
      <c r="R252" s="191"/>
      <c r="S252" s="309">
        <v>210.35622898491499</v>
      </c>
      <c r="T252" s="309"/>
      <c r="U252" s="189">
        <v>99383</v>
      </c>
      <c r="V252" s="189"/>
      <c r="W252" s="189">
        <v>5396</v>
      </c>
      <c r="X252" s="189">
        <v>7836</v>
      </c>
      <c r="Y252" s="189">
        <v>1117</v>
      </c>
      <c r="Z252" s="189">
        <v>10326</v>
      </c>
      <c r="AA252" s="189">
        <v>3652</v>
      </c>
      <c r="AB252" s="189">
        <v>16013</v>
      </c>
      <c r="AC252" s="189">
        <v>5013</v>
      </c>
      <c r="AD252" s="189">
        <v>957</v>
      </c>
      <c r="AE252" s="189"/>
      <c r="AF252" s="189"/>
      <c r="AG252" s="189"/>
      <c r="AH252" s="189"/>
      <c r="AI252" s="189"/>
      <c r="AJ252" s="189"/>
      <c r="AK252" s="189"/>
      <c r="AL252" s="189"/>
      <c r="AM252" s="189">
        <v>96113</v>
      </c>
      <c r="AN252" s="189">
        <v>96687</v>
      </c>
      <c r="AO252" s="189">
        <v>96978</v>
      </c>
      <c r="AP252" s="189">
        <v>97338</v>
      </c>
      <c r="AQ252" s="189">
        <v>97633</v>
      </c>
      <c r="AR252" s="189">
        <v>98325</v>
      </c>
      <c r="AS252" s="189">
        <v>98325</v>
      </c>
      <c r="AT252" s="189">
        <v>98810</v>
      </c>
      <c r="AU252" s="189">
        <v>98850</v>
      </c>
      <c r="AV252" s="189">
        <v>99449</v>
      </c>
      <c r="AW252" s="189">
        <v>99439</v>
      </c>
      <c r="AX252" s="189">
        <v>99383</v>
      </c>
      <c r="AY252" s="189">
        <v>11576</v>
      </c>
      <c r="AZ252" s="189">
        <v>11737</v>
      </c>
      <c r="BA252" s="189">
        <v>11665</v>
      </c>
      <c r="BB252" s="189">
        <v>11669</v>
      </c>
      <c r="BC252" s="189">
        <v>11577</v>
      </c>
      <c r="BD252" s="189">
        <v>11443</v>
      </c>
      <c r="BE252" s="189">
        <v>5303</v>
      </c>
      <c r="BF252" s="189">
        <v>5426</v>
      </c>
      <c r="BG252" s="189">
        <v>5397</v>
      </c>
      <c r="BH252" s="189">
        <v>5495</v>
      </c>
      <c r="BI252" s="189">
        <v>5528</v>
      </c>
      <c r="BJ252" s="189">
        <v>5396</v>
      </c>
      <c r="BK252" s="189">
        <v>98766</v>
      </c>
      <c r="BL252" s="189">
        <v>98826</v>
      </c>
      <c r="BM252" s="189">
        <v>99391</v>
      </c>
      <c r="BN252" s="189">
        <v>99437</v>
      </c>
      <c r="BO252" s="189">
        <v>99368</v>
      </c>
      <c r="BP252" s="189"/>
      <c r="BQ252" s="195">
        <v>133936.01254174442</v>
      </c>
      <c r="BR252" s="195">
        <v>21318.593883825772</v>
      </c>
      <c r="BS252" s="195">
        <v>70455.9620515641</v>
      </c>
      <c r="BT252" s="195">
        <v>121405.5849495697</v>
      </c>
      <c r="BU252" s="195">
        <v>140940.77941103993</v>
      </c>
      <c r="BV252" s="195">
        <v>24089.261976000002</v>
      </c>
      <c r="BW252" s="195">
        <v>134226.52100000001</v>
      </c>
      <c r="BX252" s="195">
        <v>347984.38402</v>
      </c>
      <c r="BY252" s="195">
        <v>0</v>
      </c>
      <c r="BZ252" s="195"/>
      <c r="CA252" s="195"/>
      <c r="CB252" s="195"/>
      <c r="CC252" s="195"/>
      <c r="CD252" s="195"/>
      <c r="CE252" s="195"/>
      <c r="CF252" s="195"/>
      <c r="CG252" s="195"/>
      <c r="CH252" s="261">
        <v>21.04</v>
      </c>
      <c r="CI252" s="261">
        <v>18.970000000000002</v>
      </c>
      <c r="CJ252" s="191">
        <v>94457.886381552846</v>
      </c>
      <c r="CK252" s="191">
        <v>6608.7950000000001</v>
      </c>
      <c r="CL252" s="191">
        <v>2706.4639999999999</v>
      </c>
      <c r="CM252" s="191"/>
      <c r="CN252" s="189">
        <v>94590</v>
      </c>
      <c r="CO252" s="159">
        <v>2920</v>
      </c>
      <c r="CP252" s="159">
        <v>3088</v>
      </c>
      <c r="CQ252" s="57">
        <v>3260</v>
      </c>
      <c r="CR252" s="57">
        <v>3463</v>
      </c>
      <c r="CS252" s="159">
        <v>3592</v>
      </c>
      <c r="CT252" s="159">
        <v>3652</v>
      </c>
      <c r="CU252" s="257"/>
      <c r="CV252" s="191">
        <v>0</v>
      </c>
      <c r="CW252" s="189">
        <v>0</v>
      </c>
      <c r="CX252" s="189">
        <v>0</v>
      </c>
      <c r="CY252" s="189">
        <v>0</v>
      </c>
      <c r="CZ252" s="189"/>
      <c r="DA252" s="189"/>
      <c r="DB252" s="189"/>
      <c r="DC252" s="189"/>
      <c r="DD252" s="189"/>
      <c r="DE252" s="189"/>
      <c r="DF252" s="189"/>
      <c r="DG252" s="171"/>
      <c r="DH252" s="171"/>
      <c r="DI252" s="171"/>
      <c r="DJ252" s="171"/>
      <c r="DK252" s="171"/>
      <c r="DL252" s="171"/>
      <c r="DM252" s="168"/>
      <c r="DN252" s="168"/>
      <c r="DO252" s="168"/>
      <c r="DP252" s="168"/>
      <c r="DQ252" s="168"/>
      <c r="DR252" s="168"/>
      <c r="DS252" s="168"/>
      <c r="DT252" s="167"/>
      <c r="DU252" s="168"/>
      <c r="DV252" s="83"/>
      <c r="DW252" s="156"/>
      <c r="DX252" s="192"/>
      <c r="DY252" s="186"/>
      <c r="DZ252" s="83"/>
      <c r="EA252" s="83"/>
      <c r="EB252" s="185"/>
      <c r="EC252" s="58"/>
      <c r="ED252" s="58"/>
      <c r="EE252" s="58"/>
      <c r="EF252" s="58"/>
      <c r="EG252" s="58"/>
      <c r="EH252" s="58"/>
      <c r="EI252" s="79"/>
      <c r="EJ252" s="79"/>
      <c r="EK252" s="81"/>
      <c r="EL252" s="79"/>
      <c r="EM252" s="79"/>
      <c r="EN252" s="79"/>
      <c r="EO252" s="60"/>
      <c r="EP252" s="79"/>
      <c r="EQ252" s="60"/>
      <c r="ER252" s="80"/>
      <c r="ES252" s="80"/>
      <c r="ET252" s="80"/>
      <c r="EU252" s="80"/>
      <c r="EV252" s="80"/>
      <c r="EW252" s="80"/>
      <c r="EX252" s="80"/>
      <c r="EY252" s="80"/>
      <c r="EZ252" s="80"/>
      <c r="FA252" s="80"/>
      <c r="FB252" s="80"/>
      <c r="FC252" s="80"/>
      <c r="FD252" s="80"/>
      <c r="FE252" s="80"/>
    </row>
    <row r="253" spans="1:161" x14ac:dyDescent="0.25">
      <c r="A253" s="63">
        <v>2282</v>
      </c>
      <c r="B253" s="64" t="s">
        <v>154</v>
      </c>
      <c r="C253" s="195">
        <v>3595739.8</v>
      </c>
      <c r="D253" s="195"/>
      <c r="E253" s="302">
        <v>18050</v>
      </c>
      <c r="F253" s="302">
        <v>17943</v>
      </c>
      <c r="G253" s="302">
        <v>18042</v>
      </c>
      <c r="H253" s="302">
        <v>18135</v>
      </c>
      <c r="I253" s="195">
        <v>18222</v>
      </c>
      <c r="J253" s="195">
        <v>18307</v>
      </c>
      <c r="K253" s="202">
        <v>23.14</v>
      </c>
      <c r="L253" s="202">
        <v>23.14</v>
      </c>
      <c r="M253" s="202"/>
      <c r="N253" s="189">
        <v>21.04</v>
      </c>
      <c r="O253" s="189">
        <v>18.970000000000002</v>
      </c>
      <c r="P253" s="202"/>
      <c r="Q253" s="191">
        <v>2699</v>
      </c>
      <c r="R253" s="191"/>
      <c r="S253" s="309">
        <v>2388.63099946797</v>
      </c>
      <c r="T253" s="309"/>
      <c r="U253" s="189">
        <v>18005</v>
      </c>
      <c r="V253" s="189"/>
      <c r="W253" s="189">
        <v>808</v>
      </c>
      <c r="X253" s="189">
        <v>1228</v>
      </c>
      <c r="Y253" s="189">
        <v>176</v>
      </c>
      <c r="Z253" s="189">
        <v>1616</v>
      </c>
      <c r="AA253" s="189">
        <v>614</v>
      </c>
      <c r="AB253" s="189">
        <v>3952</v>
      </c>
      <c r="AC253" s="189">
        <v>1103</v>
      </c>
      <c r="AD253" s="189">
        <v>237</v>
      </c>
      <c r="AE253" s="189"/>
      <c r="AF253" s="189"/>
      <c r="AG253" s="189"/>
      <c r="AH253" s="189"/>
      <c r="AI253" s="189"/>
      <c r="AJ253" s="189"/>
      <c r="AK253" s="189"/>
      <c r="AL253" s="189"/>
      <c r="AM253" s="189">
        <v>18742</v>
      </c>
      <c r="AN253" s="189">
        <v>18516</v>
      </c>
      <c r="AO253" s="189">
        <v>18450</v>
      </c>
      <c r="AP253" s="189">
        <v>18435</v>
      </c>
      <c r="AQ253" s="189">
        <v>18359</v>
      </c>
      <c r="AR253" s="189">
        <v>18681</v>
      </c>
      <c r="AS253" s="189">
        <v>18681</v>
      </c>
      <c r="AT253" s="189">
        <v>18610</v>
      </c>
      <c r="AU253" s="189">
        <v>18423</v>
      </c>
      <c r="AV253" s="189">
        <v>18282</v>
      </c>
      <c r="AW253" s="189">
        <v>18133</v>
      </c>
      <c r="AX253" s="189">
        <v>18005</v>
      </c>
      <c r="AY253" s="189">
        <v>1782</v>
      </c>
      <c r="AZ253" s="189">
        <v>1818</v>
      </c>
      <c r="BA253" s="189">
        <v>1829</v>
      </c>
      <c r="BB253" s="189">
        <v>1820</v>
      </c>
      <c r="BC253" s="189">
        <v>1786</v>
      </c>
      <c r="BD253" s="189">
        <v>1792</v>
      </c>
      <c r="BE253" s="189">
        <v>819</v>
      </c>
      <c r="BF253" s="189">
        <v>849</v>
      </c>
      <c r="BG253" s="189">
        <v>886</v>
      </c>
      <c r="BH253" s="189">
        <v>860</v>
      </c>
      <c r="BI253" s="189">
        <v>835</v>
      </c>
      <c r="BJ253" s="189">
        <v>808</v>
      </c>
      <c r="BK253" s="189">
        <v>18644</v>
      </c>
      <c r="BL253" s="189">
        <v>18417</v>
      </c>
      <c r="BM253" s="189">
        <v>18317</v>
      </c>
      <c r="BN253" s="189">
        <v>18112</v>
      </c>
      <c r="BO253" s="189">
        <v>18050</v>
      </c>
      <c r="BP253" s="189"/>
      <c r="BQ253" s="195">
        <v>133891.21181182328</v>
      </c>
      <c r="BR253" s="195">
        <v>19076.330990235307</v>
      </c>
      <c r="BS253" s="195">
        <v>75254.199802281873</v>
      </c>
      <c r="BT253" s="195">
        <v>129850.56302071475</v>
      </c>
      <c r="BU253" s="195">
        <v>157490.04483332162</v>
      </c>
      <c r="BV253" s="195">
        <v>25304.962643999999</v>
      </c>
      <c r="BW253" s="195">
        <v>146300.664796</v>
      </c>
      <c r="BX253" s="195">
        <v>370854.54000400001</v>
      </c>
      <c r="BY253" s="195">
        <v>0</v>
      </c>
      <c r="BZ253" s="195"/>
      <c r="CA253" s="195"/>
      <c r="CB253" s="195"/>
      <c r="CC253" s="195"/>
      <c r="CD253" s="195"/>
      <c r="CE253" s="195"/>
      <c r="CF253" s="195"/>
      <c r="CG253" s="195"/>
      <c r="CH253" s="261">
        <v>21.04</v>
      </c>
      <c r="CI253" s="261">
        <v>18.970000000000002</v>
      </c>
      <c r="CJ253" s="191">
        <v>16149.812334437825</v>
      </c>
      <c r="CK253" s="191">
        <v>136.59299999999999</v>
      </c>
      <c r="CL253" s="191">
        <v>49.98</v>
      </c>
      <c r="CM253" s="191"/>
      <c r="CN253" s="189">
        <v>19663</v>
      </c>
      <c r="CO253" s="159">
        <v>628</v>
      </c>
      <c r="CP253" s="159">
        <v>610</v>
      </c>
      <c r="CQ253" s="57">
        <v>609</v>
      </c>
      <c r="CR253" s="57">
        <v>614</v>
      </c>
      <c r="CS253" s="159">
        <v>656</v>
      </c>
      <c r="CT253" s="159">
        <v>614</v>
      </c>
      <c r="CU253" s="257"/>
      <c r="CV253" s="191">
        <v>107.21439999999996</v>
      </c>
      <c r="CW253" s="189">
        <v>0</v>
      </c>
      <c r="CX253" s="189">
        <v>0</v>
      </c>
      <c r="CY253" s="189">
        <v>0</v>
      </c>
      <c r="CZ253" s="189"/>
      <c r="DA253" s="189"/>
      <c r="DB253" s="189"/>
      <c r="DC253" s="189"/>
      <c r="DD253" s="189"/>
      <c r="DE253" s="189"/>
      <c r="DF253" s="189"/>
      <c r="DG253" s="171"/>
      <c r="DH253" s="171"/>
      <c r="DI253" s="171"/>
      <c r="DJ253" s="171"/>
      <c r="DK253" s="171"/>
      <c r="DL253" s="171"/>
      <c r="DM253" s="168"/>
      <c r="DN253" s="168"/>
      <c r="DO253" s="168"/>
      <c r="DP253" s="168"/>
      <c r="DQ253" s="168"/>
      <c r="DR253" s="168"/>
      <c r="DS253" s="168"/>
      <c r="DT253" s="167"/>
      <c r="DU253" s="168"/>
      <c r="DV253" s="83"/>
      <c r="DW253" s="156"/>
      <c r="DX253" s="192"/>
      <c r="DY253" s="186"/>
      <c r="DZ253" s="83"/>
      <c r="EA253" s="83"/>
      <c r="EB253" s="185"/>
      <c r="EC253" s="58"/>
      <c r="ED253" s="58"/>
      <c r="EE253" s="58"/>
      <c r="EF253" s="58"/>
      <c r="EG253" s="58"/>
      <c r="EH253" s="58"/>
      <c r="EI253" s="79"/>
      <c r="EJ253" s="79"/>
      <c r="EK253" s="81"/>
      <c r="EL253" s="79"/>
      <c r="EM253" s="79"/>
      <c r="EN253" s="79"/>
      <c r="EO253" s="60"/>
      <c r="EP253" s="79"/>
      <c r="EQ253" s="60"/>
      <c r="ER253" s="80"/>
      <c r="ES253" s="80"/>
      <c r="ET253" s="80"/>
      <c r="EU253" s="80"/>
      <c r="EV253" s="80"/>
      <c r="EW253" s="80"/>
      <c r="EX253" s="80"/>
      <c r="EY253" s="80"/>
      <c r="EZ253" s="80"/>
      <c r="FA253" s="80"/>
      <c r="FB253" s="80"/>
      <c r="FC253" s="80"/>
      <c r="FD253" s="80"/>
      <c r="FE253" s="80"/>
    </row>
    <row r="254" spans="1:161" x14ac:dyDescent="0.25">
      <c r="A254" s="63">
        <v>2283</v>
      </c>
      <c r="B254" s="64" t="s">
        <v>241</v>
      </c>
      <c r="C254" s="195">
        <v>3711852.6</v>
      </c>
      <c r="D254" s="195"/>
      <c r="E254" s="302">
        <v>18809</v>
      </c>
      <c r="F254" s="302">
        <v>18673</v>
      </c>
      <c r="G254" s="302">
        <v>18776</v>
      </c>
      <c r="H254" s="302">
        <v>18873</v>
      </c>
      <c r="I254" s="195">
        <v>18964</v>
      </c>
      <c r="J254" s="195">
        <v>19052</v>
      </c>
      <c r="K254" s="202">
        <v>23.39</v>
      </c>
      <c r="L254" s="202">
        <v>23.39</v>
      </c>
      <c r="M254" s="202"/>
      <c r="N254" s="189">
        <v>21.04</v>
      </c>
      <c r="O254" s="189">
        <v>18.970000000000002</v>
      </c>
      <c r="P254" s="202"/>
      <c r="Q254" s="191">
        <v>6595</v>
      </c>
      <c r="R254" s="191"/>
      <c r="S254" s="309">
        <v>1887.5458574577799</v>
      </c>
      <c r="T254" s="309"/>
      <c r="U254" s="189">
        <v>18814</v>
      </c>
      <c r="V254" s="189"/>
      <c r="W254" s="189">
        <v>913</v>
      </c>
      <c r="X254" s="189">
        <v>1437</v>
      </c>
      <c r="Y254" s="189">
        <v>220</v>
      </c>
      <c r="Z254" s="189">
        <v>1836</v>
      </c>
      <c r="AA254" s="189">
        <v>562</v>
      </c>
      <c r="AB254" s="189">
        <v>3993</v>
      </c>
      <c r="AC254" s="189">
        <v>1282</v>
      </c>
      <c r="AD254" s="189">
        <v>265</v>
      </c>
      <c r="AE254" s="189"/>
      <c r="AF254" s="189"/>
      <c r="AG254" s="189"/>
      <c r="AH254" s="189"/>
      <c r="AI254" s="189"/>
      <c r="AJ254" s="189"/>
      <c r="AK254" s="189"/>
      <c r="AL254" s="189"/>
      <c r="AM254" s="189">
        <v>19964</v>
      </c>
      <c r="AN254" s="189">
        <v>19736</v>
      </c>
      <c r="AO254" s="189">
        <v>19623</v>
      </c>
      <c r="AP254" s="189">
        <v>19776</v>
      </c>
      <c r="AQ254" s="189">
        <v>19783</v>
      </c>
      <c r="AR254" s="189">
        <v>19846</v>
      </c>
      <c r="AS254" s="189">
        <v>19846</v>
      </c>
      <c r="AT254" s="189">
        <v>19709</v>
      </c>
      <c r="AU254" s="189">
        <v>19500</v>
      </c>
      <c r="AV254" s="189">
        <v>19140</v>
      </c>
      <c r="AW254" s="189">
        <v>18872</v>
      </c>
      <c r="AX254" s="189">
        <v>18814</v>
      </c>
      <c r="AY254" s="189">
        <v>2030</v>
      </c>
      <c r="AZ254" s="189">
        <v>2066</v>
      </c>
      <c r="BA254" s="189">
        <v>2044</v>
      </c>
      <c r="BB254" s="189">
        <v>2023</v>
      </c>
      <c r="BC254" s="189">
        <v>2024</v>
      </c>
      <c r="BD254" s="189">
        <v>2056</v>
      </c>
      <c r="BE254" s="189">
        <v>1021</v>
      </c>
      <c r="BF254" s="189">
        <v>1049</v>
      </c>
      <c r="BG254" s="189">
        <v>1045</v>
      </c>
      <c r="BH254" s="189">
        <v>1027</v>
      </c>
      <c r="BI254" s="189">
        <v>973</v>
      </c>
      <c r="BJ254" s="189">
        <v>913</v>
      </c>
      <c r="BK254" s="189">
        <v>19695</v>
      </c>
      <c r="BL254" s="189">
        <v>19494</v>
      </c>
      <c r="BM254" s="189">
        <v>19207</v>
      </c>
      <c r="BN254" s="189">
        <v>18900</v>
      </c>
      <c r="BO254" s="189">
        <v>18809</v>
      </c>
      <c r="BP254" s="189"/>
      <c r="BQ254" s="195">
        <v>134914.84179462594</v>
      </c>
      <c r="BR254" s="195">
        <v>19233.868466198426</v>
      </c>
      <c r="BS254" s="195">
        <v>75263.74610300854</v>
      </c>
      <c r="BT254" s="195">
        <v>129996.21541112477</v>
      </c>
      <c r="BU254" s="195">
        <v>165682.06437239138</v>
      </c>
      <c r="BV254" s="195">
        <v>26284.560848000001</v>
      </c>
      <c r="BW254" s="195">
        <v>145811.43324799999</v>
      </c>
      <c r="BX254" s="195">
        <v>369096.25771199999</v>
      </c>
      <c r="BY254" s="195">
        <v>0</v>
      </c>
      <c r="BZ254" s="195"/>
      <c r="CA254" s="195"/>
      <c r="CB254" s="195"/>
      <c r="CC254" s="195"/>
      <c r="CD254" s="195"/>
      <c r="CE254" s="195"/>
      <c r="CF254" s="195"/>
      <c r="CG254" s="195"/>
      <c r="CH254" s="261">
        <v>21.04</v>
      </c>
      <c r="CI254" s="261">
        <v>18.970000000000002</v>
      </c>
      <c r="CJ254" s="191">
        <v>8282.1398397429821</v>
      </c>
      <c r="CK254" s="191">
        <v>1.7809999999999999</v>
      </c>
      <c r="CL254" s="191">
        <v>0.55800000000000005</v>
      </c>
      <c r="CM254" s="191"/>
      <c r="CN254" s="189">
        <v>20703</v>
      </c>
      <c r="CO254" s="159">
        <v>641</v>
      </c>
      <c r="CP254" s="159">
        <v>672</v>
      </c>
      <c r="CQ254" s="57">
        <v>642</v>
      </c>
      <c r="CR254" s="57">
        <v>617</v>
      </c>
      <c r="CS254" s="159">
        <v>575</v>
      </c>
      <c r="CT254" s="159">
        <v>562</v>
      </c>
      <c r="CU254" s="257"/>
      <c r="CV254" s="191">
        <v>471.4982</v>
      </c>
      <c r="CW254" s="189">
        <v>0</v>
      </c>
      <c r="CX254" s="189">
        <v>0</v>
      </c>
      <c r="CY254" s="189">
        <v>0</v>
      </c>
      <c r="CZ254" s="189"/>
      <c r="DA254" s="189"/>
      <c r="DB254" s="189"/>
      <c r="DC254" s="189"/>
      <c r="DD254" s="189"/>
      <c r="DE254" s="189"/>
      <c r="DF254" s="189"/>
      <c r="DG254" s="171"/>
      <c r="DH254" s="171"/>
      <c r="DI254" s="171"/>
      <c r="DJ254" s="171"/>
      <c r="DK254" s="171"/>
      <c r="DL254" s="171"/>
      <c r="DM254" s="168"/>
      <c r="DN254" s="168"/>
      <c r="DO254" s="168"/>
      <c r="DP254" s="168"/>
      <c r="DQ254" s="168"/>
      <c r="DR254" s="168"/>
      <c r="DS254" s="168"/>
      <c r="DT254" s="167"/>
      <c r="DU254" s="168"/>
      <c r="DV254" s="83"/>
      <c r="DW254" s="156"/>
      <c r="DX254" s="192"/>
      <c r="DY254" s="186"/>
      <c r="DZ254" s="83"/>
      <c r="EA254" s="83"/>
      <c r="EB254" s="185"/>
      <c r="EC254" s="58"/>
      <c r="ED254" s="58"/>
      <c r="EE254" s="58"/>
      <c r="EF254" s="58"/>
      <c r="EG254" s="58"/>
      <c r="EH254" s="58"/>
      <c r="EI254" s="79"/>
      <c r="EJ254" s="79"/>
      <c r="EK254" s="81"/>
      <c r="EL254" s="79"/>
      <c r="EM254" s="79"/>
      <c r="EN254" s="79"/>
      <c r="EO254" s="60"/>
      <c r="EP254" s="79"/>
      <c r="EQ254" s="60"/>
      <c r="ER254" s="80"/>
      <c r="ES254" s="80"/>
      <c r="ET254" s="80"/>
      <c r="EU254" s="80"/>
      <c r="EV254" s="80"/>
      <c r="EW254" s="80"/>
      <c r="EX254" s="80"/>
      <c r="EY254" s="80"/>
      <c r="EZ254" s="80"/>
      <c r="FA254" s="80"/>
      <c r="FB254" s="80"/>
      <c r="FC254" s="80"/>
      <c r="FD254" s="80"/>
      <c r="FE254" s="80"/>
    </row>
    <row r="255" spans="1:161" x14ac:dyDescent="0.25">
      <c r="A255" s="63">
        <v>2284</v>
      </c>
      <c r="B255" s="64" t="s">
        <v>333</v>
      </c>
      <c r="C255" s="195">
        <v>12410951.9</v>
      </c>
      <c r="D255" s="195"/>
      <c r="E255" s="302">
        <v>55829</v>
      </c>
      <c r="F255" s="302">
        <v>55605</v>
      </c>
      <c r="G255" s="302">
        <v>55910</v>
      </c>
      <c r="H255" s="302">
        <v>56200</v>
      </c>
      <c r="I255" s="195">
        <v>56471</v>
      </c>
      <c r="J255" s="195">
        <v>56734</v>
      </c>
      <c r="K255" s="202">
        <v>22.71</v>
      </c>
      <c r="L255" s="202">
        <v>22.71</v>
      </c>
      <c r="M255" s="202"/>
      <c r="N255" s="189">
        <v>21.04</v>
      </c>
      <c r="O255" s="189">
        <v>18.970000000000002</v>
      </c>
      <c r="P255" s="202"/>
      <c r="Q255" s="191">
        <v>801</v>
      </c>
      <c r="R255" s="191"/>
      <c r="S255" s="309">
        <v>750.12427231493496</v>
      </c>
      <c r="T255" s="309"/>
      <c r="U255" s="189">
        <v>55823</v>
      </c>
      <c r="V255" s="189"/>
      <c r="W255" s="189">
        <v>3073</v>
      </c>
      <c r="X255" s="189">
        <v>4631</v>
      </c>
      <c r="Y255" s="189">
        <v>641</v>
      </c>
      <c r="Z255" s="189">
        <v>5993</v>
      </c>
      <c r="AA255" s="189">
        <v>1903</v>
      </c>
      <c r="AB255" s="189">
        <v>10211</v>
      </c>
      <c r="AC255" s="189">
        <v>3119</v>
      </c>
      <c r="AD255" s="189">
        <v>598</v>
      </c>
      <c r="AE255" s="189"/>
      <c r="AF255" s="189"/>
      <c r="AG255" s="189"/>
      <c r="AH255" s="189"/>
      <c r="AI255" s="189"/>
      <c r="AJ255" s="189"/>
      <c r="AK255" s="189"/>
      <c r="AL255" s="189"/>
      <c r="AM255" s="189">
        <v>54930</v>
      </c>
      <c r="AN255" s="189">
        <v>55008</v>
      </c>
      <c r="AO255" s="189">
        <v>54986</v>
      </c>
      <c r="AP255" s="189">
        <v>55248</v>
      </c>
      <c r="AQ255" s="189">
        <v>55576</v>
      </c>
      <c r="AR255" s="189">
        <v>55964</v>
      </c>
      <c r="AS255" s="189">
        <v>55964</v>
      </c>
      <c r="AT255" s="189">
        <v>56139</v>
      </c>
      <c r="AU255" s="189">
        <v>56089</v>
      </c>
      <c r="AV255" s="189">
        <v>55998</v>
      </c>
      <c r="AW255" s="189">
        <v>55807</v>
      </c>
      <c r="AX255" s="189">
        <v>55823</v>
      </c>
      <c r="AY255" s="189">
        <v>6277</v>
      </c>
      <c r="AZ255" s="189">
        <v>6414</v>
      </c>
      <c r="BA255" s="189">
        <v>6503</v>
      </c>
      <c r="BB255" s="189">
        <v>6605</v>
      </c>
      <c r="BC255" s="189">
        <v>6616</v>
      </c>
      <c r="BD255" s="189">
        <v>6634</v>
      </c>
      <c r="BE255" s="189">
        <v>3160</v>
      </c>
      <c r="BF255" s="189">
        <v>3245</v>
      </c>
      <c r="BG255" s="189">
        <v>3200</v>
      </c>
      <c r="BH255" s="189">
        <v>3189</v>
      </c>
      <c r="BI255" s="189">
        <v>3118</v>
      </c>
      <c r="BJ255" s="189">
        <v>3073</v>
      </c>
      <c r="BK255" s="189">
        <v>56141</v>
      </c>
      <c r="BL255" s="189">
        <v>56084</v>
      </c>
      <c r="BM255" s="189">
        <v>56006</v>
      </c>
      <c r="BN255" s="189">
        <v>55862</v>
      </c>
      <c r="BO255" s="189">
        <v>55829</v>
      </c>
      <c r="BP255" s="189"/>
      <c r="BQ255" s="195">
        <v>133490.96900042408</v>
      </c>
      <c r="BR255" s="195">
        <v>21257.941691772587</v>
      </c>
      <c r="BS255" s="195">
        <v>72877.962096256699</v>
      </c>
      <c r="BT255" s="195">
        <v>125262.86836072954</v>
      </c>
      <c r="BU255" s="195">
        <v>152560.67367383977</v>
      </c>
      <c r="BV255" s="195">
        <v>22525.083151999999</v>
      </c>
      <c r="BW255" s="195">
        <v>139175.59187999999</v>
      </c>
      <c r="BX255" s="195">
        <v>363140.346036</v>
      </c>
      <c r="BY255" s="195">
        <v>0</v>
      </c>
      <c r="BZ255" s="195"/>
      <c r="CA255" s="195"/>
      <c r="CB255" s="195"/>
      <c r="CC255" s="195"/>
      <c r="CD255" s="195"/>
      <c r="CE255" s="195"/>
      <c r="CF255" s="195"/>
      <c r="CG255" s="195"/>
      <c r="CH255" s="261">
        <v>21.04</v>
      </c>
      <c r="CI255" s="261">
        <v>18.970000000000002</v>
      </c>
      <c r="CJ255" s="191">
        <v>62956.439896847522</v>
      </c>
      <c r="CK255" s="191">
        <v>2204.1570000000002</v>
      </c>
      <c r="CL255" s="191">
        <v>857.38800000000003</v>
      </c>
      <c r="CM255" s="191"/>
      <c r="CN255" s="189">
        <v>55271</v>
      </c>
      <c r="CO255" s="159">
        <v>1813</v>
      </c>
      <c r="CP255" s="159">
        <v>1850</v>
      </c>
      <c r="CQ255" s="57">
        <v>1802</v>
      </c>
      <c r="CR255" s="57">
        <v>1852</v>
      </c>
      <c r="CS255" s="159">
        <v>1900</v>
      </c>
      <c r="CT255" s="159">
        <v>1903</v>
      </c>
      <c r="CU255" s="257"/>
      <c r="CV255" s="191">
        <v>0</v>
      </c>
      <c r="CW255" s="189">
        <v>239</v>
      </c>
      <c r="CX255" s="189">
        <v>0</v>
      </c>
      <c r="CY255" s="189">
        <v>0</v>
      </c>
      <c r="CZ255" s="189"/>
      <c r="DA255" s="189"/>
      <c r="DB255" s="189"/>
      <c r="DC255" s="189"/>
      <c r="DD255" s="189"/>
      <c r="DE255" s="189"/>
      <c r="DF255" s="189"/>
      <c r="DG255" s="171"/>
      <c r="DH255" s="171"/>
      <c r="DI255" s="171"/>
      <c r="DJ255" s="171"/>
      <c r="DK255" s="171"/>
      <c r="DL255" s="171"/>
      <c r="DM255" s="168"/>
      <c r="DN255" s="168"/>
      <c r="DO255" s="168"/>
      <c r="DP255" s="168"/>
      <c r="DQ255" s="168"/>
      <c r="DR255" s="168"/>
      <c r="DS255" s="168"/>
      <c r="DT255" s="167"/>
      <c r="DU255" s="168"/>
      <c r="DV255" s="83"/>
      <c r="DW255" s="156"/>
      <c r="DX255" s="192"/>
      <c r="DY255" s="186"/>
      <c r="DZ255" s="83"/>
      <c r="EA255" s="83"/>
      <c r="EB255" s="185"/>
      <c r="EC255" s="58"/>
      <c r="ED255" s="58"/>
      <c r="EE255" s="58"/>
      <c r="EF255" s="58"/>
      <c r="EG255" s="58"/>
      <c r="EH255" s="58"/>
      <c r="EI255" s="79"/>
      <c r="EJ255" s="79"/>
      <c r="EK255" s="81"/>
      <c r="EL255" s="79"/>
      <c r="EM255" s="79"/>
      <c r="EN255" s="79"/>
      <c r="EO255" s="60"/>
      <c r="EP255" s="79"/>
      <c r="EQ255" s="60"/>
      <c r="ER255" s="80"/>
      <c r="ES255" s="80"/>
      <c r="ET255" s="80"/>
      <c r="EU255" s="80"/>
      <c r="EV255" s="80"/>
      <c r="EW255" s="80"/>
      <c r="EX255" s="80"/>
      <c r="EY255" s="80"/>
      <c r="EZ255" s="80"/>
      <c r="FA255" s="80"/>
      <c r="FB255" s="80"/>
      <c r="FC255" s="80"/>
      <c r="FD255" s="80"/>
      <c r="FE255" s="80"/>
    </row>
    <row r="256" spans="1:161" x14ac:dyDescent="0.25">
      <c r="A256" s="63">
        <v>2303</v>
      </c>
      <c r="B256" s="64" t="s">
        <v>225</v>
      </c>
      <c r="C256" s="195">
        <v>999505.3</v>
      </c>
      <c r="D256" s="195"/>
      <c r="E256" s="302">
        <v>5221</v>
      </c>
      <c r="F256" s="302">
        <v>5188</v>
      </c>
      <c r="G256" s="302">
        <v>5217</v>
      </c>
      <c r="H256" s="302">
        <v>5244</v>
      </c>
      <c r="I256" s="195">
        <v>5269</v>
      </c>
      <c r="J256" s="195">
        <v>5294</v>
      </c>
      <c r="K256" s="202">
        <v>23.22</v>
      </c>
      <c r="L256" s="202">
        <v>23.22</v>
      </c>
      <c r="M256" s="202"/>
      <c r="N256" s="189">
        <v>20.170000000000002</v>
      </c>
      <c r="O256" s="189">
        <v>18.100000000000001</v>
      </c>
      <c r="P256" s="202"/>
      <c r="Q256" s="191">
        <v>11435</v>
      </c>
      <c r="R256" s="191"/>
      <c r="S256" s="309">
        <v>-5372.8229220722496</v>
      </c>
      <c r="T256" s="309"/>
      <c r="U256" s="189">
        <v>5210</v>
      </c>
      <c r="V256" s="189"/>
      <c r="W256" s="189">
        <v>256</v>
      </c>
      <c r="X256" s="189">
        <v>409</v>
      </c>
      <c r="Y256" s="189">
        <v>56</v>
      </c>
      <c r="Z256" s="189">
        <v>515</v>
      </c>
      <c r="AA256" s="189">
        <v>150</v>
      </c>
      <c r="AB256" s="189">
        <v>1084</v>
      </c>
      <c r="AC256" s="189">
        <v>369</v>
      </c>
      <c r="AD256" s="189">
        <v>68</v>
      </c>
      <c r="AE256" s="189"/>
      <c r="AF256" s="189"/>
      <c r="AG256" s="189"/>
      <c r="AH256" s="189"/>
      <c r="AI256" s="189"/>
      <c r="AJ256" s="189"/>
      <c r="AK256" s="189"/>
      <c r="AL256" s="189"/>
      <c r="AM256" s="189">
        <v>5501</v>
      </c>
      <c r="AN256" s="189">
        <v>5466</v>
      </c>
      <c r="AO256" s="189">
        <v>5458</v>
      </c>
      <c r="AP256" s="189">
        <v>5440</v>
      </c>
      <c r="AQ256" s="189">
        <v>5387</v>
      </c>
      <c r="AR256" s="189">
        <v>5415</v>
      </c>
      <c r="AS256" s="189">
        <v>5415</v>
      </c>
      <c r="AT256" s="189">
        <v>5444</v>
      </c>
      <c r="AU256" s="189">
        <v>5343</v>
      </c>
      <c r="AV256" s="189">
        <v>5284</v>
      </c>
      <c r="AW256" s="189">
        <v>5208</v>
      </c>
      <c r="AX256" s="189">
        <v>5210</v>
      </c>
      <c r="AY256" s="189">
        <v>569</v>
      </c>
      <c r="AZ256" s="189">
        <v>574</v>
      </c>
      <c r="BA256" s="189">
        <v>563</v>
      </c>
      <c r="BB256" s="189">
        <v>557</v>
      </c>
      <c r="BC256" s="189">
        <v>556</v>
      </c>
      <c r="BD256" s="189">
        <v>571</v>
      </c>
      <c r="BE256" s="189">
        <v>269</v>
      </c>
      <c r="BF256" s="189">
        <v>267</v>
      </c>
      <c r="BG256" s="189">
        <v>268</v>
      </c>
      <c r="BH256" s="189">
        <v>259</v>
      </c>
      <c r="BI256" s="189">
        <v>244</v>
      </c>
      <c r="BJ256" s="189">
        <v>256</v>
      </c>
      <c r="BK256" s="189">
        <v>5464</v>
      </c>
      <c r="BL256" s="189">
        <v>5354</v>
      </c>
      <c r="BM256" s="189">
        <v>5285</v>
      </c>
      <c r="BN256" s="189">
        <v>5209</v>
      </c>
      <c r="BO256" s="189">
        <v>5221</v>
      </c>
      <c r="BP256" s="189"/>
      <c r="BQ256" s="195">
        <v>133343.30114833484</v>
      </c>
      <c r="BR256" s="195">
        <v>18447.93917154842</v>
      </c>
      <c r="BS256" s="195">
        <v>80357.449887912648</v>
      </c>
      <c r="BT256" s="195">
        <v>138429.52467485683</v>
      </c>
      <c r="BU256" s="195">
        <v>181240.59021190176</v>
      </c>
      <c r="BV256" s="195">
        <v>27959.980255999999</v>
      </c>
      <c r="BW256" s="195">
        <v>166657.69166800001</v>
      </c>
      <c r="BX256" s="195">
        <v>406390.23105200002</v>
      </c>
      <c r="BY256" s="195">
        <v>0</v>
      </c>
      <c r="BZ256" s="195"/>
      <c r="CA256" s="195"/>
      <c r="CB256" s="195"/>
      <c r="CC256" s="195"/>
      <c r="CD256" s="195"/>
      <c r="CE256" s="195"/>
      <c r="CF256" s="195"/>
      <c r="CG256" s="195"/>
      <c r="CH256" s="261">
        <v>20.170000000000002</v>
      </c>
      <c r="CI256" s="261">
        <v>18.100000000000001</v>
      </c>
      <c r="CJ256" s="191">
        <v>1683.0574443219725</v>
      </c>
      <c r="CK256" s="191">
        <v>0</v>
      </c>
      <c r="CL256" s="191">
        <v>0</v>
      </c>
      <c r="CM256" s="191"/>
      <c r="CN256" s="189">
        <v>5767</v>
      </c>
      <c r="CO256" s="159">
        <v>171</v>
      </c>
      <c r="CP256" s="159">
        <v>175</v>
      </c>
      <c r="CQ256" s="57">
        <v>171</v>
      </c>
      <c r="CR256" s="57">
        <v>157</v>
      </c>
      <c r="CS256" s="159">
        <v>166</v>
      </c>
      <c r="CT256" s="159">
        <v>150</v>
      </c>
      <c r="CU256" s="257"/>
      <c r="CV256" s="191">
        <v>284</v>
      </c>
      <c r="CW256" s="189">
        <v>0</v>
      </c>
      <c r="CX256" s="189">
        <v>0</v>
      </c>
      <c r="CY256" s="189">
        <v>0</v>
      </c>
      <c r="CZ256" s="189"/>
      <c r="DA256" s="189"/>
      <c r="DB256" s="189"/>
      <c r="DC256" s="189"/>
      <c r="DD256" s="189"/>
      <c r="DE256" s="189"/>
      <c r="DF256" s="189"/>
      <c r="DG256" s="171"/>
      <c r="DH256" s="171"/>
      <c r="DI256" s="171"/>
      <c r="DJ256" s="171"/>
      <c r="DK256" s="171"/>
      <c r="DL256" s="171"/>
      <c r="DM256" s="168"/>
      <c r="DN256" s="168"/>
      <c r="DO256" s="168"/>
      <c r="DP256" s="168"/>
      <c r="DQ256" s="168"/>
      <c r="DR256" s="168"/>
      <c r="DS256" s="168"/>
      <c r="DT256" s="167"/>
      <c r="DU256" s="168"/>
      <c r="DV256" s="83"/>
      <c r="DW256" s="156"/>
      <c r="DX256" s="192"/>
      <c r="DY256" s="186"/>
      <c r="DZ256" s="83"/>
      <c r="EA256" s="83"/>
      <c r="EB256" s="185"/>
      <c r="EC256" s="58"/>
      <c r="ED256" s="58"/>
      <c r="EE256" s="58"/>
      <c r="EF256" s="58"/>
      <c r="EG256" s="58"/>
      <c r="EH256" s="58"/>
      <c r="EI256" s="79"/>
      <c r="EJ256" s="79"/>
      <c r="EK256" s="81"/>
      <c r="EL256" s="79"/>
      <c r="EM256" s="79"/>
      <c r="EN256" s="79"/>
      <c r="EO256" s="60"/>
      <c r="EP256" s="79"/>
      <c r="EQ256" s="60"/>
      <c r="ER256" s="80"/>
      <c r="ES256" s="80"/>
      <c r="ET256" s="80"/>
      <c r="EU256" s="80"/>
      <c r="EV256" s="80"/>
      <c r="EW256" s="80"/>
      <c r="EX256" s="80"/>
      <c r="EY256" s="80"/>
      <c r="EZ256" s="80"/>
      <c r="FA256" s="80"/>
      <c r="FB256" s="80"/>
      <c r="FC256" s="80"/>
      <c r="FD256" s="80"/>
      <c r="FE256" s="80"/>
    </row>
    <row r="257" spans="1:161" x14ac:dyDescent="0.25">
      <c r="A257" s="63">
        <v>2305</v>
      </c>
      <c r="B257" s="64" t="s">
        <v>75</v>
      </c>
      <c r="C257" s="195">
        <v>1198162.6000000001</v>
      </c>
      <c r="D257" s="195"/>
      <c r="E257" s="302">
        <v>6163</v>
      </c>
      <c r="F257" s="302">
        <v>6155</v>
      </c>
      <c r="G257" s="302">
        <v>6189</v>
      </c>
      <c r="H257" s="302">
        <v>6221</v>
      </c>
      <c r="I257" s="195">
        <v>6251</v>
      </c>
      <c r="J257" s="195">
        <v>6280</v>
      </c>
      <c r="K257" s="202">
        <v>23.39</v>
      </c>
      <c r="L257" s="202">
        <v>23.39</v>
      </c>
      <c r="M257" s="202"/>
      <c r="N257" s="189">
        <v>20.170000000000002</v>
      </c>
      <c r="O257" s="189">
        <v>18.100000000000001</v>
      </c>
      <c r="P257" s="202"/>
      <c r="Q257" s="191">
        <v>9138</v>
      </c>
      <c r="R257" s="191"/>
      <c r="S257" s="309">
        <v>-227.04180182818899</v>
      </c>
      <c r="T257" s="309"/>
      <c r="U257" s="189">
        <v>6175</v>
      </c>
      <c r="V257" s="189"/>
      <c r="W257" s="189">
        <v>303</v>
      </c>
      <c r="X257" s="189">
        <v>434</v>
      </c>
      <c r="Y257" s="189">
        <v>64</v>
      </c>
      <c r="Z257" s="189">
        <v>562</v>
      </c>
      <c r="AA257" s="189">
        <v>208</v>
      </c>
      <c r="AB257" s="189">
        <v>1375</v>
      </c>
      <c r="AC257" s="189">
        <v>343</v>
      </c>
      <c r="AD257" s="189">
        <v>84</v>
      </c>
      <c r="AE257" s="189"/>
      <c r="AF257" s="189"/>
      <c r="AG257" s="189"/>
      <c r="AH257" s="189"/>
      <c r="AI257" s="189"/>
      <c r="AJ257" s="189"/>
      <c r="AK257" s="189"/>
      <c r="AL257" s="189"/>
      <c r="AM257" s="189">
        <v>6750</v>
      </c>
      <c r="AN257" s="189">
        <v>6655</v>
      </c>
      <c r="AO257" s="189">
        <v>6559</v>
      </c>
      <c r="AP257" s="189">
        <v>6463</v>
      </c>
      <c r="AQ257" s="189">
        <v>6455</v>
      </c>
      <c r="AR257" s="189">
        <v>6492</v>
      </c>
      <c r="AS257" s="189">
        <v>6492</v>
      </c>
      <c r="AT257" s="189">
        <v>6501</v>
      </c>
      <c r="AU257" s="189">
        <v>6376</v>
      </c>
      <c r="AV257" s="189">
        <v>6298</v>
      </c>
      <c r="AW257" s="189">
        <v>6181</v>
      </c>
      <c r="AX257" s="189">
        <v>6175</v>
      </c>
      <c r="AY257" s="189">
        <v>652</v>
      </c>
      <c r="AZ257" s="189">
        <v>669</v>
      </c>
      <c r="BA257" s="189">
        <v>647</v>
      </c>
      <c r="BB257" s="189">
        <v>611</v>
      </c>
      <c r="BC257" s="189">
        <v>607</v>
      </c>
      <c r="BD257" s="189">
        <v>626</v>
      </c>
      <c r="BE257" s="189">
        <v>277</v>
      </c>
      <c r="BF257" s="189">
        <v>316</v>
      </c>
      <c r="BG257" s="189">
        <v>312</v>
      </c>
      <c r="BH257" s="189">
        <v>315</v>
      </c>
      <c r="BI257" s="189">
        <v>321</v>
      </c>
      <c r="BJ257" s="189">
        <v>303</v>
      </c>
      <c r="BK257" s="189">
        <v>6497</v>
      </c>
      <c r="BL257" s="189">
        <v>6369</v>
      </c>
      <c r="BM257" s="189">
        <v>6319</v>
      </c>
      <c r="BN257" s="189">
        <v>6207</v>
      </c>
      <c r="BO257" s="189">
        <v>6163</v>
      </c>
      <c r="BP257" s="189"/>
      <c r="BQ257" s="195">
        <v>134413.93746737856</v>
      </c>
      <c r="BR257" s="195">
        <v>19293.106118435699</v>
      </c>
      <c r="BS257" s="195">
        <v>81747.759430139849</v>
      </c>
      <c r="BT257" s="195">
        <v>140904.62694925899</v>
      </c>
      <c r="BU257" s="195">
        <v>165041.55210996888</v>
      </c>
      <c r="BV257" s="195">
        <v>27637.609584000002</v>
      </c>
      <c r="BW257" s="195">
        <v>160610.97135199999</v>
      </c>
      <c r="BX257" s="195">
        <v>388926.59447200003</v>
      </c>
      <c r="BY257" s="195">
        <v>0</v>
      </c>
      <c r="BZ257" s="195"/>
      <c r="CA257" s="195"/>
      <c r="CB257" s="195"/>
      <c r="CC257" s="195"/>
      <c r="CD257" s="195"/>
      <c r="CE257" s="195"/>
      <c r="CF257" s="195"/>
      <c r="CG257" s="195"/>
      <c r="CH257" s="261">
        <v>20.170000000000002</v>
      </c>
      <c r="CI257" s="261">
        <v>18.100000000000001</v>
      </c>
      <c r="CJ257" s="191">
        <v>3619.1211733646692</v>
      </c>
      <c r="CK257" s="191">
        <v>2.625</v>
      </c>
      <c r="CL257" s="191">
        <v>0.95599999999999996</v>
      </c>
      <c r="CM257" s="191"/>
      <c r="CN257" s="189">
        <v>7125</v>
      </c>
      <c r="CO257" s="159">
        <v>247</v>
      </c>
      <c r="CP257" s="159">
        <v>244</v>
      </c>
      <c r="CQ257" s="57">
        <v>214</v>
      </c>
      <c r="CR257" s="57">
        <v>207</v>
      </c>
      <c r="CS257" s="159">
        <v>203</v>
      </c>
      <c r="CT257" s="159">
        <v>208</v>
      </c>
      <c r="CU257" s="257"/>
      <c r="CV257" s="191">
        <v>1318.4594</v>
      </c>
      <c r="CW257" s="189">
        <v>0</v>
      </c>
      <c r="CX257" s="189">
        <v>0</v>
      </c>
      <c r="CY257" s="189">
        <v>0</v>
      </c>
      <c r="CZ257" s="189"/>
      <c r="DA257" s="189"/>
      <c r="DB257" s="189"/>
      <c r="DC257" s="189"/>
      <c r="DD257" s="189"/>
      <c r="DE257" s="189"/>
      <c r="DF257" s="189"/>
      <c r="DG257" s="171"/>
      <c r="DH257" s="171"/>
      <c r="DI257" s="171"/>
      <c r="DJ257" s="171"/>
      <c r="DK257" s="171"/>
      <c r="DL257" s="171"/>
      <c r="DM257" s="168"/>
      <c r="DN257" s="168"/>
      <c r="DO257" s="168"/>
      <c r="DP257" s="168"/>
      <c r="DQ257" s="168"/>
      <c r="DR257" s="168"/>
      <c r="DS257" s="168"/>
      <c r="DT257" s="167"/>
      <c r="DU257" s="168"/>
      <c r="DV257" s="83"/>
      <c r="DW257" s="156"/>
      <c r="DX257" s="192"/>
      <c r="DY257" s="186"/>
      <c r="DZ257" s="83"/>
      <c r="EA257" s="83"/>
      <c r="EB257" s="185"/>
      <c r="EC257" s="58"/>
      <c r="ED257" s="58"/>
      <c r="EE257" s="58"/>
      <c r="EF257" s="58"/>
      <c r="EG257" s="58"/>
      <c r="EH257" s="58"/>
      <c r="EI257" s="79"/>
      <c r="EJ257" s="79"/>
      <c r="EK257" s="81"/>
      <c r="EL257" s="79"/>
      <c r="EM257" s="79"/>
      <c r="EN257" s="79"/>
      <c r="EO257" s="60"/>
      <c r="EP257" s="79"/>
      <c r="EQ257" s="60"/>
      <c r="ER257" s="80"/>
      <c r="ES257" s="80"/>
      <c r="ET257" s="80"/>
      <c r="EU257" s="80"/>
      <c r="EV257" s="80"/>
      <c r="EW257" s="80"/>
      <c r="EX257" s="80"/>
      <c r="EY257" s="80"/>
      <c r="EZ257" s="80"/>
      <c r="FA257" s="80"/>
      <c r="FB257" s="80"/>
      <c r="FC257" s="80"/>
      <c r="FD257" s="80"/>
      <c r="FE257" s="80"/>
    </row>
    <row r="258" spans="1:161" x14ac:dyDescent="0.25">
      <c r="A258" s="63">
        <v>2309</v>
      </c>
      <c r="B258" s="64" t="s">
        <v>157</v>
      </c>
      <c r="C258" s="195">
        <v>3188326.8</v>
      </c>
      <c r="D258" s="195"/>
      <c r="E258" s="302">
        <v>15347</v>
      </c>
      <c r="F258" s="302">
        <v>15481</v>
      </c>
      <c r="G258" s="302">
        <v>15566</v>
      </c>
      <c r="H258" s="302">
        <v>15647</v>
      </c>
      <c r="I258" s="195">
        <v>15722</v>
      </c>
      <c r="J258" s="195">
        <v>15795</v>
      </c>
      <c r="K258" s="202">
        <v>22.17</v>
      </c>
      <c r="L258" s="202">
        <v>22.17</v>
      </c>
      <c r="M258" s="202"/>
      <c r="N258" s="189">
        <v>20.170000000000002</v>
      </c>
      <c r="O258" s="189">
        <v>18.100000000000001</v>
      </c>
      <c r="P258" s="202"/>
      <c r="Q258" s="191">
        <v>5506</v>
      </c>
      <c r="R258" s="191"/>
      <c r="S258" s="309">
        <v>1209.1990638509001</v>
      </c>
      <c r="T258" s="309"/>
      <c r="U258" s="189">
        <v>15352</v>
      </c>
      <c r="V258" s="189"/>
      <c r="W258" s="189">
        <v>968</v>
      </c>
      <c r="X258" s="189">
        <v>1545</v>
      </c>
      <c r="Y258" s="189">
        <v>226</v>
      </c>
      <c r="Z258" s="189">
        <v>2021</v>
      </c>
      <c r="AA258" s="189">
        <v>605</v>
      </c>
      <c r="AB258" s="189">
        <v>2603</v>
      </c>
      <c r="AC258" s="189">
        <v>612</v>
      </c>
      <c r="AD258" s="189">
        <v>127</v>
      </c>
      <c r="AE258" s="189"/>
      <c r="AF258" s="189"/>
      <c r="AG258" s="189"/>
      <c r="AH258" s="189"/>
      <c r="AI258" s="189"/>
      <c r="AJ258" s="189"/>
      <c r="AK258" s="189"/>
      <c r="AL258" s="189"/>
      <c r="AM258" s="189">
        <v>14559</v>
      </c>
      <c r="AN258" s="189">
        <v>14590</v>
      </c>
      <c r="AO258" s="189">
        <v>14643</v>
      </c>
      <c r="AP258" s="189">
        <v>14648</v>
      </c>
      <c r="AQ258" s="189">
        <v>14785</v>
      </c>
      <c r="AR258" s="189">
        <v>14843</v>
      </c>
      <c r="AS258" s="189">
        <v>14843</v>
      </c>
      <c r="AT258" s="189">
        <v>14925</v>
      </c>
      <c r="AU258" s="189">
        <v>14858</v>
      </c>
      <c r="AV258" s="189">
        <v>14966</v>
      </c>
      <c r="AW258" s="189">
        <v>15054</v>
      </c>
      <c r="AX258" s="189">
        <v>15352</v>
      </c>
      <c r="AY258" s="189">
        <v>2158</v>
      </c>
      <c r="AZ258" s="189">
        <v>2197</v>
      </c>
      <c r="BA258" s="189">
        <v>2186</v>
      </c>
      <c r="BB258" s="189">
        <v>2220</v>
      </c>
      <c r="BC258" s="189">
        <v>2196</v>
      </c>
      <c r="BD258" s="189">
        <v>2247</v>
      </c>
      <c r="BE258" s="189">
        <v>968</v>
      </c>
      <c r="BF258" s="189">
        <v>952</v>
      </c>
      <c r="BG258" s="189">
        <v>970</v>
      </c>
      <c r="BH258" s="189">
        <v>961</v>
      </c>
      <c r="BI258" s="189">
        <v>951</v>
      </c>
      <c r="BJ258" s="189">
        <v>968</v>
      </c>
      <c r="BK258" s="189">
        <v>14898</v>
      </c>
      <c r="BL258" s="189">
        <v>14868</v>
      </c>
      <c r="BM258" s="189">
        <v>14951</v>
      </c>
      <c r="BN258" s="189">
        <v>15027</v>
      </c>
      <c r="BO258" s="189">
        <v>15347</v>
      </c>
      <c r="BP258" s="189"/>
      <c r="BQ258" s="195">
        <v>137943.10679181002</v>
      </c>
      <c r="BR258" s="195">
        <v>22433.603934767529</v>
      </c>
      <c r="BS258" s="195">
        <v>76315.783571351451</v>
      </c>
      <c r="BT258" s="195">
        <v>131307.46254041104</v>
      </c>
      <c r="BU258" s="195">
        <v>157725.68091866025</v>
      </c>
      <c r="BV258" s="195">
        <v>24612.546763999999</v>
      </c>
      <c r="BW258" s="195">
        <v>150357.54078800001</v>
      </c>
      <c r="BX258" s="195">
        <v>382241.94345999998</v>
      </c>
      <c r="BY258" s="195">
        <v>0</v>
      </c>
      <c r="BZ258" s="195"/>
      <c r="CA258" s="195"/>
      <c r="CB258" s="195"/>
      <c r="CC258" s="195"/>
      <c r="CD258" s="195"/>
      <c r="CE258" s="195"/>
      <c r="CF258" s="195"/>
      <c r="CG258" s="195"/>
      <c r="CH258" s="261">
        <v>20.170000000000002</v>
      </c>
      <c r="CI258" s="261">
        <v>18.100000000000001</v>
      </c>
      <c r="CJ258" s="191">
        <v>22286.570323897275</v>
      </c>
      <c r="CK258" s="191">
        <v>758.56700000000001</v>
      </c>
      <c r="CL258" s="191">
        <v>309.34800000000001</v>
      </c>
      <c r="CM258" s="191"/>
      <c r="CN258" s="189">
        <v>14298</v>
      </c>
      <c r="CO258" s="159">
        <v>470</v>
      </c>
      <c r="CP258" s="159">
        <v>513</v>
      </c>
      <c r="CQ258" s="57">
        <v>526</v>
      </c>
      <c r="CR258" s="57">
        <v>556</v>
      </c>
      <c r="CS258" s="159">
        <v>581</v>
      </c>
      <c r="CT258" s="159">
        <v>605</v>
      </c>
      <c r="CU258" s="257"/>
      <c r="CV258" s="191">
        <v>770</v>
      </c>
      <c r="CW258" s="189">
        <v>0</v>
      </c>
      <c r="CX258" s="189">
        <v>0</v>
      </c>
      <c r="CY258" s="189">
        <v>0</v>
      </c>
      <c r="CZ258" s="189"/>
      <c r="DA258" s="189"/>
      <c r="DB258" s="189"/>
      <c r="DC258" s="189"/>
      <c r="DD258" s="189"/>
      <c r="DE258" s="189"/>
      <c r="DF258" s="189"/>
      <c r="DG258" s="171"/>
      <c r="DH258" s="171"/>
      <c r="DI258" s="171"/>
      <c r="DJ258" s="171"/>
      <c r="DK258" s="171"/>
      <c r="DL258" s="171"/>
      <c r="DM258" s="168"/>
      <c r="DN258" s="168"/>
      <c r="DO258" s="168"/>
      <c r="DP258" s="168"/>
      <c r="DQ258" s="168"/>
      <c r="DR258" s="168"/>
      <c r="DS258" s="168"/>
      <c r="DT258" s="167"/>
      <c r="DU258" s="168"/>
      <c r="DV258" s="83"/>
      <c r="DW258" s="156"/>
      <c r="DX258" s="192"/>
      <c r="DY258" s="186"/>
      <c r="DZ258" s="83"/>
      <c r="EA258" s="83"/>
      <c r="EB258" s="185"/>
      <c r="EC258" s="58"/>
      <c r="ED258" s="58"/>
      <c r="EE258" s="58"/>
      <c r="EF258" s="58"/>
      <c r="EG258" s="58"/>
      <c r="EH258" s="58"/>
      <c r="EI258" s="79"/>
      <c r="EJ258" s="79"/>
      <c r="EK258" s="81"/>
      <c r="EL258" s="79"/>
      <c r="EM258" s="79"/>
      <c r="EN258" s="79"/>
      <c r="EO258" s="60"/>
      <c r="EP258" s="79"/>
      <c r="EQ258" s="60"/>
      <c r="ER258" s="80"/>
      <c r="ES258" s="80"/>
      <c r="ET258" s="80"/>
      <c r="EU258" s="80"/>
      <c r="EV258" s="80"/>
      <c r="EW258" s="80"/>
      <c r="EX258" s="80"/>
      <c r="EY258" s="80"/>
      <c r="EZ258" s="80"/>
      <c r="FA258" s="80"/>
      <c r="FB258" s="80"/>
      <c r="FC258" s="80"/>
      <c r="FD258" s="80"/>
      <c r="FE258" s="80"/>
    </row>
    <row r="259" spans="1:161" x14ac:dyDescent="0.25">
      <c r="A259" s="63">
        <v>2313</v>
      </c>
      <c r="B259" s="64" t="s">
        <v>253</v>
      </c>
      <c r="C259" s="195">
        <v>2185825.6</v>
      </c>
      <c r="D259" s="195"/>
      <c r="E259" s="302">
        <v>11492</v>
      </c>
      <c r="F259" s="302">
        <v>11391</v>
      </c>
      <c r="G259" s="302">
        <v>11454</v>
      </c>
      <c r="H259" s="302">
        <v>11513</v>
      </c>
      <c r="I259" s="195">
        <v>11569</v>
      </c>
      <c r="J259" s="195">
        <v>11623</v>
      </c>
      <c r="K259" s="202">
        <v>23.22</v>
      </c>
      <c r="L259" s="202">
        <v>23.22</v>
      </c>
      <c r="M259" s="202"/>
      <c r="N259" s="189">
        <v>20.170000000000002</v>
      </c>
      <c r="O259" s="189">
        <v>18.100000000000001</v>
      </c>
      <c r="P259" s="202"/>
      <c r="Q259" s="191">
        <v>9003</v>
      </c>
      <c r="R259" s="191"/>
      <c r="S259" s="309">
        <v>1655.78351306129</v>
      </c>
      <c r="T259" s="309"/>
      <c r="U259" s="189">
        <v>11473</v>
      </c>
      <c r="V259" s="189"/>
      <c r="W259" s="189">
        <v>593</v>
      </c>
      <c r="X259" s="189">
        <v>864</v>
      </c>
      <c r="Y259" s="189">
        <v>123</v>
      </c>
      <c r="Z259" s="189">
        <v>1050</v>
      </c>
      <c r="AA259" s="189">
        <v>360</v>
      </c>
      <c r="AB259" s="189">
        <v>2505</v>
      </c>
      <c r="AC259" s="189">
        <v>757</v>
      </c>
      <c r="AD259" s="189">
        <v>163</v>
      </c>
      <c r="AE259" s="189"/>
      <c r="AF259" s="189"/>
      <c r="AG259" s="189"/>
      <c r="AH259" s="189"/>
      <c r="AI259" s="189"/>
      <c r="AJ259" s="189"/>
      <c r="AK259" s="189"/>
      <c r="AL259" s="189"/>
      <c r="AM259" s="189">
        <v>12171</v>
      </c>
      <c r="AN259" s="189">
        <v>12138</v>
      </c>
      <c r="AO259" s="189">
        <v>11984</v>
      </c>
      <c r="AP259" s="189">
        <v>11873</v>
      </c>
      <c r="AQ259" s="189">
        <v>11712</v>
      </c>
      <c r="AR259" s="189">
        <v>11809</v>
      </c>
      <c r="AS259" s="189">
        <v>11809</v>
      </c>
      <c r="AT259" s="189">
        <v>11791</v>
      </c>
      <c r="AU259" s="189">
        <v>11703</v>
      </c>
      <c r="AV259" s="189">
        <v>11605</v>
      </c>
      <c r="AW259" s="189">
        <v>11488</v>
      </c>
      <c r="AX259" s="189">
        <v>11473</v>
      </c>
      <c r="AY259" s="189">
        <v>1111</v>
      </c>
      <c r="AZ259" s="189">
        <v>1137</v>
      </c>
      <c r="BA259" s="189">
        <v>1144</v>
      </c>
      <c r="BB259" s="189">
        <v>1154</v>
      </c>
      <c r="BC259" s="189">
        <v>1159</v>
      </c>
      <c r="BD259" s="189">
        <v>1173</v>
      </c>
      <c r="BE259" s="189">
        <v>601</v>
      </c>
      <c r="BF259" s="189">
        <v>609</v>
      </c>
      <c r="BG259" s="189">
        <v>599</v>
      </c>
      <c r="BH259" s="189">
        <v>608</v>
      </c>
      <c r="BI259" s="189">
        <v>601</v>
      </c>
      <c r="BJ259" s="189">
        <v>593</v>
      </c>
      <c r="BK259" s="189">
        <v>11806</v>
      </c>
      <c r="BL259" s="189">
        <v>11685</v>
      </c>
      <c r="BM259" s="189">
        <v>11643</v>
      </c>
      <c r="BN259" s="189">
        <v>11495</v>
      </c>
      <c r="BO259" s="189">
        <v>11492</v>
      </c>
      <c r="BP259" s="189"/>
      <c r="BQ259" s="195">
        <v>135295.94753246376</v>
      </c>
      <c r="BR259" s="195">
        <v>19176.642273199661</v>
      </c>
      <c r="BS259" s="195">
        <v>79425.227901453181</v>
      </c>
      <c r="BT259" s="195">
        <v>137067.08028912439</v>
      </c>
      <c r="BU259" s="195">
        <v>175330.12814541886</v>
      </c>
      <c r="BV259" s="195">
        <v>27928.197231999999</v>
      </c>
      <c r="BW259" s="195">
        <v>157900.33344799999</v>
      </c>
      <c r="BX259" s="195">
        <v>402009.84928000002</v>
      </c>
      <c r="BY259" s="195">
        <v>0</v>
      </c>
      <c r="BZ259" s="195"/>
      <c r="CA259" s="195"/>
      <c r="CB259" s="195"/>
      <c r="CC259" s="195"/>
      <c r="CD259" s="195"/>
      <c r="CE259" s="195"/>
      <c r="CF259" s="195"/>
      <c r="CG259" s="195"/>
      <c r="CH259" s="261">
        <v>20.170000000000002</v>
      </c>
      <c r="CI259" s="261">
        <v>18.100000000000001</v>
      </c>
      <c r="CJ259" s="191">
        <v>6621.8971565039474</v>
      </c>
      <c r="CK259" s="191">
        <v>2.9529999999999998</v>
      </c>
      <c r="CL259" s="191">
        <v>0.68</v>
      </c>
      <c r="CM259" s="191"/>
      <c r="CN259" s="189">
        <v>12679</v>
      </c>
      <c r="CO259" s="159">
        <v>354</v>
      </c>
      <c r="CP259" s="159">
        <v>355</v>
      </c>
      <c r="CQ259" s="57">
        <v>340</v>
      </c>
      <c r="CR259" s="57">
        <v>342</v>
      </c>
      <c r="CS259" s="159">
        <v>348</v>
      </c>
      <c r="CT259" s="159">
        <v>360</v>
      </c>
      <c r="CU259" s="257"/>
      <c r="CV259" s="191">
        <v>1765.327</v>
      </c>
      <c r="CW259" s="189">
        <v>0</v>
      </c>
      <c r="CX259" s="189">
        <v>0</v>
      </c>
      <c r="CY259" s="189">
        <v>0</v>
      </c>
      <c r="CZ259" s="189"/>
      <c r="DA259" s="189"/>
      <c r="DB259" s="189"/>
      <c r="DC259" s="189"/>
      <c r="DD259" s="189"/>
      <c r="DE259" s="189"/>
      <c r="DF259" s="189"/>
      <c r="DG259" s="171"/>
      <c r="DH259" s="171"/>
      <c r="DI259" s="171"/>
      <c r="DJ259" s="171"/>
      <c r="DK259" s="171"/>
      <c r="DL259" s="171"/>
      <c r="DM259" s="168"/>
      <c r="DN259" s="168"/>
      <c r="DO259" s="168"/>
      <c r="DP259" s="168"/>
      <c r="DQ259" s="168"/>
      <c r="DR259" s="168"/>
      <c r="DS259" s="168"/>
      <c r="DT259" s="167"/>
      <c r="DU259" s="168"/>
      <c r="DV259" s="83"/>
      <c r="DW259" s="156"/>
      <c r="DX259" s="192"/>
      <c r="DY259" s="186"/>
      <c r="DZ259" s="83"/>
      <c r="EA259" s="83"/>
      <c r="EB259" s="185"/>
      <c r="EC259" s="58"/>
      <c r="ED259" s="58"/>
      <c r="EE259" s="58"/>
      <c r="EF259" s="58"/>
      <c r="EG259" s="58"/>
      <c r="EH259" s="58"/>
      <c r="EI259" s="79"/>
      <c r="EJ259" s="79"/>
      <c r="EK259" s="81"/>
      <c r="EL259" s="79"/>
      <c r="EM259" s="79"/>
      <c r="EN259" s="79"/>
      <c r="EO259" s="60"/>
      <c r="EP259" s="79"/>
      <c r="EQ259" s="60"/>
      <c r="ER259" s="80"/>
      <c r="ES259" s="80"/>
      <c r="ET259" s="80"/>
      <c r="EU259" s="80"/>
      <c r="EV259" s="80"/>
      <c r="EW259" s="80"/>
      <c r="EX259" s="80"/>
      <c r="EY259" s="80"/>
      <c r="EZ259" s="80"/>
      <c r="FA259" s="80"/>
      <c r="FB259" s="80"/>
      <c r="FC259" s="80"/>
      <c r="FD259" s="80"/>
      <c r="FE259" s="80"/>
    </row>
    <row r="260" spans="1:161" x14ac:dyDescent="0.25">
      <c r="A260" s="63">
        <v>2321</v>
      </c>
      <c r="B260" s="64" t="s">
        <v>319</v>
      </c>
      <c r="C260" s="195">
        <v>2514351.1</v>
      </c>
      <c r="D260" s="195"/>
      <c r="E260" s="302">
        <v>12194</v>
      </c>
      <c r="F260" s="302">
        <v>12277</v>
      </c>
      <c r="G260" s="302">
        <v>12344</v>
      </c>
      <c r="H260" s="302">
        <v>12408</v>
      </c>
      <c r="I260" s="195">
        <v>12468</v>
      </c>
      <c r="J260" s="195">
        <v>12526</v>
      </c>
      <c r="K260" s="202">
        <v>22.22</v>
      </c>
      <c r="L260" s="202">
        <v>22.22</v>
      </c>
      <c r="M260" s="202"/>
      <c r="N260" s="189">
        <v>20.170000000000002</v>
      </c>
      <c r="O260" s="189">
        <v>18.100000000000001</v>
      </c>
      <c r="P260" s="202"/>
      <c r="Q260" s="191">
        <v>-1091</v>
      </c>
      <c r="R260" s="191"/>
      <c r="S260" s="309">
        <v>-3094.0113509552202</v>
      </c>
      <c r="T260" s="309"/>
      <c r="U260" s="189">
        <v>12271</v>
      </c>
      <c r="V260" s="189"/>
      <c r="W260" s="189">
        <v>760</v>
      </c>
      <c r="X260" s="189">
        <v>1024</v>
      </c>
      <c r="Y260" s="189">
        <v>138</v>
      </c>
      <c r="Z260" s="189">
        <v>1320</v>
      </c>
      <c r="AA260" s="189">
        <v>368</v>
      </c>
      <c r="AB260" s="189">
        <v>1653</v>
      </c>
      <c r="AC260" s="189">
        <v>428</v>
      </c>
      <c r="AD260" s="189">
        <v>73</v>
      </c>
      <c r="AE260" s="189"/>
      <c r="AF260" s="189"/>
      <c r="AG260" s="189"/>
      <c r="AH260" s="189"/>
      <c r="AI260" s="189"/>
      <c r="AJ260" s="189"/>
      <c r="AK260" s="189"/>
      <c r="AL260" s="189"/>
      <c r="AM260" s="189">
        <v>10259</v>
      </c>
      <c r="AN260" s="189">
        <v>10406</v>
      </c>
      <c r="AO260" s="189">
        <v>10420</v>
      </c>
      <c r="AP260" s="189">
        <v>10555</v>
      </c>
      <c r="AQ260" s="189">
        <v>10677</v>
      </c>
      <c r="AR260" s="189">
        <v>11088</v>
      </c>
      <c r="AS260" s="189">
        <v>11088</v>
      </c>
      <c r="AT260" s="189">
        <v>11268</v>
      </c>
      <c r="AU260" s="189">
        <v>11529</v>
      </c>
      <c r="AV260" s="189">
        <v>11727</v>
      </c>
      <c r="AW260" s="189">
        <v>12049</v>
      </c>
      <c r="AX260" s="189">
        <v>12271</v>
      </c>
      <c r="AY260" s="189">
        <v>1298</v>
      </c>
      <c r="AZ260" s="189">
        <v>1339</v>
      </c>
      <c r="BA260" s="189">
        <v>1385</v>
      </c>
      <c r="BB260" s="189">
        <v>1405</v>
      </c>
      <c r="BC260" s="189">
        <v>1456</v>
      </c>
      <c r="BD260" s="189">
        <v>1458</v>
      </c>
      <c r="BE260" s="189">
        <v>599</v>
      </c>
      <c r="BF260" s="189">
        <v>598</v>
      </c>
      <c r="BG260" s="189">
        <v>659</v>
      </c>
      <c r="BH260" s="189">
        <v>714</v>
      </c>
      <c r="BI260" s="189">
        <v>747</v>
      </c>
      <c r="BJ260" s="189">
        <v>760</v>
      </c>
      <c r="BK260" s="189">
        <v>11183</v>
      </c>
      <c r="BL260" s="189">
        <v>11470</v>
      </c>
      <c r="BM260" s="189">
        <v>11626</v>
      </c>
      <c r="BN260" s="189">
        <v>11981</v>
      </c>
      <c r="BO260" s="189">
        <v>12194</v>
      </c>
      <c r="BP260" s="189"/>
      <c r="BQ260" s="195">
        <v>135868.18065828519</v>
      </c>
      <c r="BR260" s="195">
        <v>21171.752911814292</v>
      </c>
      <c r="BS260" s="195">
        <v>78143.94533109371</v>
      </c>
      <c r="BT260" s="195">
        <v>134523.46220764946</v>
      </c>
      <c r="BU260" s="195">
        <v>167331.12682029419</v>
      </c>
      <c r="BV260" s="195">
        <v>26748.820019999999</v>
      </c>
      <c r="BW260" s="195">
        <v>149368.86171999999</v>
      </c>
      <c r="BX260" s="195">
        <v>377324.65560400003</v>
      </c>
      <c r="BY260" s="195">
        <v>0</v>
      </c>
      <c r="BZ260" s="195"/>
      <c r="CA260" s="195"/>
      <c r="CB260" s="195"/>
      <c r="CC260" s="195"/>
      <c r="CD260" s="195"/>
      <c r="CE260" s="195"/>
      <c r="CF260" s="195"/>
      <c r="CG260" s="195"/>
      <c r="CH260" s="261">
        <v>20.170000000000002</v>
      </c>
      <c r="CI260" s="261">
        <v>18.100000000000001</v>
      </c>
      <c r="CJ260" s="191">
        <v>40010.605941946676</v>
      </c>
      <c r="CK260" s="191">
        <v>1707.6605</v>
      </c>
      <c r="CL260" s="191">
        <v>695.5575</v>
      </c>
      <c r="CM260" s="191"/>
      <c r="CN260" s="189">
        <v>10108</v>
      </c>
      <c r="CO260" s="159">
        <v>335</v>
      </c>
      <c r="CP260" s="159">
        <v>373</v>
      </c>
      <c r="CQ260" s="57">
        <v>377</v>
      </c>
      <c r="CR260" s="57">
        <v>372</v>
      </c>
      <c r="CS260" s="159">
        <v>371</v>
      </c>
      <c r="CT260" s="159">
        <v>368</v>
      </c>
      <c r="CU260" s="257"/>
      <c r="CV260" s="191">
        <v>1512</v>
      </c>
      <c r="CW260" s="189">
        <v>0</v>
      </c>
      <c r="CX260" s="189">
        <v>0</v>
      </c>
      <c r="CY260" s="189">
        <v>0</v>
      </c>
      <c r="CZ260" s="189"/>
      <c r="DA260" s="189"/>
      <c r="DB260" s="189"/>
      <c r="DC260" s="189"/>
      <c r="DD260" s="189"/>
      <c r="DE260" s="189"/>
      <c r="DF260" s="189"/>
      <c r="DG260" s="171"/>
      <c r="DH260" s="171"/>
      <c r="DI260" s="171"/>
      <c r="DJ260" s="171"/>
      <c r="DK260" s="171"/>
      <c r="DL260" s="171"/>
      <c r="DM260" s="168"/>
      <c r="DN260" s="168"/>
      <c r="DO260" s="168"/>
      <c r="DP260" s="168"/>
      <c r="DQ260" s="168"/>
      <c r="DR260" s="168"/>
      <c r="DS260" s="168"/>
      <c r="DT260" s="167"/>
      <c r="DU260" s="168"/>
      <c r="DV260" s="83"/>
      <c r="DW260" s="156"/>
      <c r="DX260" s="192"/>
      <c r="DY260" s="186"/>
      <c r="DZ260" s="83"/>
      <c r="EA260" s="83"/>
      <c r="EB260" s="185"/>
      <c r="EC260" s="58"/>
      <c r="ED260" s="58"/>
      <c r="EE260" s="58"/>
      <c r="EF260" s="58"/>
      <c r="EG260" s="58"/>
      <c r="EH260" s="58"/>
      <c r="EI260" s="79"/>
      <c r="EJ260" s="79"/>
      <c r="EK260" s="81"/>
      <c r="EL260" s="79"/>
      <c r="EM260" s="79"/>
      <c r="EN260" s="79"/>
      <c r="EO260" s="60"/>
      <c r="EP260" s="79"/>
      <c r="EQ260" s="60"/>
      <c r="ER260" s="80"/>
      <c r="ES260" s="80"/>
      <c r="ET260" s="80"/>
      <c r="EU260" s="80"/>
      <c r="EV260" s="80"/>
      <c r="EW260" s="80"/>
      <c r="EX260" s="80"/>
      <c r="EY260" s="80"/>
      <c r="EZ260" s="80"/>
      <c r="FA260" s="80"/>
      <c r="FB260" s="80"/>
      <c r="FC260" s="80"/>
      <c r="FD260" s="80"/>
      <c r="FE260" s="80"/>
    </row>
    <row r="261" spans="1:161" x14ac:dyDescent="0.25">
      <c r="A261" s="63">
        <v>2326</v>
      </c>
      <c r="B261" s="64" t="s">
        <v>63</v>
      </c>
      <c r="C261" s="195">
        <v>1352304.3</v>
      </c>
      <c r="D261" s="195"/>
      <c r="E261" s="302">
        <v>7119</v>
      </c>
      <c r="F261" s="302">
        <v>7154</v>
      </c>
      <c r="G261" s="302">
        <v>7193</v>
      </c>
      <c r="H261" s="302">
        <v>7230</v>
      </c>
      <c r="I261" s="195">
        <v>7265</v>
      </c>
      <c r="J261" s="195">
        <v>7299</v>
      </c>
      <c r="K261" s="202">
        <v>22.52</v>
      </c>
      <c r="L261" s="202">
        <v>22.52</v>
      </c>
      <c r="M261" s="202"/>
      <c r="N261" s="189">
        <v>20.170000000000002</v>
      </c>
      <c r="O261" s="189">
        <v>18.100000000000001</v>
      </c>
      <c r="P261" s="202"/>
      <c r="Q261" s="191">
        <v>9732</v>
      </c>
      <c r="R261" s="191"/>
      <c r="S261" s="309">
        <v>2101.0355651403402</v>
      </c>
      <c r="T261" s="309"/>
      <c r="U261" s="189">
        <v>7135</v>
      </c>
      <c r="V261" s="189"/>
      <c r="W261" s="189">
        <v>409</v>
      </c>
      <c r="X261" s="189">
        <v>508</v>
      </c>
      <c r="Y261" s="189">
        <v>82</v>
      </c>
      <c r="Z261" s="189">
        <v>678</v>
      </c>
      <c r="AA261" s="189">
        <v>245</v>
      </c>
      <c r="AB261" s="189">
        <v>1534</v>
      </c>
      <c r="AC261" s="189">
        <v>461</v>
      </c>
      <c r="AD261" s="189">
        <v>95</v>
      </c>
      <c r="AE261" s="189"/>
      <c r="AF261" s="189"/>
      <c r="AG261" s="189"/>
      <c r="AH261" s="189"/>
      <c r="AI261" s="189"/>
      <c r="AJ261" s="189"/>
      <c r="AK261" s="189"/>
      <c r="AL261" s="189"/>
      <c r="AM261" s="189">
        <v>7345</v>
      </c>
      <c r="AN261" s="189">
        <v>7215</v>
      </c>
      <c r="AO261" s="189">
        <v>7160</v>
      </c>
      <c r="AP261" s="189">
        <v>7067</v>
      </c>
      <c r="AQ261" s="189">
        <v>7032</v>
      </c>
      <c r="AR261" s="189">
        <v>7081</v>
      </c>
      <c r="AS261" s="189">
        <v>7081</v>
      </c>
      <c r="AT261" s="189">
        <v>7122</v>
      </c>
      <c r="AU261" s="189">
        <v>7097</v>
      </c>
      <c r="AV261" s="189">
        <v>7061</v>
      </c>
      <c r="AW261" s="189">
        <v>7120</v>
      </c>
      <c r="AX261" s="189">
        <v>7135</v>
      </c>
      <c r="AY261" s="189">
        <v>758</v>
      </c>
      <c r="AZ261" s="189">
        <v>764</v>
      </c>
      <c r="BA261" s="189">
        <v>767</v>
      </c>
      <c r="BB261" s="189">
        <v>742</v>
      </c>
      <c r="BC261" s="189">
        <v>750</v>
      </c>
      <c r="BD261" s="189">
        <v>760</v>
      </c>
      <c r="BE261" s="189">
        <v>333</v>
      </c>
      <c r="BF261" s="189">
        <v>362</v>
      </c>
      <c r="BG261" s="189">
        <v>373</v>
      </c>
      <c r="BH261" s="189">
        <v>384</v>
      </c>
      <c r="BI261" s="189">
        <v>387</v>
      </c>
      <c r="BJ261" s="189">
        <v>409</v>
      </c>
      <c r="BK261" s="189">
        <v>7126</v>
      </c>
      <c r="BL261" s="189">
        <v>7095</v>
      </c>
      <c r="BM261" s="189">
        <v>7040</v>
      </c>
      <c r="BN261" s="189">
        <v>7113</v>
      </c>
      <c r="BO261" s="189">
        <v>7119</v>
      </c>
      <c r="BP261" s="189"/>
      <c r="BQ261" s="195">
        <v>134663.87015022515</v>
      </c>
      <c r="BR261" s="195">
        <v>19689.154551520001</v>
      </c>
      <c r="BS261" s="195">
        <v>80860.666726894851</v>
      </c>
      <c r="BT261" s="195">
        <v>139356.93853385627</v>
      </c>
      <c r="BU261" s="195">
        <v>170660.65883956573</v>
      </c>
      <c r="BV261" s="195">
        <v>27460.532736000001</v>
      </c>
      <c r="BW261" s="195">
        <v>160617.78200000001</v>
      </c>
      <c r="BX261" s="195">
        <v>383219.27144799998</v>
      </c>
      <c r="BY261" s="195">
        <v>0</v>
      </c>
      <c r="BZ261" s="195"/>
      <c r="CA261" s="195"/>
      <c r="CB261" s="195"/>
      <c r="CC261" s="195"/>
      <c r="CD261" s="195"/>
      <c r="CE261" s="195"/>
      <c r="CF261" s="195"/>
      <c r="CG261" s="195"/>
      <c r="CH261" s="261">
        <v>20.170000000000002</v>
      </c>
      <c r="CI261" s="261">
        <v>18.100000000000001</v>
      </c>
      <c r="CJ261" s="191">
        <v>16054.876200751991</v>
      </c>
      <c r="CK261" s="191">
        <v>321.80900000000003</v>
      </c>
      <c r="CL261" s="191">
        <v>126.526</v>
      </c>
      <c r="CM261" s="191"/>
      <c r="CN261" s="189">
        <v>7593</v>
      </c>
      <c r="CO261" s="159">
        <v>233</v>
      </c>
      <c r="CP261" s="159">
        <v>230</v>
      </c>
      <c r="CQ261" s="57">
        <v>227</v>
      </c>
      <c r="CR261" s="57">
        <v>221</v>
      </c>
      <c r="CS261" s="159">
        <v>245</v>
      </c>
      <c r="CT261" s="159">
        <v>245</v>
      </c>
      <c r="CU261" s="257"/>
      <c r="CV261" s="191">
        <v>1389</v>
      </c>
      <c r="CW261" s="189">
        <v>0</v>
      </c>
      <c r="CX261" s="189">
        <v>0</v>
      </c>
      <c r="CY261" s="189">
        <v>0</v>
      </c>
      <c r="CZ261" s="189"/>
      <c r="DA261" s="189"/>
      <c r="DB261" s="189"/>
      <c r="DC261" s="189"/>
      <c r="DD261" s="189"/>
      <c r="DE261" s="189"/>
      <c r="DF261" s="189"/>
      <c r="DG261" s="171"/>
      <c r="DH261" s="171"/>
      <c r="DI261" s="171"/>
      <c r="DJ261" s="171"/>
      <c r="DK261" s="171"/>
      <c r="DL261" s="171"/>
      <c r="DM261" s="168"/>
      <c r="DN261" s="168"/>
      <c r="DO261" s="168"/>
      <c r="DP261" s="168"/>
      <c r="DQ261" s="168"/>
      <c r="DR261" s="168"/>
      <c r="DS261" s="168"/>
      <c r="DT261" s="167"/>
      <c r="DU261" s="168"/>
      <c r="DV261" s="83"/>
      <c r="DW261" s="156"/>
      <c r="DX261" s="192"/>
      <c r="DY261" s="186"/>
      <c r="DZ261" s="83"/>
      <c r="EA261" s="83"/>
      <c r="EB261" s="185"/>
      <c r="EC261" s="58"/>
      <c r="ED261" s="58"/>
      <c r="EE261" s="58"/>
      <c r="EF261" s="58"/>
      <c r="EG261" s="58"/>
      <c r="EH261" s="58"/>
      <c r="EI261" s="79"/>
      <c r="EJ261" s="79"/>
      <c r="EK261" s="81"/>
      <c r="EL261" s="79"/>
      <c r="EM261" s="79"/>
      <c r="EN261" s="79"/>
      <c r="EO261" s="60"/>
      <c r="EP261" s="79"/>
      <c r="EQ261" s="60"/>
      <c r="ER261" s="80"/>
      <c r="ES261" s="80"/>
      <c r="ET261" s="80"/>
      <c r="EU261" s="80"/>
      <c r="EV261" s="80"/>
      <c r="EW261" s="80"/>
      <c r="EX261" s="80"/>
      <c r="EY261" s="80"/>
      <c r="EZ261" s="80"/>
      <c r="FA261" s="80"/>
      <c r="FB261" s="80"/>
      <c r="FC261" s="80"/>
      <c r="FD261" s="80"/>
      <c r="FE261" s="80"/>
    </row>
    <row r="262" spans="1:161" x14ac:dyDescent="0.25">
      <c r="A262" s="63">
        <v>2361</v>
      </c>
      <c r="B262" s="64" t="s">
        <v>131</v>
      </c>
      <c r="C262" s="195">
        <v>2071034.4</v>
      </c>
      <c r="D262" s="195"/>
      <c r="E262" s="302">
        <v>10065</v>
      </c>
      <c r="F262" s="302">
        <v>10196</v>
      </c>
      <c r="G262" s="302">
        <v>10252</v>
      </c>
      <c r="H262" s="302">
        <v>10305</v>
      </c>
      <c r="I262" s="195">
        <v>10355</v>
      </c>
      <c r="J262" s="195">
        <v>10403</v>
      </c>
      <c r="K262" s="202">
        <v>22.47</v>
      </c>
      <c r="L262" s="202">
        <v>22.47</v>
      </c>
      <c r="M262" s="202"/>
      <c r="N262" s="189">
        <v>20.170000000000002</v>
      </c>
      <c r="O262" s="189">
        <v>18.100000000000001</v>
      </c>
      <c r="P262" s="202"/>
      <c r="Q262" s="191">
        <v>3237</v>
      </c>
      <c r="R262" s="191"/>
      <c r="S262" s="309">
        <v>555.65632788315895</v>
      </c>
      <c r="T262" s="309"/>
      <c r="U262" s="189">
        <v>10114</v>
      </c>
      <c r="V262" s="189"/>
      <c r="W262" s="189">
        <v>415</v>
      </c>
      <c r="X262" s="189">
        <v>649</v>
      </c>
      <c r="Y262" s="189">
        <v>95</v>
      </c>
      <c r="Z262" s="189">
        <v>822</v>
      </c>
      <c r="AA262" s="189">
        <v>309</v>
      </c>
      <c r="AB262" s="189">
        <v>2196</v>
      </c>
      <c r="AC262" s="189">
        <v>663</v>
      </c>
      <c r="AD262" s="189">
        <v>139</v>
      </c>
      <c r="AE262" s="189"/>
      <c r="AF262" s="189"/>
      <c r="AG262" s="189"/>
      <c r="AH262" s="189"/>
      <c r="AI262" s="189"/>
      <c r="AJ262" s="189"/>
      <c r="AK262" s="189"/>
      <c r="AL262" s="189"/>
      <c r="AM262" s="189">
        <v>10341</v>
      </c>
      <c r="AN262" s="189">
        <v>10246</v>
      </c>
      <c r="AO262" s="189">
        <v>10281</v>
      </c>
      <c r="AP262" s="189">
        <v>10224</v>
      </c>
      <c r="AQ262" s="189">
        <v>10262</v>
      </c>
      <c r="AR262" s="189">
        <v>10200</v>
      </c>
      <c r="AS262" s="189">
        <v>10200</v>
      </c>
      <c r="AT262" s="189">
        <v>10154</v>
      </c>
      <c r="AU262" s="189">
        <v>10147</v>
      </c>
      <c r="AV262" s="189">
        <v>10090</v>
      </c>
      <c r="AW262" s="189">
        <v>10070</v>
      </c>
      <c r="AX262" s="189">
        <v>10114</v>
      </c>
      <c r="AY262" s="189">
        <v>936</v>
      </c>
      <c r="AZ262" s="189">
        <v>965</v>
      </c>
      <c r="BA262" s="189">
        <v>970</v>
      </c>
      <c r="BB262" s="189">
        <v>945</v>
      </c>
      <c r="BC262" s="189">
        <v>918</v>
      </c>
      <c r="BD262" s="189">
        <v>917</v>
      </c>
      <c r="BE262" s="189">
        <v>421</v>
      </c>
      <c r="BF262" s="189">
        <v>421</v>
      </c>
      <c r="BG262" s="189">
        <v>419</v>
      </c>
      <c r="BH262" s="189">
        <v>415</v>
      </c>
      <c r="BI262" s="189">
        <v>422</v>
      </c>
      <c r="BJ262" s="189">
        <v>415</v>
      </c>
      <c r="BK262" s="189">
        <v>10179</v>
      </c>
      <c r="BL262" s="189">
        <v>10133</v>
      </c>
      <c r="BM262" s="189">
        <v>10089</v>
      </c>
      <c r="BN262" s="189">
        <v>10045</v>
      </c>
      <c r="BO262" s="189">
        <v>10065</v>
      </c>
      <c r="BP262" s="189"/>
      <c r="BQ262" s="195">
        <v>130709.16762896585</v>
      </c>
      <c r="BR262" s="195">
        <v>18751.621545682588</v>
      </c>
      <c r="BS262" s="195">
        <v>81862.954741270092</v>
      </c>
      <c r="BT262" s="195">
        <v>140161.57274255829</v>
      </c>
      <c r="BU262" s="195">
        <v>173167.36523275546</v>
      </c>
      <c r="BV262" s="195">
        <v>26609.201735999999</v>
      </c>
      <c r="BW262" s="195">
        <v>153632.327368</v>
      </c>
      <c r="BX262" s="195">
        <v>399595.47456399997</v>
      </c>
      <c r="BY262" s="195">
        <v>0</v>
      </c>
      <c r="BZ262" s="195"/>
      <c r="CA262" s="195"/>
      <c r="CB262" s="195"/>
      <c r="CC262" s="195"/>
      <c r="CD262" s="195"/>
      <c r="CE262" s="195"/>
      <c r="CF262" s="195"/>
      <c r="CG262" s="195"/>
      <c r="CH262" s="261">
        <v>20.170000000000002</v>
      </c>
      <c r="CI262" s="261">
        <v>18.100000000000001</v>
      </c>
      <c r="CJ262" s="191">
        <v>42924.932284399823</v>
      </c>
      <c r="CK262" s="191">
        <v>1514.373</v>
      </c>
      <c r="CL262" s="191">
        <v>613.21299999999997</v>
      </c>
      <c r="CM262" s="191"/>
      <c r="CN262" s="189">
        <v>10702</v>
      </c>
      <c r="CO262" s="159">
        <v>303</v>
      </c>
      <c r="CP262" s="159">
        <v>306</v>
      </c>
      <c r="CQ262" s="57">
        <v>294</v>
      </c>
      <c r="CR262" s="57">
        <v>299</v>
      </c>
      <c r="CS262" s="159">
        <v>315</v>
      </c>
      <c r="CT262" s="159">
        <v>309</v>
      </c>
      <c r="CU262" s="257"/>
      <c r="CV262" s="191">
        <v>2104</v>
      </c>
      <c r="CW262" s="189">
        <v>0</v>
      </c>
      <c r="CX262" s="189">
        <v>0</v>
      </c>
      <c r="CY262" s="189">
        <v>0</v>
      </c>
      <c r="CZ262" s="189"/>
      <c r="DA262" s="189"/>
      <c r="DB262" s="189"/>
      <c r="DC262" s="189"/>
      <c r="DD262" s="189"/>
      <c r="DE262" s="189"/>
      <c r="DF262" s="189"/>
      <c r="DG262" s="171"/>
      <c r="DH262" s="171"/>
      <c r="DI262" s="171"/>
      <c r="DJ262" s="171"/>
      <c r="DK262" s="171"/>
      <c r="DL262" s="171"/>
      <c r="DM262" s="168"/>
      <c r="DN262" s="168"/>
      <c r="DO262" s="168"/>
      <c r="DP262" s="168"/>
      <c r="DQ262" s="168"/>
      <c r="DR262" s="168"/>
      <c r="DS262" s="168"/>
      <c r="DT262" s="167"/>
      <c r="DU262" s="168"/>
      <c r="DV262" s="83"/>
      <c r="DW262" s="156"/>
      <c r="DX262" s="192"/>
      <c r="DY262" s="186"/>
      <c r="DZ262" s="83"/>
      <c r="EA262" s="83"/>
      <c r="EB262" s="185"/>
      <c r="EC262" s="58"/>
      <c r="ED262" s="58"/>
      <c r="EE262" s="58"/>
      <c r="EF262" s="58"/>
      <c r="EG262" s="58"/>
      <c r="EH262" s="58"/>
      <c r="EI262" s="79"/>
      <c r="EJ262" s="79"/>
      <c r="EK262" s="81"/>
      <c r="EL262" s="79"/>
      <c r="EM262" s="79"/>
      <c r="EN262" s="79"/>
      <c r="EO262" s="60"/>
      <c r="EP262" s="79"/>
      <c r="EQ262" s="60"/>
      <c r="ER262" s="80"/>
      <c r="ES262" s="80"/>
      <c r="ET262" s="80"/>
      <c r="EU262" s="80"/>
      <c r="EV262" s="80"/>
      <c r="EW262" s="80"/>
      <c r="EX262" s="80"/>
      <c r="EY262" s="80"/>
      <c r="EZ262" s="80"/>
      <c r="FA262" s="80"/>
      <c r="FB262" s="80"/>
      <c r="FC262" s="80"/>
      <c r="FD262" s="80"/>
      <c r="FE262" s="80"/>
    </row>
    <row r="263" spans="1:161" x14ac:dyDescent="0.25">
      <c r="A263" s="63">
        <v>2380</v>
      </c>
      <c r="B263" s="64" t="s">
        <v>334</v>
      </c>
      <c r="C263" s="195">
        <v>14179913.800000001</v>
      </c>
      <c r="D263" s="195"/>
      <c r="E263" s="302">
        <v>64313</v>
      </c>
      <c r="F263" s="302">
        <v>64642</v>
      </c>
      <c r="G263" s="302">
        <v>64997</v>
      </c>
      <c r="H263" s="302">
        <v>65334</v>
      </c>
      <c r="I263" s="195">
        <v>65649</v>
      </c>
      <c r="J263" s="195">
        <v>65954</v>
      </c>
      <c r="K263" s="202">
        <v>22.02</v>
      </c>
      <c r="L263" s="202">
        <v>22.02</v>
      </c>
      <c r="M263" s="202"/>
      <c r="N263" s="189">
        <v>20.170000000000002</v>
      </c>
      <c r="O263" s="189">
        <v>18.100000000000001</v>
      </c>
      <c r="P263" s="202"/>
      <c r="Q263" s="191">
        <v>-2234</v>
      </c>
      <c r="R263" s="191"/>
      <c r="S263" s="309">
        <v>6769.8827174339604</v>
      </c>
      <c r="T263" s="309"/>
      <c r="U263" s="189">
        <v>64324</v>
      </c>
      <c r="V263" s="189"/>
      <c r="W263" s="189">
        <v>3498</v>
      </c>
      <c r="X263" s="189">
        <v>5239</v>
      </c>
      <c r="Y263" s="189">
        <v>758</v>
      </c>
      <c r="Z263" s="189">
        <v>6764</v>
      </c>
      <c r="AA263" s="189">
        <v>2143</v>
      </c>
      <c r="AB263" s="189">
        <v>10425</v>
      </c>
      <c r="AC263" s="189">
        <v>3006</v>
      </c>
      <c r="AD263" s="189">
        <v>622</v>
      </c>
      <c r="AE263" s="189"/>
      <c r="AF263" s="189"/>
      <c r="AG263" s="189"/>
      <c r="AH263" s="189"/>
      <c r="AI263" s="189"/>
      <c r="AJ263" s="189"/>
      <c r="AK263" s="189"/>
      <c r="AL263" s="189"/>
      <c r="AM263" s="189">
        <v>59373</v>
      </c>
      <c r="AN263" s="189">
        <v>59485</v>
      </c>
      <c r="AO263" s="189">
        <v>59956</v>
      </c>
      <c r="AP263" s="189">
        <v>60495</v>
      </c>
      <c r="AQ263" s="189">
        <v>61066</v>
      </c>
      <c r="AR263" s="189">
        <v>61745</v>
      </c>
      <c r="AS263" s="189">
        <v>61745</v>
      </c>
      <c r="AT263" s="189">
        <v>62601</v>
      </c>
      <c r="AU263" s="189">
        <v>63227</v>
      </c>
      <c r="AV263" s="189">
        <v>63779</v>
      </c>
      <c r="AW263" s="189">
        <v>63985</v>
      </c>
      <c r="AX263" s="189">
        <v>64324</v>
      </c>
      <c r="AY263" s="189">
        <v>6817</v>
      </c>
      <c r="AZ263" s="189">
        <v>7053</v>
      </c>
      <c r="BA263" s="189">
        <v>7203</v>
      </c>
      <c r="BB263" s="189">
        <v>7290</v>
      </c>
      <c r="BC263" s="189">
        <v>7440</v>
      </c>
      <c r="BD263" s="189">
        <v>7522</v>
      </c>
      <c r="BE263" s="189">
        <v>3548</v>
      </c>
      <c r="BF263" s="189">
        <v>3619</v>
      </c>
      <c r="BG263" s="189">
        <v>3684</v>
      </c>
      <c r="BH263" s="189">
        <v>3701</v>
      </c>
      <c r="BI263" s="189">
        <v>3626</v>
      </c>
      <c r="BJ263" s="189">
        <v>3498</v>
      </c>
      <c r="BK263" s="189">
        <v>62559</v>
      </c>
      <c r="BL263" s="189">
        <v>63072</v>
      </c>
      <c r="BM263" s="189">
        <v>63744</v>
      </c>
      <c r="BN263" s="189">
        <v>63987</v>
      </c>
      <c r="BO263" s="189">
        <v>64313</v>
      </c>
      <c r="BP263" s="189"/>
      <c r="BQ263" s="195">
        <v>134717.92799062308</v>
      </c>
      <c r="BR263" s="195">
        <v>21847.237105048029</v>
      </c>
      <c r="BS263" s="195">
        <v>70867.378209416362</v>
      </c>
      <c r="BT263" s="195">
        <v>121836.46498867878</v>
      </c>
      <c r="BU263" s="195">
        <v>138025.86454104044</v>
      </c>
      <c r="BV263" s="195">
        <v>25522.90338</v>
      </c>
      <c r="BW263" s="195">
        <v>136007.50545200001</v>
      </c>
      <c r="BX263" s="195">
        <v>349852.77178800001</v>
      </c>
      <c r="BY263" s="195">
        <v>0</v>
      </c>
      <c r="BZ263" s="195"/>
      <c r="CA263" s="195"/>
      <c r="CB263" s="195"/>
      <c r="CC263" s="195"/>
      <c r="CD263" s="195"/>
      <c r="CE263" s="195"/>
      <c r="CF263" s="195"/>
      <c r="CG263" s="195"/>
      <c r="CH263" s="261">
        <v>20.170000000000002</v>
      </c>
      <c r="CI263" s="261">
        <v>18.100000000000001</v>
      </c>
      <c r="CJ263" s="191">
        <v>50696.34383589225</v>
      </c>
      <c r="CK263" s="191">
        <v>4293.0230000000001</v>
      </c>
      <c r="CL263" s="191">
        <v>1774.41</v>
      </c>
      <c r="CM263" s="191"/>
      <c r="CN263" s="189">
        <v>58684</v>
      </c>
      <c r="CO263" s="159">
        <v>1747</v>
      </c>
      <c r="CP263" s="159">
        <v>1829</v>
      </c>
      <c r="CQ263" s="57">
        <v>1877</v>
      </c>
      <c r="CR263" s="57">
        <v>1990</v>
      </c>
      <c r="CS263" s="159">
        <v>2069</v>
      </c>
      <c r="CT263" s="159">
        <v>2143</v>
      </c>
      <c r="CU263" s="257"/>
      <c r="CV263" s="191">
        <v>341</v>
      </c>
      <c r="CW263" s="189">
        <v>0</v>
      </c>
      <c r="CX263" s="189">
        <v>0</v>
      </c>
      <c r="CY263" s="189">
        <v>0</v>
      </c>
      <c r="CZ263" s="189"/>
      <c r="DA263" s="189"/>
      <c r="DB263" s="189"/>
      <c r="DC263" s="189"/>
      <c r="DD263" s="189"/>
      <c r="DE263" s="189"/>
      <c r="DF263" s="189"/>
      <c r="DG263" s="171"/>
      <c r="DH263" s="171"/>
      <c r="DI263" s="171"/>
      <c r="DJ263" s="171"/>
      <c r="DK263" s="171"/>
      <c r="DL263" s="171"/>
      <c r="DM263" s="168"/>
      <c r="DN263" s="168"/>
      <c r="DO263" s="168"/>
      <c r="DP263" s="168"/>
      <c r="DQ263" s="168"/>
      <c r="DR263" s="168"/>
      <c r="DS263" s="168"/>
      <c r="DT263" s="167"/>
      <c r="DU263" s="168"/>
      <c r="DV263" s="83"/>
      <c r="DW263" s="156"/>
      <c r="DX263" s="192"/>
      <c r="DY263" s="186"/>
      <c r="DZ263" s="83"/>
      <c r="EA263" s="83"/>
      <c r="EB263" s="185"/>
      <c r="EC263" s="58"/>
      <c r="ED263" s="58"/>
      <c r="EE263" s="58"/>
      <c r="EF263" s="58"/>
      <c r="EG263" s="58"/>
      <c r="EH263" s="58"/>
      <c r="EI263" s="79"/>
      <c r="EJ263" s="79"/>
      <c r="EK263" s="81"/>
      <c r="EL263" s="79"/>
      <c r="EM263" s="79"/>
      <c r="EN263" s="79"/>
      <c r="EO263" s="60"/>
      <c r="EP263" s="79"/>
      <c r="EQ263" s="60"/>
      <c r="ER263" s="80"/>
      <c r="ES263" s="80"/>
      <c r="ET263" s="80"/>
      <c r="EU263" s="80"/>
      <c r="EV263" s="80"/>
      <c r="EW263" s="80"/>
      <c r="EX263" s="80"/>
      <c r="EY263" s="80"/>
      <c r="EZ263" s="80"/>
      <c r="FA263" s="80"/>
      <c r="FB263" s="80"/>
      <c r="FC263" s="80"/>
      <c r="FD263" s="80"/>
      <c r="FE263" s="80"/>
    </row>
    <row r="264" spans="1:161" x14ac:dyDescent="0.25">
      <c r="A264" s="63">
        <v>2401</v>
      </c>
      <c r="B264" s="64" t="s">
        <v>204</v>
      </c>
      <c r="C264" s="195">
        <v>1449575.6</v>
      </c>
      <c r="D264" s="195"/>
      <c r="E264" s="302">
        <v>7104</v>
      </c>
      <c r="F264" s="302">
        <v>7072</v>
      </c>
      <c r="G264" s="302">
        <v>7111</v>
      </c>
      <c r="H264" s="302">
        <v>7148</v>
      </c>
      <c r="I264" s="195">
        <v>7182</v>
      </c>
      <c r="J264" s="195">
        <v>7215</v>
      </c>
      <c r="K264" s="202">
        <v>23.25</v>
      </c>
      <c r="L264" s="202">
        <v>23.25</v>
      </c>
      <c r="M264" s="202"/>
      <c r="N264" s="189">
        <v>20.55</v>
      </c>
      <c r="O264" s="189">
        <v>18.48</v>
      </c>
      <c r="P264" s="202"/>
      <c r="Q264" s="191">
        <v>5203</v>
      </c>
      <c r="R264" s="191"/>
      <c r="S264" s="309">
        <v>562.17492096911496</v>
      </c>
      <c r="T264" s="309"/>
      <c r="U264" s="189">
        <v>7100</v>
      </c>
      <c r="V264" s="189"/>
      <c r="W264" s="189">
        <v>386</v>
      </c>
      <c r="X264" s="189">
        <v>515</v>
      </c>
      <c r="Y264" s="189">
        <v>55</v>
      </c>
      <c r="Z264" s="189">
        <v>679</v>
      </c>
      <c r="AA264" s="189">
        <v>258</v>
      </c>
      <c r="AB264" s="189">
        <v>1463</v>
      </c>
      <c r="AC264" s="189">
        <v>464</v>
      </c>
      <c r="AD264" s="189">
        <v>97</v>
      </c>
      <c r="AE264" s="189"/>
      <c r="AF264" s="189"/>
      <c r="AG264" s="189"/>
      <c r="AH264" s="189"/>
      <c r="AI264" s="189"/>
      <c r="AJ264" s="189"/>
      <c r="AK264" s="189"/>
      <c r="AL264" s="189"/>
      <c r="AM264" s="189">
        <v>7048</v>
      </c>
      <c r="AN264" s="189">
        <v>7039</v>
      </c>
      <c r="AO264" s="189">
        <v>7006</v>
      </c>
      <c r="AP264" s="189">
        <v>7085</v>
      </c>
      <c r="AQ264" s="189">
        <v>7060</v>
      </c>
      <c r="AR264" s="189">
        <v>7132</v>
      </c>
      <c r="AS264" s="189">
        <v>7132</v>
      </c>
      <c r="AT264" s="189">
        <v>7103</v>
      </c>
      <c r="AU264" s="189">
        <v>7118</v>
      </c>
      <c r="AV264" s="189">
        <v>7143</v>
      </c>
      <c r="AW264" s="189">
        <v>7108</v>
      </c>
      <c r="AX264" s="189">
        <v>7100</v>
      </c>
      <c r="AY264" s="189">
        <v>783</v>
      </c>
      <c r="AZ264" s="189">
        <v>768</v>
      </c>
      <c r="BA264" s="189">
        <v>774</v>
      </c>
      <c r="BB264" s="189">
        <v>755</v>
      </c>
      <c r="BC264" s="189">
        <v>754</v>
      </c>
      <c r="BD264" s="189">
        <v>734</v>
      </c>
      <c r="BE264" s="189">
        <v>353</v>
      </c>
      <c r="BF264" s="189">
        <v>375</v>
      </c>
      <c r="BG264" s="189">
        <v>368</v>
      </c>
      <c r="BH264" s="189">
        <v>369</v>
      </c>
      <c r="BI264" s="189">
        <v>353</v>
      </c>
      <c r="BJ264" s="189">
        <v>386</v>
      </c>
      <c r="BK264" s="189">
        <v>7124</v>
      </c>
      <c r="BL264" s="189">
        <v>7090</v>
      </c>
      <c r="BM264" s="189">
        <v>7150</v>
      </c>
      <c r="BN264" s="189">
        <v>7099</v>
      </c>
      <c r="BO264" s="189">
        <v>7104</v>
      </c>
      <c r="BP264" s="189"/>
      <c r="BQ264" s="195">
        <v>134192.42582295841</v>
      </c>
      <c r="BR264" s="195">
        <v>19625.269241680824</v>
      </c>
      <c r="BS264" s="195">
        <v>74654.209955631712</v>
      </c>
      <c r="BT264" s="195">
        <v>128010.98966743144</v>
      </c>
      <c r="BU264" s="195">
        <v>167290.28951633078</v>
      </c>
      <c r="BV264" s="195">
        <v>23399.116312000002</v>
      </c>
      <c r="BW264" s="195">
        <v>138000.75510000001</v>
      </c>
      <c r="BX264" s="195">
        <v>368277.84484400001</v>
      </c>
      <c r="BY264" s="195">
        <v>0</v>
      </c>
      <c r="BZ264" s="195"/>
      <c r="CA264" s="195"/>
      <c r="CB264" s="195"/>
      <c r="CC264" s="195"/>
      <c r="CD264" s="195"/>
      <c r="CE264" s="195"/>
      <c r="CF264" s="195"/>
      <c r="CG264" s="195"/>
      <c r="CH264" s="261">
        <v>20.55</v>
      </c>
      <c r="CI264" s="261">
        <v>18.48</v>
      </c>
      <c r="CJ264" s="191">
        <v>11204.241547788288</v>
      </c>
      <c r="CK264" s="191">
        <v>163.20099999999999</v>
      </c>
      <c r="CL264" s="191">
        <v>61.463000000000001</v>
      </c>
      <c r="CM264" s="191"/>
      <c r="CN264" s="189">
        <v>7389</v>
      </c>
      <c r="CO264" s="159">
        <v>244</v>
      </c>
      <c r="CP264" s="159">
        <v>272</v>
      </c>
      <c r="CQ264" s="57">
        <v>258</v>
      </c>
      <c r="CR264" s="57">
        <v>277</v>
      </c>
      <c r="CS264" s="159">
        <v>258</v>
      </c>
      <c r="CT264" s="159">
        <v>258</v>
      </c>
      <c r="CU264" s="257"/>
      <c r="CV264" s="191">
        <v>433</v>
      </c>
      <c r="CW264" s="189">
        <v>0</v>
      </c>
      <c r="CX264" s="189">
        <v>0</v>
      </c>
      <c r="CY264" s="189">
        <v>0</v>
      </c>
      <c r="CZ264" s="189"/>
      <c r="DA264" s="189"/>
      <c r="DB264" s="189"/>
      <c r="DC264" s="189"/>
      <c r="DD264" s="189"/>
      <c r="DE264" s="189"/>
      <c r="DF264" s="189"/>
      <c r="DG264" s="171"/>
      <c r="DH264" s="171"/>
      <c r="DI264" s="171"/>
      <c r="DJ264" s="171"/>
      <c r="DK264" s="171"/>
      <c r="DL264" s="171"/>
      <c r="DM264" s="168"/>
      <c r="DN264" s="168"/>
      <c r="DO264" s="168"/>
      <c r="DP264" s="168"/>
      <c r="DQ264" s="168"/>
      <c r="DR264" s="168"/>
      <c r="DS264" s="168"/>
      <c r="DT264" s="167"/>
      <c r="DU264" s="168"/>
      <c r="DV264" s="83"/>
      <c r="DW264" s="156"/>
      <c r="DX264" s="192"/>
      <c r="DY264" s="186"/>
      <c r="DZ264" s="83"/>
      <c r="EA264" s="83"/>
      <c r="EB264" s="185"/>
      <c r="EC264" s="58"/>
      <c r="ED264" s="58"/>
      <c r="EE264" s="58"/>
      <c r="EF264" s="58"/>
      <c r="EG264" s="58"/>
      <c r="EH264" s="58"/>
      <c r="EI264" s="79"/>
      <c r="EJ264" s="79"/>
      <c r="EK264" s="81"/>
      <c r="EL264" s="79"/>
      <c r="EM264" s="79"/>
      <c r="EN264" s="79"/>
      <c r="EO264" s="60"/>
      <c r="EP264" s="79"/>
      <c r="EQ264" s="60"/>
      <c r="ER264" s="80"/>
      <c r="ES264" s="80"/>
      <c r="ET264" s="80"/>
      <c r="EU264" s="80"/>
      <c r="EV264" s="80"/>
      <c r="EW264" s="80"/>
      <c r="EX264" s="80"/>
      <c r="EY264" s="80"/>
      <c r="EZ264" s="80"/>
      <c r="FA264" s="80"/>
      <c r="FB264" s="80"/>
      <c r="FC264" s="80"/>
      <c r="FD264" s="80"/>
      <c r="FE264" s="80"/>
    </row>
    <row r="265" spans="1:161" x14ac:dyDescent="0.25">
      <c r="A265" s="63">
        <v>2403</v>
      </c>
      <c r="B265" s="64" t="s">
        <v>64</v>
      </c>
      <c r="C265" s="195">
        <v>457296.2</v>
      </c>
      <c r="D265" s="195"/>
      <c r="E265" s="302">
        <v>2393</v>
      </c>
      <c r="F265" s="302">
        <v>2375</v>
      </c>
      <c r="G265" s="302">
        <v>2388</v>
      </c>
      <c r="H265" s="302">
        <v>2400</v>
      </c>
      <c r="I265" s="195">
        <v>2412</v>
      </c>
      <c r="J265" s="195">
        <v>2423</v>
      </c>
      <c r="K265" s="202">
        <v>23.15</v>
      </c>
      <c r="L265" s="202">
        <v>23.15</v>
      </c>
      <c r="M265" s="202"/>
      <c r="N265" s="189">
        <v>20.55</v>
      </c>
      <c r="O265" s="189">
        <v>18.48</v>
      </c>
      <c r="P265" s="202"/>
      <c r="Q265" s="191">
        <v>13016</v>
      </c>
      <c r="R265" s="191"/>
      <c r="S265" s="309">
        <v>-5093.3666442801896</v>
      </c>
      <c r="T265" s="309"/>
      <c r="U265" s="189">
        <v>2395</v>
      </c>
      <c r="V265" s="189"/>
      <c r="W265" s="189">
        <v>143</v>
      </c>
      <c r="X265" s="189">
        <v>172</v>
      </c>
      <c r="Y265" s="189">
        <v>23</v>
      </c>
      <c r="Z265" s="189">
        <v>219</v>
      </c>
      <c r="AA265" s="189">
        <v>81</v>
      </c>
      <c r="AB265" s="189">
        <v>482</v>
      </c>
      <c r="AC265" s="189">
        <v>173</v>
      </c>
      <c r="AD265" s="189">
        <v>56</v>
      </c>
      <c r="AE265" s="189"/>
      <c r="AF265" s="189"/>
      <c r="AG265" s="189"/>
      <c r="AH265" s="189"/>
      <c r="AI265" s="189"/>
      <c r="AJ265" s="189"/>
      <c r="AK265" s="189"/>
      <c r="AL265" s="189"/>
      <c r="AM265" s="189">
        <v>2431</v>
      </c>
      <c r="AN265" s="189">
        <v>2421</v>
      </c>
      <c r="AO265" s="189">
        <v>2436</v>
      </c>
      <c r="AP265" s="189">
        <v>2451</v>
      </c>
      <c r="AQ265" s="189">
        <v>2453</v>
      </c>
      <c r="AR265" s="189">
        <v>2454</v>
      </c>
      <c r="AS265" s="189">
        <v>2454</v>
      </c>
      <c r="AT265" s="189">
        <v>2451</v>
      </c>
      <c r="AU265" s="189">
        <v>2450</v>
      </c>
      <c r="AV265" s="189">
        <v>2408</v>
      </c>
      <c r="AW265" s="189">
        <v>2387</v>
      </c>
      <c r="AX265" s="189">
        <v>2395</v>
      </c>
      <c r="AY265" s="189">
        <v>273</v>
      </c>
      <c r="AZ265" s="189">
        <v>276</v>
      </c>
      <c r="BA265" s="189">
        <v>278</v>
      </c>
      <c r="BB265" s="189">
        <v>257</v>
      </c>
      <c r="BC265" s="189">
        <v>245</v>
      </c>
      <c r="BD265" s="189">
        <v>242</v>
      </c>
      <c r="BE265" s="189">
        <v>111</v>
      </c>
      <c r="BF265" s="189">
        <v>117</v>
      </c>
      <c r="BG265" s="189">
        <v>114</v>
      </c>
      <c r="BH265" s="189">
        <v>108</v>
      </c>
      <c r="BI265" s="189">
        <v>121</v>
      </c>
      <c r="BJ265" s="189">
        <v>143</v>
      </c>
      <c r="BK265" s="189">
        <v>2453</v>
      </c>
      <c r="BL265" s="189">
        <v>2475</v>
      </c>
      <c r="BM265" s="189">
        <v>2415</v>
      </c>
      <c r="BN265" s="189">
        <v>2384</v>
      </c>
      <c r="BO265" s="189">
        <v>2393</v>
      </c>
      <c r="BP265" s="189"/>
      <c r="BQ265" s="195">
        <v>139168.48626047096</v>
      </c>
      <c r="BR265" s="195">
        <v>19335.548394403871</v>
      </c>
      <c r="BS265" s="195">
        <v>81683.551545268652</v>
      </c>
      <c r="BT265" s="195">
        <v>140250.67192200766</v>
      </c>
      <c r="BU265" s="195">
        <v>187268.06524979993</v>
      </c>
      <c r="BV265" s="195">
        <v>24014.344848000001</v>
      </c>
      <c r="BW265" s="195">
        <v>149191.78487199999</v>
      </c>
      <c r="BX265" s="195">
        <v>376682.18447600002</v>
      </c>
      <c r="BY265" s="195">
        <v>0</v>
      </c>
      <c r="BZ265" s="195"/>
      <c r="CA265" s="195"/>
      <c r="CB265" s="195"/>
      <c r="CC265" s="195"/>
      <c r="CD265" s="195"/>
      <c r="CE265" s="195"/>
      <c r="CF265" s="195"/>
      <c r="CG265" s="195"/>
      <c r="CH265" s="261">
        <v>20.55</v>
      </c>
      <c r="CI265" s="261">
        <v>18.48</v>
      </c>
      <c r="CJ265" s="191">
        <v>1371.1522860949663</v>
      </c>
      <c r="CK265" s="191">
        <v>0</v>
      </c>
      <c r="CL265" s="191">
        <v>0</v>
      </c>
      <c r="CM265" s="191"/>
      <c r="CN265" s="189">
        <v>2552</v>
      </c>
      <c r="CO265" s="159">
        <v>84</v>
      </c>
      <c r="CP265" s="159">
        <v>94</v>
      </c>
      <c r="CQ265" s="57">
        <v>77</v>
      </c>
      <c r="CR265" s="57">
        <v>86</v>
      </c>
      <c r="CS265" s="159">
        <v>80</v>
      </c>
      <c r="CT265" s="159">
        <v>81</v>
      </c>
      <c r="CU265" s="257"/>
      <c r="CV265" s="191">
        <v>432</v>
      </c>
      <c r="CW265" s="189">
        <v>0</v>
      </c>
      <c r="CX265" s="189">
        <v>0</v>
      </c>
      <c r="CY265" s="189">
        <v>0</v>
      </c>
      <c r="CZ265" s="189"/>
      <c r="DA265" s="189"/>
      <c r="DB265" s="189"/>
      <c r="DC265" s="189"/>
      <c r="DD265" s="189"/>
      <c r="DE265" s="189"/>
      <c r="DF265" s="189"/>
      <c r="DG265" s="171"/>
      <c r="DH265" s="171"/>
      <c r="DI265" s="171"/>
      <c r="DJ265" s="171"/>
      <c r="DK265" s="171"/>
      <c r="DL265" s="171"/>
      <c r="DM265" s="168"/>
      <c r="DN265" s="168"/>
      <c r="DO265" s="168"/>
      <c r="DP265" s="168"/>
      <c r="DQ265" s="168"/>
      <c r="DR265" s="168"/>
      <c r="DS265" s="168"/>
      <c r="DT265" s="167"/>
      <c r="DU265" s="168"/>
      <c r="DV265" s="83"/>
      <c r="DW265" s="156"/>
      <c r="DX265" s="192"/>
      <c r="DY265" s="186"/>
      <c r="DZ265" s="83"/>
      <c r="EA265" s="83"/>
      <c r="EB265" s="185"/>
      <c r="EC265" s="58"/>
      <c r="ED265" s="58"/>
      <c r="EE265" s="58"/>
      <c r="EF265" s="58"/>
      <c r="EG265" s="58"/>
      <c r="EH265" s="58"/>
      <c r="EI265" s="79"/>
      <c r="EJ265" s="79"/>
      <c r="EK265" s="81"/>
      <c r="EL265" s="79"/>
      <c r="EM265" s="79"/>
      <c r="EN265" s="79"/>
      <c r="EO265" s="60"/>
      <c r="EP265" s="79"/>
      <c r="EQ265" s="60"/>
      <c r="ER265" s="80"/>
      <c r="ES265" s="80"/>
      <c r="ET265" s="80"/>
      <c r="EU265" s="80"/>
      <c r="EV265" s="80"/>
      <c r="EW265" s="80"/>
      <c r="EX265" s="80"/>
      <c r="EY265" s="80"/>
      <c r="EZ265" s="80"/>
      <c r="FA265" s="80"/>
      <c r="FB265" s="80"/>
      <c r="FC265" s="80"/>
      <c r="FD265" s="80"/>
      <c r="FE265" s="80"/>
    </row>
    <row r="266" spans="1:161" x14ac:dyDescent="0.25">
      <c r="A266" s="63">
        <v>2404</v>
      </c>
      <c r="B266" s="64" t="s">
        <v>305</v>
      </c>
      <c r="C266" s="195">
        <v>1076975.1000000001</v>
      </c>
      <c r="D266" s="195"/>
      <c r="E266" s="302">
        <v>5543</v>
      </c>
      <c r="F266" s="302">
        <v>5508</v>
      </c>
      <c r="G266" s="302">
        <v>5538</v>
      </c>
      <c r="H266" s="302">
        <v>5567</v>
      </c>
      <c r="I266" s="195">
        <v>5594</v>
      </c>
      <c r="J266" s="195">
        <v>5620</v>
      </c>
      <c r="K266" s="202">
        <v>23.6</v>
      </c>
      <c r="L266" s="202">
        <v>23.6</v>
      </c>
      <c r="M266" s="202"/>
      <c r="N266" s="189">
        <v>20.55</v>
      </c>
      <c r="O266" s="189">
        <v>18.48</v>
      </c>
      <c r="P266" s="202"/>
      <c r="Q266" s="191">
        <v>8946</v>
      </c>
      <c r="R266" s="191"/>
      <c r="S266" s="309">
        <v>1018.48500386331</v>
      </c>
      <c r="T266" s="309"/>
      <c r="U266" s="189">
        <v>5550</v>
      </c>
      <c r="V266" s="189"/>
      <c r="W266" s="189">
        <v>315</v>
      </c>
      <c r="X266" s="189">
        <v>469</v>
      </c>
      <c r="Y266" s="189">
        <v>72</v>
      </c>
      <c r="Z266" s="189">
        <v>594</v>
      </c>
      <c r="AA266" s="189">
        <v>166</v>
      </c>
      <c r="AB266" s="189">
        <v>1123</v>
      </c>
      <c r="AC266" s="189">
        <v>326</v>
      </c>
      <c r="AD266" s="189">
        <v>96</v>
      </c>
      <c r="AE266" s="189"/>
      <c r="AF266" s="189"/>
      <c r="AG266" s="189"/>
      <c r="AH266" s="189"/>
      <c r="AI266" s="189"/>
      <c r="AJ266" s="189"/>
      <c r="AK266" s="189"/>
      <c r="AL266" s="189"/>
      <c r="AM266" s="189">
        <v>5434</v>
      </c>
      <c r="AN266" s="189">
        <v>5359</v>
      </c>
      <c r="AO266" s="189">
        <v>5344</v>
      </c>
      <c r="AP266" s="189">
        <v>5383</v>
      </c>
      <c r="AQ266" s="189">
        <v>5371</v>
      </c>
      <c r="AR266" s="189">
        <v>5413</v>
      </c>
      <c r="AS266" s="189">
        <v>5413</v>
      </c>
      <c r="AT266" s="189">
        <v>5412</v>
      </c>
      <c r="AU266" s="189">
        <v>5436</v>
      </c>
      <c r="AV266" s="189">
        <v>5423</v>
      </c>
      <c r="AW266" s="189">
        <v>5485</v>
      </c>
      <c r="AX266" s="189">
        <v>5550</v>
      </c>
      <c r="AY266" s="189">
        <v>578</v>
      </c>
      <c r="AZ266" s="189">
        <v>615</v>
      </c>
      <c r="BA266" s="189">
        <v>642</v>
      </c>
      <c r="BB266" s="189">
        <v>634</v>
      </c>
      <c r="BC266" s="189">
        <v>631</v>
      </c>
      <c r="BD266" s="189">
        <v>666</v>
      </c>
      <c r="BE266" s="189">
        <v>299</v>
      </c>
      <c r="BF266" s="189">
        <v>299</v>
      </c>
      <c r="BG266" s="189">
        <v>283</v>
      </c>
      <c r="BH266" s="189">
        <v>285</v>
      </c>
      <c r="BI266" s="189">
        <v>296</v>
      </c>
      <c r="BJ266" s="189">
        <v>315</v>
      </c>
      <c r="BK266" s="189">
        <v>5396</v>
      </c>
      <c r="BL266" s="189">
        <v>5442</v>
      </c>
      <c r="BM266" s="189">
        <v>5416</v>
      </c>
      <c r="BN266" s="189">
        <v>5478</v>
      </c>
      <c r="BO266" s="189">
        <v>5543</v>
      </c>
      <c r="BP266" s="189"/>
      <c r="BQ266" s="195">
        <v>134635.55588091025</v>
      </c>
      <c r="BR266" s="195">
        <v>20346.099699456339</v>
      </c>
      <c r="BS266" s="195">
        <v>79771.799483406663</v>
      </c>
      <c r="BT266" s="195">
        <v>137494.74598637223</v>
      </c>
      <c r="BU266" s="195">
        <v>186365.517283055</v>
      </c>
      <c r="BV266" s="195">
        <v>23491.06006</v>
      </c>
      <c r="BW266" s="195">
        <v>148864.87376799999</v>
      </c>
      <c r="BX266" s="195">
        <v>384025.19812800002</v>
      </c>
      <c r="BY266" s="195">
        <v>0</v>
      </c>
      <c r="BZ266" s="195"/>
      <c r="CA266" s="195"/>
      <c r="CB266" s="195"/>
      <c r="CC266" s="195"/>
      <c r="CD266" s="195"/>
      <c r="CE266" s="195"/>
      <c r="CF266" s="195"/>
      <c r="CG266" s="195"/>
      <c r="CH266" s="261">
        <v>20.55</v>
      </c>
      <c r="CI266" s="261">
        <v>18.48</v>
      </c>
      <c r="CJ266" s="191">
        <v>4451.0698735481365</v>
      </c>
      <c r="CK266" s="191">
        <v>7.0279999999999996</v>
      </c>
      <c r="CL266" s="191">
        <v>1.8919999999999999</v>
      </c>
      <c r="CM266" s="191"/>
      <c r="CN266" s="189">
        <v>5653</v>
      </c>
      <c r="CO266" s="159">
        <v>179</v>
      </c>
      <c r="CP266" s="159">
        <v>172</v>
      </c>
      <c r="CQ266" s="57">
        <v>172</v>
      </c>
      <c r="CR266" s="57">
        <v>181</v>
      </c>
      <c r="CS266" s="159">
        <v>190</v>
      </c>
      <c r="CT266" s="159">
        <v>166</v>
      </c>
      <c r="CU266" s="257"/>
      <c r="CV266" s="191">
        <v>385</v>
      </c>
      <c r="CW266" s="189">
        <v>0</v>
      </c>
      <c r="CX266" s="189">
        <v>0</v>
      </c>
      <c r="CY266" s="189">
        <v>0</v>
      </c>
      <c r="CZ266" s="189"/>
      <c r="DA266" s="189"/>
      <c r="DB266" s="189"/>
      <c r="DC266" s="189"/>
      <c r="DD266" s="189"/>
      <c r="DE266" s="189"/>
      <c r="DF266" s="189"/>
      <c r="DG266" s="171"/>
      <c r="DH266" s="171"/>
      <c r="DI266" s="171"/>
      <c r="DJ266" s="171"/>
      <c r="DK266" s="171"/>
      <c r="DL266" s="171"/>
      <c r="DM266" s="168"/>
      <c r="DN266" s="168"/>
      <c r="DO266" s="168"/>
      <c r="DP266" s="168"/>
      <c r="DQ266" s="168"/>
      <c r="DR266" s="168"/>
      <c r="DS266" s="168"/>
      <c r="DT266" s="167"/>
      <c r="DU266" s="168"/>
      <c r="DV266" s="83"/>
      <c r="DW266" s="156"/>
      <c r="DX266" s="192"/>
      <c r="DY266" s="186"/>
      <c r="DZ266" s="83"/>
      <c r="EA266" s="83"/>
      <c r="EB266" s="185"/>
      <c r="EC266" s="58"/>
      <c r="ED266" s="58"/>
      <c r="EE266" s="58"/>
      <c r="EF266" s="58"/>
      <c r="EG266" s="58"/>
      <c r="EH266" s="58"/>
      <c r="EI266" s="79"/>
      <c r="EJ266" s="79"/>
      <c r="EK266" s="81"/>
      <c r="EL266" s="79"/>
      <c r="EM266" s="79"/>
      <c r="EN266" s="79"/>
      <c r="EO266" s="60"/>
      <c r="EP266" s="79"/>
      <c r="EQ266" s="60"/>
      <c r="ER266" s="80"/>
      <c r="ES266" s="80"/>
      <c r="ET266" s="80"/>
      <c r="EU266" s="80"/>
      <c r="EV266" s="80"/>
      <c r="EW266" s="80"/>
      <c r="EX266" s="80"/>
      <c r="EY266" s="80"/>
      <c r="EZ266" s="80"/>
      <c r="FA266" s="80"/>
      <c r="FB266" s="80"/>
      <c r="FC266" s="80"/>
      <c r="FD266" s="80"/>
      <c r="FE266" s="80"/>
    </row>
    <row r="267" spans="1:161" x14ac:dyDescent="0.25">
      <c r="A267" s="63">
        <v>2409</v>
      </c>
      <c r="B267" s="64" t="s">
        <v>226</v>
      </c>
      <c r="C267" s="195">
        <v>1382629.6</v>
      </c>
      <c r="D267" s="195"/>
      <c r="E267" s="302">
        <v>6772</v>
      </c>
      <c r="F267" s="302">
        <v>6757</v>
      </c>
      <c r="G267" s="302">
        <v>6794</v>
      </c>
      <c r="H267" s="302">
        <v>6829</v>
      </c>
      <c r="I267" s="195">
        <v>6862</v>
      </c>
      <c r="J267" s="195">
        <v>6894</v>
      </c>
      <c r="K267" s="202">
        <v>23.15</v>
      </c>
      <c r="L267" s="202">
        <v>23.15</v>
      </c>
      <c r="M267" s="202"/>
      <c r="N267" s="189">
        <v>20.55</v>
      </c>
      <c r="O267" s="189">
        <v>18.48</v>
      </c>
      <c r="P267" s="202"/>
      <c r="Q267" s="191">
        <v>4069</v>
      </c>
      <c r="R267" s="191"/>
      <c r="S267" s="309">
        <v>-925.09635400246998</v>
      </c>
      <c r="T267" s="309"/>
      <c r="U267" s="189">
        <v>6786</v>
      </c>
      <c r="V267" s="189"/>
      <c r="W267" s="189">
        <v>371</v>
      </c>
      <c r="X267" s="189">
        <v>548</v>
      </c>
      <c r="Y267" s="189">
        <v>87</v>
      </c>
      <c r="Z267" s="189">
        <v>705</v>
      </c>
      <c r="AA267" s="189">
        <v>218</v>
      </c>
      <c r="AB267" s="189">
        <v>1388</v>
      </c>
      <c r="AC267" s="189">
        <v>360</v>
      </c>
      <c r="AD267" s="189">
        <v>86</v>
      </c>
      <c r="AE267" s="189"/>
      <c r="AF267" s="189"/>
      <c r="AG267" s="189"/>
      <c r="AH267" s="189"/>
      <c r="AI267" s="189"/>
      <c r="AJ267" s="189"/>
      <c r="AK267" s="189"/>
      <c r="AL267" s="189"/>
      <c r="AM267" s="189">
        <v>6762</v>
      </c>
      <c r="AN267" s="189">
        <v>6717</v>
      </c>
      <c r="AO267" s="189">
        <v>6738</v>
      </c>
      <c r="AP267" s="189">
        <v>6724</v>
      </c>
      <c r="AQ267" s="189">
        <v>6771</v>
      </c>
      <c r="AR267" s="189">
        <v>6784</v>
      </c>
      <c r="AS267" s="189">
        <v>6784</v>
      </c>
      <c r="AT267" s="189">
        <v>6784</v>
      </c>
      <c r="AU267" s="189">
        <v>6762</v>
      </c>
      <c r="AV267" s="189">
        <v>6747</v>
      </c>
      <c r="AW267" s="189">
        <v>6748</v>
      </c>
      <c r="AX267" s="189">
        <v>6786</v>
      </c>
      <c r="AY267" s="189">
        <v>768</v>
      </c>
      <c r="AZ267" s="189">
        <v>755</v>
      </c>
      <c r="BA267" s="189">
        <v>763</v>
      </c>
      <c r="BB267" s="189">
        <v>757</v>
      </c>
      <c r="BC267" s="189">
        <v>777</v>
      </c>
      <c r="BD267" s="189">
        <v>792</v>
      </c>
      <c r="BE267" s="189">
        <v>368</v>
      </c>
      <c r="BF267" s="189">
        <v>389</v>
      </c>
      <c r="BG267" s="189">
        <v>368</v>
      </c>
      <c r="BH267" s="189">
        <v>382</v>
      </c>
      <c r="BI267" s="189">
        <v>390</v>
      </c>
      <c r="BJ267" s="189">
        <v>371</v>
      </c>
      <c r="BK267" s="189">
        <v>6805</v>
      </c>
      <c r="BL267" s="189">
        <v>6779</v>
      </c>
      <c r="BM267" s="189">
        <v>6754</v>
      </c>
      <c r="BN267" s="189">
        <v>6759</v>
      </c>
      <c r="BO267" s="189">
        <v>6772</v>
      </c>
      <c r="BP267" s="189"/>
      <c r="BQ267" s="195">
        <v>134827.48130679803</v>
      </c>
      <c r="BR267" s="195">
        <v>20267.245235729515</v>
      </c>
      <c r="BS267" s="195">
        <v>75771.25140081768</v>
      </c>
      <c r="BT267" s="195">
        <v>130093.42167719119</v>
      </c>
      <c r="BU267" s="195">
        <v>160614.60233483338</v>
      </c>
      <c r="BV267" s="195">
        <v>22973.450811999999</v>
      </c>
      <c r="BW267" s="195">
        <v>153888.86177600001</v>
      </c>
      <c r="BX267" s="195">
        <v>376480.13525200001</v>
      </c>
      <c r="BY267" s="195">
        <v>0</v>
      </c>
      <c r="BZ267" s="195"/>
      <c r="CA267" s="195"/>
      <c r="CB267" s="195"/>
      <c r="CC267" s="195"/>
      <c r="CD267" s="195"/>
      <c r="CE267" s="195"/>
      <c r="CF267" s="195"/>
      <c r="CG267" s="195"/>
      <c r="CH267" s="261">
        <v>20.55</v>
      </c>
      <c r="CI267" s="261">
        <v>18.48</v>
      </c>
      <c r="CJ267" s="191">
        <v>10131.835264692947</v>
      </c>
      <c r="CK267" s="191">
        <v>153.01499999999999</v>
      </c>
      <c r="CL267" s="191">
        <v>57.337000000000003</v>
      </c>
      <c r="CM267" s="191"/>
      <c r="CN267" s="189">
        <v>6933</v>
      </c>
      <c r="CO267" s="159">
        <v>207</v>
      </c>
      <c r="CP267" s="159">
        <v>219</v>
      </c>
      <c r="CQ267" s="57">
        <v>215</v>
      </c>
      <c r="CR267" s="57">
        <v>218</v>
      </c>
      <c r="CS267" s="159">
        <v>204</v>
      </c>
      <c r="CT267" s="159">
        <v>218</v>
      </c>
      <c r="CU267" s="257"/>
      <c r="CV267" s="191">
        <v>382</v>
      </c>
      <c r="CW267" s="189">
        <v>0</v>
      </c>
      <c r="CX267" s="189">
        <v>0</v>
      </c>
      <c r="CY267" s="189">
        <v>0</v>
      </c>
      <c r="CZ267" s="189"/>
      <c r="DA267" s="189"/>
      <c r="DB267" s="189"/>
      <c r="DC267" s="189"/>
      <c r="DD267" s="189"/>
      <c r="DE267" s="189"/>
      <c r="DF267" s="189"/>
      <c r="DG267" s="171"/>
      <c r="DH267" s="171"/>
      <c r="DI267" s="171"/>
      <c r="DJ267" s="171"/>
      <c r="DK267" s="171"/>
      <c r="DL267" s="171"/>
      <c r="DM267" s="168"/>
      <c r="DN267" s="168"/>
      <c r="DO267" s="168"/>
      <c r="DP267" s="168"/>
      <c r="DQ267" s="168"/>
      <c r="DR267" s="168"/>
      <c r="DS267" s="168"/>
      <c r="DT267" s="167"/>
      <c r="DU267" s="168"/>
      <c r="DV267" s="83"/>
      <c r="DW267" s="156"/>
      <c r="DX267" s="192"/>
      <c r="DY267" s="186"/>
      <c r="DZ267" s="83"/>
      <c r="EA267" s="83"/>
      <c r="EB267" s="185"/>
      <c r="EC267" s="58"/>
      <c r="ED267" s="58"/>
      <c r="EE267" s="58"/>
      <c r="EF267" s="58"/>
      <c r="EG267" s="58"/>
      <c r="EH267" s="58"/>
      <c r="EI267" s="79"/>
      <c r="EJ267" s="79"/>
      <c r="EK267" s="81"/>
      <c r="EL267" s="79"/>
      <c r="EM267" s="79"/>
      <c r="EN267" s="79"/>
      <c r="EO267" s="60"/>
      <c r="EP267" s="79"/>
      <c r="EQ267" s="60"/>
      <c r="ER267" s="80"/>
      <c r="ES267" s="80"/>
      <c r="ET267" s="80"/>
      <c r="EU267" s="80"/>
      <c r="EV267" s="80"/>
      <c r="EW267" s="80"/>
      <c r="EX267" s="80"/>
      <c r="EY267" s="80"/>
      <c r="EZ267" s="80"/>
      <c r="FA267" s="80"/>
      <c r="FB267" s="80"/>
      <c r="FC267" s="80"/>
      <c r="FD267" s="80"/>
      <c r="FE267" s="80"/>
    </row>
    <row r="268" spans="1:161" x14ac:dyDescent="0.25">
      <c r="A268" s="63">
        <v>2417</v>
      </c>
      <c r="B268" s="64" t="s">
        <v>207</v>
      </c>
      <c r="C268" s="195">
        <v>800594.8</v>
      </c>
      <c r="D268" s="195"/>
      <c r="E268" s="302">
        <v>3963</v>
      </c>
      <c r="F268" s="302">
        <v>3960</v>
      </c>
      <c r="G268" s="302">
        <v>3982</v>
      </c>
      <c r="H268" s="302">
        <v>4003</v>
      </c>
      <c r="I268" s="195">
        <v>4022</v>
      </c>
      <c r="J268" s="195">
        <v>4041</v>
      </c>
      <c r="K268" s="202">
        <v>23.35</v>
      </c>
      <c r="L268" s="202">
        <v>23.35</v>
      </c>
      <c r="M268" s="202"/>
      <c r="N268" s="189">
        <v>20.55</v>
      </c>
      <c r="O268" s="189">
        <v>18.48</v>
      </c>
      <c r="P268" s="202"/>
      <c r="Q268" s="191">
        <v>8697</v>
      </c>
      <c r="R268" s="191"/>
      <c r="S268" s="309">
        <v>1942.80239584739</v>
      </c>
      <c r="T268" s="309"/>
      <c r="U268" s="189">
        <v>3971</v>
      </c>
      <c r="V268" s="189"/>
      <c r="W268" s="189">
        <v>188</v>
      </c>
      <c r="X268" s="189">
        <v>311</v>
      </c>
      <c r="Y268" s="189">
        <v>35</v>
      </c>
      <c r="Z268" s="189">
        <v>426</v>
      </c>
      <c r="AA268" s="189">
        <v>125</v>
      </c>
      <c r="AB268" s="189">
        <v>851</v>
      </c>
      <c r="AC268" s="189">
        <v>251</v>
      </c>
      <c r="AD268" s="189">
        <v>53</v>
      </c>
      <c r="AE268" s="189"/>
      <c r="AF268" s="189"/>
      <c r="AG268" s="189"/>
      <c r="AH268" s="189"/>
      <c r="AI268" s="189"/>
      <c r="AJ268" s="189"/>
      <c r="AK268" s="189"/>
      <c r="AL268" s="189"/>
      <c r="AM268" s="189">
        <v>4237</v>
      </c>
      <c r="AN268" s="189">
        <v>4172</v>
      </c>
      <c r="AO268" s="189">
        <v>4175</v>
      </c>
      <c r="AP268" s="189">
        <v>4180</v>
      </c>
      <c r="AQ268" s="189">
        <v>4176</v>
      </c>
      <c r="AR268" s="189">
        <v>4125</v>
      </c>
      <c r="AS268" s="189">
        <v>4125</v>
      </c>
      <c r="AT268" s="189">
        <v>4086</v>
      </c>
      <c r="AU268" s="189">
        <v>4094</v>
      </c>
      <c r="AV268" s="189">
        <v>3986</v>
      </c>
      <c r="AW268" s="189">
        <v>3945</v>
      </c>
      <c r="AX268" s="189">
        <v>3971</v>
      </c>
      <c r="AY268" s="189">
        <v>464</v>
      </c>
      <c r="AZ268" s="189">
        <v>463</v>
      </c>
      <c r="BA268" s="189">
        <v>454</v>
      </c>
      <c r="BB268" s="189">
        <v>465</v>
      </c>
      <c r="BC268" s="189">
        <v>454</v>
      </c>
      <c r="BD268" s="189">
        <v>461</v>
      </c>
      <c r="BE268" s="189">
        <v>219</v>
      </c>
      <c r="BF268" s="189">
        <v>225</v>
      </c>
      <c r="BG268" s="189">
        <v>219</v>
      </c>
      <c r="BH268" s="189">
        <v>188</v>
      </c>
      <c r="BI268" s="189">
        <v>187</v>
      </c>
      <c r="BJ268" s="189">
        <v>188</v>
      </c>
      <c r="BK268" s="189">
        <v>4096</v>
      </c>
      <c r="BL268" s="189">
        <v>4097</v>
      </c>
      <c r="BM268" s="189">
        <v>3995</v>
      </c>
      <c r="BN268" s="189">
        <v>3946</v>
      </c>
      <c r="BO268" s="189">
        <v>3963</v>
      </c>
      <c r="BP268" s="189"/>
      <c r="BQ268" s="195">
        <v>133732.01091375726</v>
      </c>
      <c r="BR268" s="195">
        <v>19090.573683033988</v>
      </c>
      <c r="BS268" s="195">
        <v>80247.185995399937</v>
      </c>
      <c r="BT268" s="195">
        <v>138267.59149055221</v>
      </c>
      <c r="BU268" s="195">
        <v>169078.69441559655</v>
      </c>
      <c r="BV268" s="195">
        <v>24299.256956000001</v>
      </c>
      <c r="BW268" s="195">
        <v>149653.773828</v>
      </c>
      <c r="BX268" s="195">
        <v>405834.02813200001</v>
      </c>
      <c r="BY268" s="195">
        <v>0</v>
      </c>
      <c r="BZ268" s="195"/>
      <c r="CA268" s="195"/>
      <c r="CB268" s="195"/>
      <c r="CC268" s="195"/>
      <c r="CD268" s="195"/>
      <c r="CE268" s="195"/>
      <c r="CF268" s="195"/>
      <c r="CG268" s="195"/>
      <c r="CH268" s="261">
        <v>20.55</v>
      </c>
      <c r="CI268" s="261">
        <v>18.48</v>
      </c>
      <c r="CJ268" s="191">
        <v>1221.9789070602869</v>
      </c>
      <c r="CK268" s="191">
        <v>0</v>
      </c>
      <c r="CL268" s="191">
        <v>0</v>
      </c>
      <c r="CM268" s="191"/>
      <c r="CN268" s="189">
        <v>4400</v>
      </c>
      <c r="CO268" s="159">
        <v>140</v>
      </c>
      <c r="CP268" s="159">
        <v>148</v>
      </c>
      <c r="CQ268" s="57">
        <v>145</v>
      </c>
      <c r="CR268" s="57">
        <v>131</v>
      </c>
      <c r="CS268" s="159">
        <v>132</v>
      </c>
      <c r="CT268" s="159">
        <v>125</v>
      </c>
      <c r="CU268" s="257"/>
      <c r="CV268" s="191">
        <v>1367</v>
      </c>
      <c r="CW268" s="189">
        <v>0</v>
      </c>
      <c r="CX268" s="189">
        <v>0</v>
      </c>
      <c r="CY268" s="189">
        <v>0</v>
      </c>
      <c r="CZ268" s="189"/>
      <c r="DA268" s="189"/>
      <c r="DB268" s="189"/>
      <c r="DC268" s="189"/>
      <c r="DD268" s="189"/>
      <c r="DE268" s="189"/>
      <c r="DF268" s="189"/>
      <c r="DG268" s="171"/>
      <c r="DH268" s="171"/>
      <c r="DI268" s="171"/>
      <c r="DJ268" s="171"/>
      <c r="DK268" s="171"/>
      <c r="DL268" s="171"/>
      <c r="DM268" s="168"/>
      <c r="DN268" s="168"/>
      <c r="DO268" s="168"/>
      <c r="DP268" s="168"/>
      <c r="DQ268" s="168"/>
      <c r="DR268" s="168"/>
      <c r="DS268" s="168"/>
      <c r="DT268" s="167"/>
      <c r="DU268" s="168"/>
      <c r="DV268" s="83"/>
      <c r="DW268" s="156"/>
      <c r="DX268" s="192"/>
      <c r="DY268" s="186"/>
      <c r="DZ268" s="83"/>
      <c r="EA268" s="83"/>
      <c r="EB268" s="185"/>
      <c r="EC268" s="58"/>
      <c r="ED268" s="58"/>
      <c r="EE268" s="58"/>
      <c r="EF268" s="58"/>
      <c r="EG268" s="58"/>
      <c r="EH268" s="58"/>
      <c r="EI268" s="79"/>
      <c r="EJ268" s="79"/>
      <c r="EK268" s="81"/>
      <c r="EL268" s="79"/>
      <c r="EM268" s="79"/>
      <c r="EN268" s="79"/>
      <c r="EO268" s="60"/>
      <c r="EP268" s="79"/>
      <c r="EQ268" s="60"/>
      <c r="ER268" s="80"/>
      <c r="ES268" s="80"/>
      <c r="ET268" s="80"/>
      <c r="EU268" s="80"/>
      <c r="EV268" s="80"/>
      <c r="EW268" s="80"/>
      <c r="EX268" s="80"/>
      <c r="EY268" s="80"/>
      <c r="EZ268" s="80"/>
      <c r="FA268" s="80"/>
      <c r="FB268" s="80"/>
      <c r="FC268" s="80"/>
      <c r="FD268" s="80"/>
      <c r="FE268" s="80"/>
    </row>
    <row r="269" spans="1:161" x14ac:dyDescent="0.25">
      <c r="A269" s="63">
        <v>2418</v>
      </c>
      <c r="B269" s="64" t="s">
        <v>186</v>
      </c>
      <c r="C269" s="195">
        <v>633299.1</v>
      </c>
      <c r="D269" s="195"/>
      <c r="E269" s="302">
        <v>3039</v>
      </c>
      <c r="F269" s="302">
        <v>3039</v>
      </c>
      <c r="G269" s="302">
        <v>3056</v>
      </c>
      <c r="H269" s="302">
        <v>3072</v>
      </c>
      <c r="I269" s="195">
        <v>3087</v>
      </c>
      <c r="J269" s="195">
        <v>3101</v>
      </c>
      <c r="K269" s="202">
        <v>23.35</v>
      </c>
      <c r="L269" s="202">
        <v>23.35</v>
      </c>
      <c r="M269" s="202"/>
      <c r="N269" s="189">
        <v>20.55</v>
      </c>
      <c r="O269" s="189">
        <v>18.48</v>
      </c>
      <c r="P269" s="202"/>
      <c r="Q269" s="191">
        <v>9434</v>
      </c>
      <c r="R269" s="191"/>
      <c r="S269" s="309">
        <v>-3701.7540564300798</v>
      </c>
      <c r="T269" s="309"/>
      <c r="U269" s="189">
        <v>3034</v>
      </c>
      <c r="V269" s="189"/>
      <c r="W269" s="189">
        <v>160</v>
      </c>
      <c r="X269" s="189">
        <v>239</v>
      </c>
      <c r="Y269" s="189">
        <v>28</v>
      </c>
      <c r="Z269" s="189">
        <v>313</v>
      </c>
      <c r="AA269" s="189">
        <v>101</v>
      </c>
      <c r="AB269" s="189">
        <v>627</v>
      </c>
      <c r="AC269" s="189">
        <v>200</v>
      </c>
      <c r="AD269" s="189">
        <v>36</v>
      </c>
      <c r="AE269" s="189"/>
      <c r="AF269" s="189"/>
      <c r="AG269" s="189"/>
      <c r="AH269" s="189"/>
      <c r="AI269" s="189"/>
      <c r="AJ269" s="189"/>
      <c r="AK269" s="189"/>
      <c r="AL269" s="189"/>
      <c r="AM269" s="189">
        <v>3230</v>
      </c>
      <c r="AN269" s="189">
        <v>3196</v>
      </c>
      <c r="AO269" s="189">
        <v>3155</v>
      </c>
      <c r="AP269" s="189">
        <v>3115</v>
      </c>
      <c r="AQ269" s="189">
        <v>3109</v>
      </c>
      <c r="AR269" s="189">
        <v>3100</v>
      </c>
      <c r="AS269" s="189">
        <v>3100</v>
      </c>
      <c r="AT269" s="189">
        <v>3133</v>
      </c>
      <c r="AU269" s="189">
        <v>3122</v>
      </c>
      <c r="AV269" s="189">
        <v>3068</v>
      </c>
      <c r="AW269" s="189">
        <v>3024</v>
      </c>
      <c r="AX269" s="189">
        <v>3034</v>
      </c>
      <c r="AY269" s="189">
        <v>341</v>
      </c>
      <c r="AZ269" s="189">
        <v>359</v>
      </c>
      <c r="BA269" s="189">
        <v>360</v>
      </c>
      <c r="BB269" s="189">
        <v>344</v>
      </c>
      <c r="BC269" s="189">
        <v>327</v>
      </c>
      <c r="BD269" s="189">
        <v>341</v>
      </c>
      <c r="BE269" s="189">
        <v>154</v>
      </c>
      <c r="BF269" s="189">
        <v>167</v>
      </c>
      <c r="BG269" s="189">
        <v>157</v>
      </c>
      <c r="BH269" s="189">
        <v>158</v>
      </c>
      <c r="BI269" s="189">
        <v>152</v>
      </c>
      <c r="BJ269" s="189">
        <v>160</v>
      </c>
      <c r="BK269" s="189">
        <v>3122</v>
      </c>
      <c r="BL269" s="189">
        <v>3109</v>
      </c>
      <c r="BM269" s="189">
        <v>3078</v>
      </c>
      <c r="BN269" s="189">
        <v>3026</v>
      </c>
      <c r="BO269" s="189">
        <v>3039</v>
      </c>
      <c r="BP269" s="189"/>
      <c r="BQ269" s="195">
        <v>134494.66221019041</v>
      </c>
      <c r="BR269" s="195">
        <v>19153.092194252917</v>
      </c>
      <c r="BS269" s="195">
        <v>78035.790445212653</v>
      </c>
      <c r="BT269" s="195">
        <v>134560.68610040218</v>
      </c>
      <c r="BU269" s="195">
        <v>180530.8350117463</v>
      </c>
      <c r="BV269" s="195">
        <v>25503.606543999998</v>
      </c>
      <c r="BW269" s="195">
        <v>151629.99685600001</v>
      </c>
      <c r="BX269" s="195">
        <v>392793.90742800001</v>
      </c>
      <c r="BY269" s="195">
        <v>0</v>
      </c>
      <c r="BZ269" s="195"/>
      <c r="CA269" s="195"/>
      <c r="CB269" s="195"/>
      <c r="CC269" s="195"/>
      <c r="CD269" s="195"/>
      <c r="CE269" s="195"/>
      <c r="CF269" s="195"/>
      <c r="CG269" s="195"/>
      <c r="CH269" s="261">
        <v>20.55</v>
      </c>
      <c r="CI269" s="261">
        <v>18.48</v>
      </c>
      <c r="CJ269" s="191">
        <v>810.95828912249863</v>
      </c>
      <c r="CK269" s="191">
        <v>0</v>
      </c>
      <c r="CL269" s="191">
        <v>0</v>
      </c>
      <c r="CM269" s="191"/>
      <c r="CN269" s="189">
        <v>3334</v>
      </c>
      <c r="CO269" s="159">
        <v>92</v>
      </c>
      <c r="CP269" s="159">
        <v>110</v>
      </c>
      <c r="CQ269" s="57">
        <v>123</v>
      </c>
      <c r="CR269" s="57">
        <v>120</v>
      </c>
      <c r="CS269" s="159">
        <v>120</v>
      </c>
      <c r="CT269" s="159">
        <v>101</v>
      </c>
      <c r="CU269" s="257"/>
      <c r="CV269" s="191">
        <v>2023</v>
      </c>
      <c r="CW269" s="189">
        <v>0</v>
      </c>
      <c r="CX269" s="189">
        <v>0</v>
      </c>
      <c r="CY269" s="189">
        <v>0</v>
      </c>
      <c r="CZ269" s="189"/>
      <c r="DA269" s="189"/>
      <c r="DB269" s="189"/>
      <c r="DC269" s="189"/>
      <c r="DD269" s="189"/>
      <c r="DE269" s="189"/>
      <c r="DF269" s="189"/>
      <c r="DG269" s="171"/>
      <c r="DH269" s="171"/>
      <c r="DI269" s="171"/>
      <c r="DJ269" s="171"/>
      <c r="DK269" s="171"/>
      <c r="DL269" s="171"/>
      <c r="DM269" s="168"/>
      <c r="DN269" s="168"/>
      <c r="DO269" s="168"/>
      <c r="DP269" s="168"/>
      <c r="DQ269" s="168"/>
      <c r="DR269" s="168"/>
      <c r="DS269" s="168"/>
      <c r="DT269" s="167"/>
      <c r="DU269" s="168"/>
      <c r="DV269" s="83"/>
      <c r="DW269" s="156"/>
      <c r="DX269" s="192"/>
      <c r="DY269" s="186"/>
      <c r="DZ269" s="83"/>
      <c r="EA269" s="83"/>
      <c r="EB269" s="185"/>
      <c r="EC269" s="58"/>
      <c r="ED269" s="58"/>
      <c r="EE269" s="58"/>
      <c r="EF269" s="58"/>
      <c r="EG269" s="58"/>
      <c r="EH269" s="58"/>
      <c r="EI269" s="79"/>
      <c r="EJ269" s="79"/>
      <c r="EK269" s="81"/>
      <c r="EL269" s="79"/>
      <c r="EM269" s="79"/>
      <c r="EN269" s="79"/>
      <c r="EO269" s="60"/>
      <c r="EP269" s="79"/>
      <c r="EQ269" s="60"/>
      <c r="ER269" s="80"/>
      <c r="ES269" s="80"/>
      <c r="ET269" s="80"/>
      <c r="EU269" s="80"/>
      <c r="EV269" s="80"/>
      <c r="EW269" s="80"/>
      <c r="EX269" s="80"/>
      <c r="EY269" s="80"/>
      <c r="EZ269" s="80"/>
      <c r="FA269" s="80"/>
      <c r="FB269" s="80"/>
      <c r="FC269" s="80"/>
      <c r="FD269" s="80"/>
      <c r="FE269" s="80"/>
    </row>
    <row r="270" spans="1:161" x14ac:dyDescent="0.25">
      <c r="A270" s="63">
        <v>2421</v>
      </c>
      <c r="B270" s="64" t="s">
        <v>250</v>
      </c>
      <c r="C270" s="195">
        <v>1140639.7</v>
      </c>
      <c r="D270" s="195"/>
      <c r="E270" s="302">
        <v>5805</v>
      </c>
      <c r="F270" s="302">
        <v>5726</v>
      </c>
      <c r="G270" s="302">
        <v>5757</v>
      </c>
      <c r="H270" s="302">
        <v>5787</v>
      </c>
      <c r="I270" s="195">
        <v>5815</v>
      </c>
      <c r="J270" s="195">
        <v>5842</v>
      </c>
      <c r="K270" s="202">
        <v>23.1</v>
      </c>
      <c r="L270" s="202">
        <v>23.1</v>
      </c>
      <c r="M270" s="202"/>
      <c r="N270" s="189">
        <v>20.55</v>
      </c>
      <c r="O270" s="189">
        <v>18.48</v>
      </c>
      <c r="P270" s="202"/>
      <c r="Q270" s="191">
        <v>8156</v>
      </c>
      <c r="R270" s="191"/>
      <c r="S270" s="309">
        <v>-1141.36111404804</v>
      </c>
      <c r="T270" s="309"/>
      <c r="U270" s="189">
        <v>5808</v>
      </c>
      <c r="V270" s="189"/>
      <c r="W270" s="189">
        <v>282</v>
      </c>
      <c r="X270" s="189">
        <v>411</v>
      </c>
      <c r="Y270" s="189">
        <v>54</v>
      </c>
      <c r="Z270" s="189">
        <v>554</v>
      </c>
      <c r="AA270" s="189">
        <v>145</v>
      </c>
      <c r="AB270" s="189">
        <v>1238</v>
      </c>
      <c r="AC270" s="189">
        <v>394</v>
      </c>
      <c r="AD270" s="189">
        <v>79</v>
      </c>
      <c r="AE270" s="189"/>
      <c r="AF270" s="189"/>
      <c r="AG270" s="189"/>
      <c r="AH270" s="189"/>
      <c r="AI270" s="189"/>
      <c r="AJ270" s="189"/>
      <c r="AK270" s="189"/>
      <c r="AL270" s="189"/>
      <c r="AM270" s="189">
        <v>6026</v>
      </c>
      <c r="AN270" s="189">
        <v>6006</v>
      </c>
      <c r="AO270" s="189">
        <v>5954</v>
      </c>
      <c r="AP270" s="189">
        <v>5955</v>
      </c>
      <c r="AQ270" s="189">
        <v>5943</v>
      </c>
      <c r="AR270" s="189">
        <v>5899</v>
      </c>
      <c r="AS270" s="189">
        <v>5899</v>
      </c>
      <c r="AT270" s="189">
        <v>5902</v>
      </c>
      <c r="AU270" s="189">
        <v>5912</v>
      </c>
      <c r="AV270" s="189">
        <v>5852</v>
      </c>
      <c r="AW270" s="189">
        <v>5826</v>
      </c>
      <c r="AX270" s="189">
        <v>5808</v>
      </c>
      <c r="AY270" s="189">
        <v>560</v>
      </c>
      <c r="AZ270" s="189">
        <v>569</v>
      </c>
      <c r="BA270" s="189">
        <v>600</v>
      </c>
      <c r="BB270" s="189">
        <v>586</v>
      </c>
      <c r="BC270" s="189">
        <v>598</v>
      </c>
      <c r="BD270" s="189">
        <v>608</v>
      </c>
      <c r="BE270" s="189">
        <v>264</v>
      </c>
      <c r="BF270" s="189">
        <v>269</v>
      </c>
      <c r="BG270" s="189">
        <v>272</v>
      </c>
      <c r="BH270" s="189">
        <v>289</v>
      </c>
      <c r="BI270" s="189">
        <v>291</v>
      </c>
      <c r="BJ270" s="189">
        <v>282</v>
      </c>
      <c r="BK270" s="189">
        <v>5883</v>
      </c>
      <c r="BL270" s="189">
        <v>5895</v>
      </c>
      <c r="BM270" s="189">
        <v>5863</v>
      </c>
      <c r="BN270" s="189">
        <v>5832</v>
      </c>
      <c r="BO270" s="189">
        <v>5805</v>
      </c>
      <c r="BP270" s="189"/>
      <c r="BQ270" s="195">
        <v>136510.97911695763</v>
      </c>
      <c r="BR270" s="195">
        <v>20042.568432521337</v>
      </c>
      <c r="BS270" s="195">
        <v>82419.592262552716</v>
      </c>
      <c r="BT270" s="195">
        <v>141561.69290467707</v>
      </c>
      <c r="BU270" s="195">
        <v>173952.5404807271</v>
      </c>
      <c r="BV270" s="195">
        <v>27222.160056000001</v>
      </c>
      <c r="BW270" s="195">
        <v>158380.48413200001</v>
      </c>
      <c r="BX270" s="195">
        <v>378958.07601600001</v>
      </c>
      <c r="BY270" s="195">
        <v>0</v>
      </c>
      <c r="BZ270" s="195"/>
      <c r="CA270" s="195"/>
      <c r="CB270" s="195"/>
      <c r="CC270" s="195"/>
      <c r="CD270" s="195"/>
      <c r="CE270" s="195"/>
      <c r="CF270" s="195"/>
      <c r="CG270" s="195"/>
      <c r="CH270" s="261">
        <v>20.55</v>
      </c>
      <c r="CI270" s="261">
        <v>18.48</v>
      </c>
      <c r="CJ270" s="191">
        <v>16357.756647505066</v>
      </c>
      <c r="CK270" s="191">
        <v>389.91</v>
      </c>
      <c r="CL270" s="191">
        <v>154.798</v>
      </c>
      <c r="CM270" s="191"/>
      <c r="CN270" s="189">
        <v>6391</v>
      </c>
      <c r="CO270" s="159">
        <v>196</v>
      </c>
      <c r="CP270" s="159">
        <v>189</v>
      </c>
      <c r="CQ270" s="57">
        <v>177</v>
      </c>
      <c r="CR270" s="57">
        <v>157</v>
      </c>
      <c r="CS270" s="159">
        <v>145</v>
      </c>
      <c r="CT270" s="159">
        <v>145</v>
      </c>
      <c r="CU270" s="257"/>
      <c r="CV270" s="191">
        <v>3152.6805999999997</v>
      </c>
      <c r="CW270" s="189">
        <v>0</v>
      </c>
      <c r="CX270" s="189">
        <v>0</v>
      </c>
      <c r="CY270" s="189">
        <v>0</v>
      </c>
      <c r="CZ270" s="189"/>
      <c r="DA270" s="189"/>
      <c r="DB270" s="189"/>
      <c r="DC270" s="189"/>
      <c r="DD270" s="189"/>
      <c r="DE270" s="189"/>
      <c r="DF270" s="189"/>
      <c r="DG270" s="171"/>
      <c r="DH270" s="171"/>
      <c r="DI270" s="171"/>
      <c r="DJ270" s="171"/>
      <c r="DK270" s="171"/>
      <c r="DL270" s="171"/>
      <c r="DM270" s="168"/>
      <c r="DN270" s="168"/>
      <c r="DO270" s="168"/>
      <c r="DP270" s="168"/>
      <c r="DQ270" s="168"/>
      <c r="DR270" s="168"/>
      <c r="DS270" s="168"/>
      <c r="DT270" s="167"/>
      <c r="DU270" s="168"/>
      <c r="DV270" s="83"/>
      <c r="DW270" s="156"/>
      <c r="DX270" s="192"/>
      <c r="DY270" s="186"/>
      <c r="DZ270" s="83"/>
      <c r="EA270" s="83"/>
      <c r="EB270" s="185"/>
      <c r="EC270" s="58"/>
      <c r="ED270" s="58"/>
      <c r="EE270" s="58"/>
      <c r="EF270" s="58"/>
      <c r="EG270" s="58"/>
      <c r="EH270" s="58"/>
      <c r="EI270" s="79"/>
      <c r="EJ270" s="79"/>
      <c r="EK270" s="81"/>
      <c r="EL270" s="79"/>
      <c r="EM270" s="79"/>
      <c r="EN270" s="79"/>
      <c r="EO270" s="60"/>
      <c r="EP270" s="79"/>
      <c r="EQ270" s="60"/>
      <c r="ER270" s="80"/>
      <c r="ES270" s="80"/>
      <c r="ET270" s="80"/>
      <c r="EU270" s="80"/>
      <c r="EV270" s="80"/>
      <c r="EW270" s="80"/>
      <c r="EX270" s="80"/>
      <c r="EY270" s="80"/>
      <c r="EZ270" s="80"/>
      <c r="FA270" s="80"/>
      <c r="FB270" s="80"/>
      <c r="FC270" s="80"/>
      <c r="FD270" s="80"/>
      <c r="FE270" s="80"/>
    </row>
    <row r="271" spans="1:161" x14ac:dyDescent="0.25">
      <c r="A271" s="63">
        <v>2422</v>
      </c>
      <c r="B271" s="64" t="s">
        <v>244</v>
      </c>
      <c r="C271" s="195">
        <v>480102.8</v>
      </c>
      <c r="D271" s="195"/>
      <c r="E271" s="302">
        <v>2458</v>
      </c>
      <c r="F271" s="302">
        <v>2436</v>
      </c>
      <c r="G271" s="302">
        <v>2449</v>
      </c>
      <c r="H271" s="302">
        <v>2462</v>
      </c>
      <c r="I271" s="195">
        <v>2474</v>
      </c>
      <c r="J271" s="195">
        <v>2486</v>
      </c>
      <c r="K271" s="202">
        <v>23.6</v>
      </c>
      <c r="L271" s="202">
        <v>23.6</v>
      </c>
      <c r="M271" s="202"/>
      <c r="N271" s="189">
        <v>20.55</v>
      </c>
      <c r="O271" s="189">
        <v>18.48</v>
      </c>
      <c r="P271" s="202"/>
      <c r="Q271" s="191">
        <v>12153</v>
      </c>
      <c r="R271" s="191"/>
      <c r="S271" s="309">
        <v>-1235.02454534506</v>
      </c>
      <c r="T271" s="309"/>
      <c r="U271" s="189">
        <v>2460</v>
      </c>
      <c r="V271" s="189"/>
      <c r="W271" s="189">
        <v>129</v>
      </c>
      <c r="X271" s="189">
        <v>180</v>
      </c>
      <c r="Y271" s="189">
        <v>21</v>
      </c>
      <c r="Z271" s="189">
        <v>220</v>
      </c>
      <c r="AA271" s="189">
        <v>68</v>
      </c>
      <c r="AB271" s="189">
        <v>515</v>
      </c>
      <c r="AC271" s="189">
        <v>187</v>
      </c>
      <c r="AD271" s="189">
        <v>31</v>
      </c>
      <c r="AE271" s="189"/>
      <c r="AF271" s="189"/>
      <c r="AG271" s="189"/>
      <c r="AH271" s="189"/>
      <c r="AI271" s="189"/>
      <c r="AJ271" s="189"/>
      <c r="AK271" s="189"/>
      <c r="AL271" s="189"/>
      <c r="AM271" s="189">
        <v>2729</v>
      </c>
      <c r="AN271" s="189">
        <v>2673</v>
      </c>
      <c r="AO271" s="189">
        <v>2595</v>
      </c>
      <c r="AP271" s="189">
        <v>2565</v>
      </c>
      <c r="AQ271" s="189">
        <v>2516</v>
      </c>
      <c r="AR271" s="189">
        <v>2535</v>
      </c>
      <c r="AS271" s="189">
        <v>2535</v>
      </c>
      <c r="AT271" s="189">
        <v>2516</v>
      </c>
      <c r="AU271" s="189">
        <v>2522</v>
      </c>
      <c r="AV271" s="189">
        <v>2489</v>
      </c>
      <c r="AW271" s="189">
        <v>2442</v>
      </c>
      <c r="AX271" s="189">
        <v>2460</v>
      </c>
      <c r="AY271" s="189">
        <v>243</v>
      </c>
      <c r="AZ271" s="189">
        <v>229</v>
      </c>
      <c r="BA271" s="189">
        <v>237</v>
      </c>
      <c r="BB271" s="189">
        <v>233</v>
      </c>
      <c r="BC271" s="189">
        <v>237</v>
      </c>
      <c r="BD271" s="189">
        <v>241</v>
      </c>
      <c r="BE271" s="189">
        <v>126</v>
      </c>
      <c r="BF271" s="189">
        <v>133</v>
      </c>
      <c r="BG271" s="189">
        <v>129</v>
      </c>
      <c r="BH271" s="189">
        <v>127</v>
      </c>
      <c r="BI271" s="189">
        <v>124</v>
      </c>
      <c r="BJ271" s="189">
        <v>129</v>
      </c>
      <c r="BK271" s="189">
        <v>2526</v>
      </c>
      <c r="BL271" s="189">
        <v>2533</v>
      </c>
      <c r="BM271" s="189">
        <v>2495</v>
      </c>
      <c r="BN271" s="189">
        <v>2444</v>
      </c>
      <c r="BO271" s="189">
        <v>2458</v>
      </c>
      <c r="BP271" s="189"/>
      <c r="BQ271" s="195">
        <v>134112.33774773343</v>
      </c>
      <c r="BR271" s="195">
        <v>18589.078098128994</v>
      </c>
      <c r="BS271" s="195">
        <v>88958.653129544356</v>
      </c>
      <c r="BT271" s="195">
        <v>152782.42007497992</v>
      </c>
      <c r="BU271" s="195">
        <v>171885.68503441624</v>
      </c>
      <c r="BV271" s="195">
        <v>29113.249984000002</v>
      </c>
      <c r="BW271" s="195">
        <v>156994.51726399999</v>
      </c>
      <c r="BX271" s="195">
        <v>407205.23859600001</v>
      </c>
      <c r="BY271" s="195">
        <v>0</v>
      </c>
      <c r="BZ271" s="195"/>
      <c r="CA271" s="195"/>
      <c r="CB271" s="195"/>
      <c r="CC271" s="195"/>
      <c r="CD271" s="195"/>
      <c r="CE271" s="195"/>
      <c r="CF271" s="195"/>
      <c r="CG271" s="195"/>
      <c r="CH271" s="261">
        <v>20.55</v>
      </c>
      <c r="CI271" s="261">
        <v>18.48</v>
      </c>
      <c r="CJ271" s="191">
        <v>1973.1717168348985</v>
      </c>
      <c r="CK271" s="191">
        <v>1.3420000000000001</v>
      </c>
      <c r="CL271" s="191">
        <v>0.52500000000000002</v>
      </c>
      <c r="CM271" s="191"/>
      <c r="CN271" s="189">
        <v>2829</v>
      </c>
      <c r="CO271" s="159">
        <v>112</v>
      </c>
      <c r="CP271" s="159">
        <v>117</v>
      </c>
      <c r="CQ271" s="57">
        <v>89</v>
      </c>
      <c r="CR271" s="57">
        <v>74</v>
      </c>
      <c r="CS271" s="159">
        <v>57</v>
      </c>
      <c r="CT271" s="159">
        <v>68</v>
      </c>
      <c r="CU271" s="257"/>
      <c r="CV271" s="191">
        <v>2236</v>
      </c>
      <c r="CW271" s="189">
        <v>0</v>
      </c>
      <c r="CX271" s="189">
        <v>0</v>
      </c>
      <c r="CY271" s="189">
        <v>0</v>
      </c>
      <c r="CZ271" s="189"/>
      <c r="DA271" s="189"/>
      <c r="DB271" s="189"/>
      <c r="DC271" s="189"/>
      <c r="DD271" s="189"/>
      <c r="DE271" s="189"/>
      <c r="DF271" s="189"/>
      <c r="DG271" s="171"/>
      <c r="DH271" s="171"/>
      <c r="DI271" s="171"/>
      <c r="DJ271" s="171"/>
      <c r="DK271" s="171"/>
      <c r="DL271" s="171"/>
      <c r="DM271" s="168"/>
      <c r="DN271" s="168"/>
      <c r="DO271" s="168"/>
      <c r="DP271" s="168"/>
      <c r="DQ271" s="168"/>
      <c r="DR271" s="168"/>
      <c r="DS271" s="168"/>
      <c r="DT271" s="167"/>
      <c r="DU271" s="168"/>
      <c r="DV271" s="83"/>
      <c r="DW271" s="156"/>
      <c r="DX271" s="192"/>
      <c r="DY271" s="186"/>
      <c r="DZ271" s="83"/>
      <c r="EA271" s="83"/>
      <c r="EB271" s="185"/>
      <c r="EC271" s="58"/>
      <c r="ED271" s="58"/>
      <c r="EE271" s="58"/>
      <c r="EF271" s="58"/>
      <c r="EG271" s="58"/>
      <c r="EH271" s="58"/>
      <c r="EI271" s="79"/>
      <c r="EJ271" s="79"/>
      <c r="EK271" s="81"/>
      <c r="EL271" s="79"/>
      <c r="EM271" s="79"/>
      <c r="EN271" s="79"/>
      <c r="EO271" s="60"/>
      <c r="EP271" s="79"/>
      <c r="EQ271" s="60"/>
      <c r="ER271" s="80"/>
      <c r="ES271" s="80"/>
      <c r="ET271" s="80"/>
      <c r="EU271" s="80"/>
      <c r="EV271" s="80"/>
      <c r="EW271" s="80"/>
      <c r="EX271" s="80"/>
      <c r="EY271" s="80"/>
      <c r="EZ271" s="80"/>
      <c r="FA271" s="80"/>
      <c r="FB271" s="80"/>
      <c r="FC271" s="80"/>
      <c r="FD271" s="80"/>
      <c r="FE271" s="80"/>
    </row>
    <row r="272" spans="1:161" x14ac:dyDescent="0.25">
      <c r="A272" s="63">
        <v>2425</v>
      </c>
      <c r="B272" s="64" t="s">
        <v>81</v>
      </c>
      <c r="C272" s="195">
        <v>505633.9</v>
      </c>
      <c r="D272" s="195"/>
      <c r="E272" s="302">
        <v>2449</v>
      </c>
      <c r="F272" s="302">
        <v>2420</v>
      </c>
      <c r="G272" s="302">
        <v>2433</v>
      </c>
      <c r="H272" s="302">
        <v>2446</v>
      </c>
      <c r="I272" s="195">
        <v>2458</v>
      </c>
      <c r="J272" s="195">
        <v>2469</v>
      </c>
      <c r="K272" s="202">
        <v>23.8</v>
      </c>
      <c r="L272" s="202">
        <v>23.8</v>
      </c>
      <c r="M272" s="202"/>
      <c r="N272" s="189">
        <v>20.55</v>
      </c>
      <c r="O272" s="189">
        <v>18.48</v>
      </c>
      <c r="P272" s="202"/>
      <c r="Q272" s="191">
        <v>14661</v>
      </c>
      <c r="R272" s="191"/>
      <c r="S272" s="309">
        <v>-527.95473397582396</v>
      </c>
      <c r="T272" s="309"/>
      <c r="U272" s="189">
        <v>2459</v>
      </c>
      <c r="V272" s="189"/>
      <c r="W272" s="189">
        <v>100</v>
      </c>
      <c r="X272" s="189">
        <v>189</v>
      </c>
      <c r="Y272" s="189">
        <v>17</v>
      </c>
      <c r="Z272" s="189">
        <v>249</v>
      </c>
      <c r="AA272" s="189">
        <v>62</v>
      </c>
      <c r="AB272" s="189">
        <v>578</v>
      </c>
      <c r="AC272" s="189">
        <v>192</v>
      </c>
      <c r="AD272" s="189">
        <v>48</v>
      </c>
      <c r="AE272" s="189"/>
      <c r="AF272" s="189"/>
      <c r="AG272" s="189"/>
      <c r="AH272" s="189"/>
      <c r="AI272" s="189"/>
      <c r="AJ272" s="189"/>
      <c r="AK272" s="189"/>
      <c r="AL272" s="189"/>
      <c r="AM272" s="189">
        <v>2862</v>
      </c>
      <c r="AN272" s="189">
        <v>2794</v>
      </c>
      <c r="AO272" s="189">
        <v>2757</v>
      </c>
      <c r="AP272" s="189">
        <v>2757</v>
      </c>
      <c r="AQ272" s="189">
        <v>2740</v>
      </c>
      <c r="AR272" s="189">
        <v>2719</v>
      </c>
      <c r="AS272" s="189">
        <v>2719</v>
      </c>
      <c r="AT272" s="189">
        <v>2646</v>
      </c>
      <c r="AU272" s="189">
        <v>2568</v>
      </c>
      <c r="AV272" s="189">
        <v>2551</v>
      </c>
      <c r="AW272" s="189">
        <v>2498</v>
      </c>
      <c r="AX272" s="189">
        <v>2459</v>
      </c>
      <c r="AY272" s="189">
        <v>279</v>
      </c>
      <c r="AZ272" s="189">
        <v>266</v>
      </c>
      <c r="BA272" s="189">
        <v>256</v>
      </c>
      <c r="BB272" s="189">
        <v>266</v>
      </c>
      <c r="BC272" s="189">
        <v>267</v>
      </c>
      <c r="BD272" s="189">
        <v>266</v>
      </c>
      <c r="BE272" s="189">
        <v>124</v>
      </c>
      <c r="BF272" s="189">
        <v>123</v>
      </c>
      <c r="BG272" s="189">
        <v>108</v>
      </c>
      <c r="BH272" s="189">
        <v>101</v>
      </c>
      <c r="BI272" s="189">
        <v>101</v>
      </c>
      <c r="BJ272" s="189">
        <v>100</v>
      </c>
      <c r="BK272" s="189">
        <v>2655</v>
      </c>
      <c r="BL272" s="189">
        <v>2584</v>
      </c>
      <c r="BM272" s="189">
        <v>2549</v>
      </c>
      <c r="BN272" s="189">
        <v>2505</v>
      </c>
      <c r="BO272" s="189">
        <v>2449</v>
      </c>
      <c r="BP272" s="189"/>
      <c r="BQ272" s="195">
        <v>128589.32784591416</v>
      </c>
      <c r="BR272" s="195">
        <v>18146.458729213671</v>
      </c>
      <c r="BS272" s="195">
        <v>80494.71782711627</v>
      </c>
      <c r="BT272" s="195">
        <v>138878.37980764036</v>
      </c>
      <c r="BU272" s="195">
        <v>171464.13256857832</v>
      </c>
      <c r="BV272" s="195">
        <v>28788.609096</v>
      </c>
      <c r="BW272" s="195">
        <v>163714.35662400001</v>
      </c>
      <c r="BX272" s="195">
        <v>385894.72100399999</v>
      </c>
      <c r="BY272" s="195">
        <v>0</v>
      </c>
      <c r="BZ272" s="195"/>
      <c r="CA272" s="195"/>
      <c r="CB272" s="195"/>
      <c r="CC272" s="195"/>
      <c r="CD272" s="195"/>
      <c r="CE272" s="195"/>
      <c r="CF272" s="195"/>
      <c r="CG272" s="195"/>
      <c r="CH272" s="261">
        <v>20.55</v>
      </c>
      <c r="CI272" s="261">
        <v>18.48</v>
      </c>
      <c r="CJ272" s="191">
        <v>2891.9656331173087</v>
      </c>
      <c r="CK272" s="191">
        <v>49.213999999999999</v>
      </c>
      <c r="CL272" s="191">
        <v>19.603000000000002</v>
      </c>
      <c r="CM272" s="191"/>
      <c r="CN272" s="189">
        <v>3005</v>
      </c>
      <c r="CO272" s="159">
        <v>83</v>
      </c>
      <c r="CP272" s="159">
        <v>81</v>
      </c>
      <c r="CQ272" s="57">
        <v>86</v>
      </c>
      <c r="CR272" s="57">
        <v>74</v>
      </c>
      <c r="CS272" s="159">
        <v>64</v>
      </c>
      <c r="CT272" s="159">
        <v>62</v>
      </c>
      <c r="CU272" s="257"/>
      <c r="CV272" s="191">
        <v>2165.0198</v>
      </c>
      <c r="CW272" s="189">
        <v>0</v>
      </c>
      <c r="CX272" s="189">
        <v>0</v>
      </c>
      <c r="CY272" s="189">
        <v>0</v>
      </c>
      <c r="CZ272" s="189"/>
      <c r="DA272" s="189"/>
      <c r="DB272" s="189"/>
      <c r="DC272" s="189"/>
      <c r="DD272" s="189"/>
      <c r="DE272" s="189"/>
      <c r="DF272" s="189"/>
      <c r="DG272" s="171"/>
      <c r="DH272" s="171"/>
      <c r="DI272" s="171"/>
      <c r="DJ272" s="171"/>
      <c r="DK272" s="171"/>
      <c r="DL272" s="171"/>
      <c r="DM272" s="168"/>
      <c r="DN272" s="168"/>
      <c r="DO272" s="168"/>
      <c r="DP272" s="168"/>
      <c r="DQ272" s="168"/>
      <c r="DR272" s="168"/>
      <c r="DS272" s="168"/>
      <c r="DT272" s="167"/>
      <c r="DU272" s="168"/>
      <c r="DV272" s="83"/>
      <c r="DW272" s="156"/>
      <c r="DX272" s="192"/>
      <c r="DY272" s="186"/>
      <c r="DZ272" s="83"/>
      <c r="EA272" s="83"/>
      <c r="EB272" s="185"/>
      <c r="EC272" s="58"/>
      <c r="ED272" s="58"/>
      <c r="EE272" s="58"/>
      <c r="EF272" s="58"/>
      <c r="EG272" s="58"/>
      <c r="EH272" s="58"/>
      <c r="EI272" s="79"/>
      <c r="EJ272" s="79"/>
      <c r="EK272" s="81"/>
      <c r="EL272" s="79"/>
      <c r="EM272" s="79"/>
      <c r="EN272" s="79"/>
      <c r="EO272" s="60"/>
      <c r="EP272" s="79"/>
      <c r="EQ272" s="60"/>
      <c r="ER272" s="80"/>
      <c r="ES272" s="80"/>
      <c r="ET272" s="80"/>
      <c r="EU272" s="80"/>
      <c r="EV272" s="80"/>
      <c r="EW272" s="80"/>
      <c r="EX272" s="80"/>
      <c r="EY272" s="80"/>
      <c r="EZ272" s="80"/>
      <c r="FA272" s="80"/>
      <c r="FB272" s="80"/>
      <c r="FC272" s="80"/>
      <c r="FD272" s="80"/>
      <c r="FE272" s="80"/>
    </row>
    <row r="273" spans="1:161" x14ac:dyDescent="0.25">
      <c r="A273" s="63">
        <v>2460</v>
      </c>
      <c r="B273" s="64" t="s">
        <v>309</v>
      </c>
      <c r="C273" s="195">
        <v>1902761.8</v>
      </c>
      <c r="D273" s="195"/>
      <c r="E273" s="302">
        <v>9040</v>
      </c>
      <c r="F273" s="302">
        <v>8985</v>
      </c>
      <c r="G273" s="302">
        <v>9034</v>
      </c>
      <c r="H273" s="302">
        <v>9081</v>
      </c>
      <c r="I273" s="195">
        <v>9125</v>
      </c>
      <c r="J273" s="195">
        <v>9167</v>
      </c>
      <c r="K273" s="202">
        <v>23.6</v>
      </c>
      <c r="L273" s="202">
        <v>23.35</v>
      </c>
      <c r="M273" s="202"/>
      <c r="N273" s="189">
        <v>20.55</v>
      </c>
      <c r="O273" s="189">
        <v>18.48</v>
      </c>
      <c r="P273" s="202"/>
      <c r="Q273" s="191">
        <v>1536</v>
      </c>
      <c r="R273" s="191"/>
      <c r="S273" s="309">
        <v>4441.8008645909604</v>
      </c>
      <c r="T273" s="309"/>
      <c r="U273" s="189">
        <v>9054</v>
      </c>
      <c r="V273" s="189"/>
      <c r="W273" s="189">
        <v>614</v>
      </c>
      <c r="X273" s="189">
        <v>840</v>
      </c>
      <c r="Y273" s="189">
        <v>122</v>
      </c>
      <c r="Z273" s="189">
        <v>1031</v>
      </c>
      <c r="AA273" s="189">
        <v>321</v>
      </c>
      <c r="AB273" s="189">
        <v>1391</v>
      </c>
      <c r="AC273" s="189">
        <v>460</v>
      </c>
      <c r="AD273" s="189">
        <v>108</v>
      </c>
      <c r="AE273" s="189"/>
      <c r="AF273" s="189"/>
      <c r="AG273" s="189"/>
      <c r="AH273" s="189"/>
      <c r="AI273" s="189"/>
      <c r="AJ273" s="189"/>
      <c r="AK273" s="189"/>
      <c r="AL273" s="189"/>
      <c r="AM273" s="189">
        <v>8465</v>
      </c>
      <c r="AN273" s="189">
        <v>8522</v>
      </c>
      <c r="AO273" s="189">
        <v>8583</v>
      </c>
      <c r="AP273" s="189">
        <v>8616</v>
      </c>
      <c r="AQ273" s="189">
        <v>8593</v>
      </c>
      <c r="AR273" s="189">
        <v>8695</v>
      </c>
      <c r="AS273" s="189">
        <v>8695</v>
      </c>
      <c r="AT273" s="189">
        <v>8776</v>
      </c>
      <c r="AU273" s="189">
        <v>8785</v>
      </c>
      <c r="AV273" s="189">
        <v>8872</v>
      </c>
      <c r="AW273" s="189">
        <v>8997</v>
      </c>
      <c r="AX273" s="189">
        <v>9054</v>
      </c>
      <c r="AY273" s="189">
        <v>1095</v>
      </c>
      <c r="AZ273" s="189">
        <v>1124</v>
      </c>
      <c r="BA273" s="189">
        <v>1091</v>
      </c>
      <c r="BB273" s="189">
        <v>1113</v>
      </c>
      <c r="BC273" s="189">
        <v>1139</v>
      </c>
      <c r="BD273" s="189">
        <v>1153</v>
      </c>
      <c r="BE273" s="189">
        <v>572</v>
      </c>
      <c r="BF273" s="189">
        <v>564</v>
      </c>
      <c r="BG273" s="189">
        <v>566</v>
      </c>
      <c r="BH273" s="189">
        <v>588</v>
      </c>
      <c r="BI273" s="189">
        <v>601</v>
      </c>
      <c r="BJ273" s="189">
        <v>614</v>
      </c>
      <c r="BK273" s="189">
        <v>8752</v>
      </c>
      <c r="BL273" s="189">
        <v>8774</v>
      </c>
      <c r="BM273" s="189">
        <v>8819</v>
      </c>
      <c r="BN273" s="189">
        <v>8980</v>
      </c>
      <c r="BO273" s="189">
        <v>9040</v>
      </c>
      <c r="BP273" s="189"/>
      <c r="BQ273" s="195">
        <v>137588.61724709917</v>
      </c>
      <c r="BR273" s="195">
        <v>21904.303767369907</v>
      </c>
      <c r="BS273" s="195">
        <v>72141.174185383614</v>
      </c>
      <c r="BT273" s="195">
        <v>123734.54152457201</v>
      </c>
      <c r="BU273" s="195">
        <v>171734.76888901924</v>
      </c>
      <c r="BV273" s="195">
        <v>21526.188112</v>
      </c>
      <c r="BW273" s="195">
        <v>130270.66962</v>
      </c>
      <c r="BX273" s="195">
        <v>337342.74651999999</v>
      </c>
      <c r="BY273" s="195">
        <v>0</v>
      </c>
      <c r="BZ273" s="195"/>
      <c r="CA273" s="195"/>
      <c r="CB273" s="195"/>
      <c r="CC273" s="195"/>
      <c r="CD273" s="195"/>
      <c r="CE273" s="195"/>
      <c r="CF273" s="195"/>
      <c r="CG273" s="195"/>
      <c r="CH273" s="261">
        <v>20.55</v>
      </c>
      <c r="CI273" s="261">
        <v>18.48</v>
      </c>
      <c r="CJ273" s="191">
        <v>11519.731155073896</v>
      </c>
      <c r="CK273" s="191">
        <v>573.20600000000002</v>
      </c>
      <c r="CL273" s="191">
        <v>226.84800000000001</v>
      </c>
      <c r="CM273" s="191"/>
      <c r="CN273" s="189">
        <v>8346</v>
      </c>
      <c r="CO273" s="159">
        <v>330</v>
      </c>
      <c r="CP273" s="159">
        <v>323</v>
      </c>
      <c r="CQ273" s="57">
        <v>347</v>
      </c>
      <c r="CR273" s="57">
        <v>339</v>
      </c>
      <c r="CS273" s="159">
        <v>351</v>
      </c>
      <c r="CT273" s="159">
        <v>321</v>
      </c>
      <c r="CU273" s="257"/>
      <c r="CV273" s="191">
        <v>499.13479999999998</v>
      </c>
      <c r="CW273" s="189">
        <v>0</v>
      </c>
      <c r="CX273" s="189">
        <v>0</v>
      </c>
      <c r="CY273" s="189">
        <v>0</v>
      </c>
      <c r="CZ273" s="189"/>
      <c r="DA273" s="189"/>
      <c r="DB273" s="189"/>
      <c r="DC273" s="189"/>
      <c r="DD273" s="189"/>
      <c r="DE273" s="189"/>
      <c r="DF273" s="189"/>
      <c r="DG273" s="171"/>
      <c r="DH273" s="171"/>
      <c r="DI273" s="171"/>
      <c r="DJ273" s="171"/>
      <c r="DK273" s="171"/>
      <c r="DL273" s="171"/>
      <c r="DM273" s="168"/>
      <c r="DN273" s="168"/>
      <c r="DO273" s="168"/>
      <c r="DP273" s="168"/>
      <c r="DQ273" s="168"/>
      <c r="DR273" s="168"/>
      <c r="DS273" s="168"/>
      <c r="DT273" s="167"/>
      <c r="DU273" s="168"/>
      <c r="DV273" s="83"/>
      <c r="DW273" s="156"/>
      <c r="DX273" s="192"/>
      <c r="DY273" s="186"/>
      <c r="DZ273" s="83"/>
      <c r="EA273" s="83"/>
      <c r="EB273" s="185"/>
      <c r="EC273" s="58"/>
      <c r="ED273" s="58"/>
      <c r="EE273" s="58"/>
      <c r="EF273" s="58"/>
      <c r="EG273" s="58"/>
      <c r="EH273" s="58"/>
      <c r="EI273" s="79"/>
      <c r="EJ273" s="79"/>
      <c r="EK273" s="81"/>
      <c r="EL273" s="79"/>
      <c r="EM273" s="79"/>
      <c r="EN273" s="79"/>
      <c r="EO273" s="60"/>
      <c r="EP273" s="79"/>
      <c r="EQ273" s="60"/>
      <c r="ER273" s="80"/>
      <c r="ES273" s="80"/>
      <c r="ET273" s="80"/>
      <c r="EU273" s="80"/>
      <c r="EV273" s="80"/>
      <c r="EW273" s="80"/>
      <c r="EX273" s="80"/>
      <c r="EY273" s="80"/>
      <c r="EZ273" s="80"/>
      <c r="FA273" s="80"/>
      <c r="FB273" s="80"/>
      <c r="FC273" s="80"/>
      <c r="FD273" s="80"/>
      <c r="FE273" s="80"/>
    </row>
    <row r="274" spans="1:161" x14ac:dyDescent="0.25">
      <c r="A274" s="63">
        <v>2462</v>
      </c>
      <c r="B274" s="64" t="s">
        <v>303</v>
      </c>
      <c r="C274" s="195">
        <v>1244827.2</v>
      </c>
      <c r="D274" s="195"/>
      <c r="E274" s="302">
        <v>6488</v>
      </c>
      <c r="F274" s="302">
        <v>6405</v>
      </c>
      <c r="G274" s="302">
        <v>6440</v>
      </c>
      <c r="H274" s="302">
        <v>6473</v>
      </c>
      <c r="I274" s="195">
        <v>6504</v>
      </c>
      <c r="J274" s="195">
        <v>6534</v>
      </c>
      <c r="K274" s="202">
        <v>23.4</v>
      </c>
      <c r="L274" s="202">
        <v>23.4</v>
      </c>
      <c r="M274" s="202"/>
      <c r="N274" s="189">
        <v>20.55</v>
      </c>
      <c r="O274" s="189">
        <v>18.48</v>
      </c>
      <c r="P274" s="202"/>
      <c r="Q274" s="191">
        <v>10170</v>
      </c>
      <c r="R274" s="191"/>
      <c r="S274" s="309">
        <v>3713.7511018011201</v>
      </c>
      <c r="T274" s="309"/>
      <c r="U274" s="189">
        <v>6485</v>
      </c>
      <c r="V274" s="189"/>
      <c r="W274" s="189">
        <v>301</v>
      </c>
      <c r="X274" s="189">
        <v>459</v>
      </c>
      <c r="Y274" s="189">
        <v>64</v>
      </c>
      <c r="Z274" s="189">
        <v>618</v>
      </c>
      <c r="AA274" s="189">
        <v>238</v>
      </c>
      <c r="AB274" s="189">
        <v>1309</v>
      </c>
      <c r="AC274" s="189">
        <v>403</v>
      </c>
      <c r="AD274" s="189">
        <v>84</v>
      </c>
      <c r="AE274" s="189"/>
      <c r="AF274" s="189"/>
      <c r="AG274" s="189"/>
      <c r="AH274" s="189"/>
      <c r="AI274" s="189"/>
      <c r="AJ274" s="189"/>
      <c r="AK274" s="189"/>
      <c r="AL274" s="189"/>
      <c r="AM274" s="189">
        <v>7048</v>
      </c>
      <c r="AN274" s="189">
        <v>6941</v>
      </c>
      <c r="AO274" s="189">
        <v>6887</v>
      </c>
      <c r="AP274" s="189">
        <v>6848</v>
      </c>
      <c r="AQ274" s="189">
        <v>6829</v>
      </c>
      <c r="AR274" s="189">
        <v>6805</v>
      </c>
      <c r="AS274" s="189">
        <v>6805</v>
      </c>
      <c r="AT274" s="189">
        <v>6787</v>
      </c>
      <c r="AU274" s="189">
        <v>6752</v>
      </c>
      <c r="AV274" s="189">
        <v>6668</v>
      </c>
      <c r="AW274" s="189">
        <v>6539</v>
      </c>
      <c r="AX274" s="189">
        <v>6485</v>
      </c>
      <c r="AY274" s="189">
        <v>804</v>
      </c>
      <c r="AZ274" s="189">
        <v>776</v>
      </c>
      <c r="BA274" s="189">
        <v>760</v>
      </c>
      <c r="BB274" s="189">
        <v>716</v>
      </c>
      <c r="BC274" s="189">
        <v>696</v>
      </c>
      <c r="BD274" s="189">
        <v>682</v>
      </c>
      <c r="BE274" s="189">
        <v>316</v>
      </c>
      <c r="BF274" s="189">
        <v>339</v>
      </c>
      <c r="BG274" s="189">
        <v>313</v>
      </c>
      <c r="BH274" s="189">
        <v>304</v>
      </c>
      <c r="BI274" s="189">
        <v>298</v>
      </c>
      <c r="BJ274" s="189">
        <v>301</v>
      </c>
      <c r="BK274" s="189">
        <v>6799</v>
      </c>
      <c r="BL274" s="189">
        <v>6758</v>
      </c>
      <c r="BM274" s="189">
        <v>6670</v>
      </c>
      <c r="BN274" s="189">
        <v>6549</v>
      </c>
      <c r="BO274" s="189">
        <v>6488</v>
      </c>
      <c r="BP274" s="189"/>
      <c r="BQ274" s="195">
        <v>132241.24222802679</v>
      </c>
      <c r="BR274" s="195">
        <v>18736.527222082688</v>
      </c>
      <c r="BS274" s="195">
        <v>79963.755077785303</v>
      </c>
      <c r="BT274" s="195">
        <v>137145.01375411637</v>
      </c>
      <c r="BU274" s="195">
        <v>182863.20900337276</v>
      </c>
      <c r="BV274" s="195">
        <v>27938.413204</v>
      </c>
      <c r="BW274" s="195">
        <v>166195.702712</v>
      </c>
      <c r="BX274" s="195">
        <v>389212.641688</v>
      </c>
      <c r="BY274" s="195">
        <v>0</v>
      </c>
      <c r="BZ274" s="195"/>
      <c r="CA274" s="195"/>
      <c r="CB274" s="195"/>
      <c r="CC274" s="195"/>
      <c r="CD274" s="195"/>
      <c r="CE274" s="195"/>
      <c r="CF274" s="195"/>
      <c r="CG274" s="195"/>
      <c r="CH274" s="261">
        <v>20.55</v>
      </c>
      <c r="CI274" s="261">
        <v>18.48</v>
      </c>
      <c r="CJ274" s="191">
        <v>9511.4519283088248</v>
      </c>
      <c r="CK274" s="191">
        <v>65.355000000000004</v>
      </c>
      <c r="CL274" s="191">
        <v>24.882000000000001</v>
      </c>
      <c r="CM274" s="191"/>
      <c r="CN274" s="189">
        <v>7246</v>
      </c>
      <c r="CO274" s="159">
        <v>245</v>
      </c>
      <c r="CP274" s="159">
        <v>261</v>
      </c>
      <c r="CQ274" s="57">
        <v>257</v>
      </c>
      <c r="CR274" s="57">
        <v>266</v>
      </c>
      <c r="CS274" s="159">
        <v>243</v>
      </c>
      <c r="CT274" s="159">
        <v>238</v>
      </c>
      <c r="CU274" s="257"/>
      <c r="CV274" s="191">
        <v>2382.4072000000001</v>
      </c>
      <c r="CW274" s="189">
        <v>0</v>
      </c>
      <c r="CX274" s="189">
        <v>0</v>
      </c>
      <c r="CY274" s="189">
        <v>0</v>
      </c>
      <c r="CZ274" s="189"/>
      <c r="DA274" s="189"/>
      <c r="DB274" s="189"/>
      <c r="DC274" s="189"/>
      <c r="DD274" s="189"/>
      <c r="DE274" s="189"/>
      <c r="DF274" s="189"/>
      <c r="DG274" s="171"/>
      <c r="DH274" s="171"/>
      <c r="DI274" s="171"/>
      <c r="DJ274" s="171"/>
      <c r="DK274" s="171"/>
      <c r="DL274" s="171"/>
      <c r="DM274" s="168"/>
      <c r="DN274" s="168"/>
      <c r="DO274" s="168"/>
      <c r="DP274" s="168"/>
      <c r="DQ274" s="168"/>
      <c r="DR274" s="168"/>
      <c r="DS274" s="168"/>
      <c r="DT274" s="167"/>
      <c r="DU274" s="168"/>
      <c r="DV274" s="83"/>
      <c r="DW274" s="156"/>
      <c r="DX274" s="192"/>
      <c r="DY274" s="186"/>
      <c r="DZ274" s="83"/>
      <c r="EA274" s="83"/>
      <c r="EB274" s="185"/>
      <c r="EC274" s="58"/>
      <c r="ED274" s="58"/>
      <c r="EE274" s="58"/>
      <c r="EF274" s="58"/>
      <c r="EG274" s="58"/>
      <c r="EH274" s="58"/>
      <c r="EI274" s="79"/>
      <c r="EJ274" s="79"/>
      <c r="EK274" s="81"/>
      <c r="EL274" s="79"/>
      <c r="EM274" s="79"/>
      <c r="EN274" s="79"/>
      <c r="EO274" s="60"/>
      <c r="EP274" s="79"/>
      <c r="EQ274" s="60"/>
      <c r="ER274" s="80"/>
      <c r="ES274" s="80"/>
      <c r="ET274" s="80"/>
      <c r="EU274" s="80"/>
      <c r="EV274" s="80"/>
      <c r="EW274" s="80"/>
      <c r="EX274" s="80"/>
      <c r="EY274" s="80"/>
      <c r="EZ274" s="80"/>
      <c r="FA274" s="80"/>
      <c r="FB274" s="80"/>
      <c r="FC274" s="80"/>
      <c r="FD274" s="80"/>
      <c r="FE274" s="80"/>
    </row>
    <row r="275" spans="1:161" x14ac:dyDescent="0.25">
      <c r="A275" s="63">
        <v>2463</v>
      </c>
      <c r="B275" s="64" t="s">
        <v>321</v>
      </c>
      <c r="C275" s="195">
        <v>532197.5</v>
      </c>
      <c r="D275" s="195"/>
      <c r="E275" s="302">
        <v>2817</v>
      </c>
      <c r="F275" s="302">
        <v>2781</v>
      </c>
      <c r="G275" s="302">
        <v>2796</v>
      </c>
      <c r="H275" s="302">
        <v>2810</v>
      </c>
      <c r="I275" s="195">
        <v>2824</v>
      </c>
      <c r="J275" s="195">
        <v>2837</v>
      </c>
      <c r="K275" s="202">
        <v>23.6</v>
      </c>
      <c r="L275" s="202">
        <v>23.6</v>
      </c>
      <c r="M275" s="202"/>
      <c r="N275" s="189">
        <v>20.55</v>
      </c>
      <c r="O275" s="189">
        <v>18.48</v>
      </c>
      <c r="P275" s="202"/>
      <c r="Q275" s="191">
        <v>10207</v>
      </c>
      <c r="R275" s="191"/>
      <c r="S275" s="309">
        <v>1995.29820459556</v>
      </c>
      <c r="T275" s="309"/>
      <c r="U275" s="189">
        <v>2807</v>
      </c>
      <c r="V275" s="189"/>
      <c r="W275" s="189">
        <v>130</v>
      </c>
      <c r="X275" s="189">
        <v>174</v>
      </c>
      <c r="Y275" s="189">
        <v>27</v>
      </c>
      <c r="Z275" s="189">
        <v>244</v>
      </c>
      <c r="AA275" s="189">
        <v>89</v>
      </c>
      <c r="AB275" s="189">
        <v>634</v>
      </c>
      <c r="AC275" s="189">
        <v>206</v>
      </c>
      <c r="AD275" s="189">
        <v>51</v>
      </c>
      <c r="AE275" s="189"/>
      <c r="AF275" s="189"/>
      <c r="AG275" s="189"/>
      <c r="AH275" s="189"/>
      <c r="AI275" s="189"/>
      <c r="AJ275" s="189"/>
      <c r="AK275" s="189"/>
      <c r="AL275" s="189"/>
      <c r="AM275" s="189">
        <v>3007</v>
      </c>
      <c r="AN275" s="189">
        <v>2958</v>
      </c>
      <c r="AO275" s="189">
        <v>2875</v>
      </c>
      <c r="AP275" s="189">
        <v>2838</v>
      </c>
      <c r="AQ275" s="189">
        <v>2832</v>
      </c>
      <c r="AR275" s="189">
        <v>2875</v>
      </c>
      <c r="AS275" s="189">
        <v>2875</v>
      </c>
      <c r="AT275" s="189">
        <v>2809</v>
      </c>
      <c r="AU275" s="189">
        <v>2819</v>
      </c>
      <c r="AV275" s="189">
        <v>2794</v>
      </c>
      <c r="AW275" s="189">
        <v>2805</v>
      </c>
      <c r="AX275" s="189">
        <v>2807</v>
      </c>
      <c r="AY275" s="189">
        <v>288</v>
      </c>
      <c r="AZ275" s="189">
        <v>275</v>
      </c>
      <c r="BA275" s="189">
        <v>271</v>
      </c>
      <c r="BB275" s="189">
        <v>267</v>
      </c>
      <c r="BC275" s="189">
        <v>273</v>
      </c>
      <c r="BD275" s="189">
        <v>271</v>
      </c>
      <c r="BE275" s="189">
        <v>110</v>
      </c>
      <c r="BF275" s="189">
        <v>108</v>
      </c>
      <c r="BG275" s="189">
        <v>126</v>
      </c>
      <c r="BH275" s="189">
        <v>133</v>
      </c>
      <c r="BI275" s="189">
        <v>140</v>
      </c>
      <c r="BJ275" s="189">
        <v>130</v>
      </c>
      <c r="BK275" s="189">
        <v>2829</v>
      </c>
      <c r="BL275" s="189">
        <v>2817</v>
      </c>
      <c r="BM275" s="189">
        <v>2787</v>
      </c>
      <c r="BN275" s="189">
        <v>2797</v>
      </c>
      <c r="BO275" s="189">
        <v>2817</v>
      </c>
      <c r="BP275" s="189"/>
      <c r="BQ275" s="195">
        <v>133891.2646377607</v>
      </c>
      <c r="BR275" s="195">
        <v>19117.479320918159</v>
      </c>
      <c r="BS275" s="195">
        <v>78150.200628793216</v>
      </c>
      <c r="BT275" s="195">
        <v>134608.37297779627</v>
      </c>
      <c r="BU275" s="195">
        <v>172229.49268159829</v>
      </c>
      <c r="BV275" s="195">
        <v>29168.870276000001</v>
      </c>
      <c r="BW275" s="195">
        <v>147209.88630400001</v>
      </c>
      <c r="BX275" s="195">
        <v>394686.13246400002</v>
      </c>
      <c r="BY275" s="195">
        <v>0</v>
      </c>
      <c r="BZ275" s="195"/>
      <c r="CA275" s="195"/>
      <c r="CB275" s="195"/>
      <c r="CC275" s="195"/>
      <c r="CD275" s="195"/>
      <c r="CE275" s="195"/>
      <c r="CF275" s="195"/>
      <c r="CG275" s="195"/>
      <c r="CH275" s="261">
        <v>20.55</v>
      </c>
      <c r="CI275" s="261">
        <v>18.48</v>
      </c>
      <c r="CJ275" s="191">
        <v>1094.1682556382539</v>
      </c>
      <c r="CK275" s="191">
        <v>0</v>
      </c>
      <c r="CL275" s="191">
        <v>0</v>
      </c>
      <c r="CM275" s="191"/>
      <c r="CN275" s="189">
        <v>3273</v>
      </c>
      <c r="CO275" s="159">
        <v>108</v>
      </c>
      <c r="CP275" s="159">
        <v>108</v>
      </c>
      <c r="CQ275" s="57">
        <v>99</v>
      </c>
      <c r="CR275" s="57">
        <v>99</v>
      </c>
      <c r="CS275" s="159">
        <v>96</v>
      </c>
      <c r="CT275" s="159">
        <v>89</v>
      </c>
      <c r="CU275" s="257"/>
      <c r="CV275" s="191">
        <v>2032</v>
      </c>
      <c r="CW275" s="189">
        <v>0</v>
      </c>
      <c r="CX275" s="189">
        <v>0</v>
      </c>
      <c r="CY275" s="189">
        <v>0</v>
      </c>
      <c r="CZ275" s="189"/>
      <c r="DA275" s="189"/>
      <c r="DB275" s="189"/>
      <c r="DC275" s="189"/>
      <c r="DD275" s="189"/>
      <c r="DE275" s="189"/>
      <c r="DF275" s="189"/>
      <c r="DG275" s="171"/>
      <c r="DH275" s="171"/>
      <c r="DI275" s="171"/>
      <c r="DJ275" s="171"/>
      <c r="DK275" s="171"/>
      <c r="DL275" s="171"/>
      <c r="DM275" s="168"/>
      <c r="DN275" s="168"/>
      <c r="DO275" s="168"/>
      <c r="DP275" s="168"/>
      <c r="DQ275" s="168"/>
      <c r="DR275" s="168"/>
      <c r="DS275" s="168"/>
      <c r="DT275" s="167"/>
      <c r="DU275" s="168"/>
      <c r="DV275" s="83"/>
      <c r="DW275" s="156"/>
      <c r="DX275" s="192"/>
      <c r="DY275" s="186"/>
      <c r="DZ275" s="83"/>
      <c r="EA275" s="83"/>
      <c r="EB275" s="185"/>
      <c r="EC275" s="58"/>
      <c r="ED275" s="58"/>
      <c r="EE275" s="58"/>
      <c r="EF275" s="58"/>
      <c r="EG275" s="58"/>
      <c r="EH275" s="58"/>
      <c r="EI275" s="79"/>
      <c r="EJ275" s="79"/>
      <c r="EK275" s="81"/>
      <c r="EL275" s="79"/>
      <c r="EM275" s="79"/>
      <c r="EN275" s="79"/>
      <c r="EO275" s="60"/>
      <c r="EP275" s="79"/>
      <c r="EQ275" s="60"/>
      <c r="ER275" s="80"/>
      <c r="ES275" s="80"/>
      <c r="ET275" s="80"/>
      <c r="EU275" s="80"/>
      <c r="EV275" s="80"/>
      <c r="EW275" s="80"/>
      <c r="EX275" s="80"/>
      <c r="EY275" s="80"/>
      <c r="EZ275" s="80"/>
      <c r="FA275" s="80"/>
      <c r="FB275" s="80"/>
      <c r="FC275" s="80"/>
      <c r="FD275" s="80"/>
      <c r="FE275" s="80"/>
    </row>
    <row r="276" spans="1:161" x14ac:dyDescent="0.25">
      <c r="A276" s="63">
        <v>2480</v>
      </c>
      <c r="B276" s="64" t="s">
        <v>288</v>
      </c>
      <c r="C276" s="195">
        <v>30339318.300000001</v>
      </c>
      <c r="D276" s="195"/>
      <c r="E276" s="302">
        <v>131064</v>
      </c>
      <c r="F276" s="302">
        <v>132175</v>
      </c>
      <c r="G276" s="302">
        <v>132901</v>
      </c>
      <c r="H276" s="302">
        <v>133590</v>
      </c>
      <c r="I276" s="195">
        <v>134234</v>
      </c>
      <c r="J276" s="195">
        <v>134859</v>
      </c>
      <c r="K276" s="202">
        <v>22.8</v>
      </c>
      <c r="L276" s="202">
        <v>22.8</v>
      </c>
      <c r="M276" s="202"/>
      <c r="N276" s="189">
        <v>20.55</v>
      </c>
      <c r="O276" s="189">
        <v>18.48</v>
      </c>
      <c r="P276" s="202"/>
      <c r="Q276" s="191">
        <v>-6500</v>
      </c>
      <c r="R276" s="191"/>
      <c r="S276" s="309">
        <v>1629.0125616100399</v>
      </c>
      <c r="T276" s="309"/>
      <c r="U276" s="189">
        <v>130997</v>
      </c>
      <c r="V276" s="189"/>
      <c r="W276" s="189">
        <v>7482</v>
      </c>
      <c r="X276" s="189">
        <v>10554</v>
      </c>
      <c r="Y276" s="189">
        <v>1499</v>
      </c>
      <c r="Z276" s="189">
        <v>13342</v>
      </c>
      <c r="AA276" s="189">
        <v>3973</v>
      </c>
      <c r="AB276" s="189">
        <v>16891</v>
      </c>
      <c r="AC276" s="189">
        <v>4678</v>
      </c>
      <c r="AD276" s="189">
        <v>921</v>
      </c>
      <c r="AE276" s="189"/>
      <c r="AF276" s="189"/>
      <c r="AG276" s="189"/>
      <c r="AH276" s="189"/>
      <c r="AI276" s="189"/>
      <c r="AJ276" s="189"/>
      <c r="AK276" s="189"/>
      <c r="AL276" s="189"/>
      <c r="AM276" s="189">
        <v>116465</v>
      </c>
      <c r="AN276" s="189">
        <v>117294</v>
      </c>
      <c r="AO276" s="189">
        <v>118349</v>
      </c>
      <c r="AP276" s="189">
        <v>119613</v>
      </c>
      <c r="AQ276" s="189">
        <v>120777</v>
      </c>
      <c r="AR276" s="189">
        <v>122892</v>
      </c>
      <c r="AS276" s="189">
        <v>122892</v>
      </c>
      <c r="AT276" s="189">
        <v>125080</v>
      </c>
      <c r="AU276" s="189">
        <v>127119</v>
      </c>
      <c r="AV276" s="189">
        <v>128901</v>
      </c>
      <c r="AW276" s="189">
        <v>130224</v>
      </c>
      <c r="AX276" s="189">
        <v>130997</v>
      </c>
      <c r="AY276" s="189">
        <v>13204</v>
      </c>
      <c r="AZ276" s="189">
        <v>13722</v>
      </c>
      <c r="BA276" s="189">
        <v>14166</v>
      </c>
      <c r="BB276" s="189">
        <v>14489</v>
      </c>
      <c r="BC276" s="189">
        <v>14693</v>
      </c>
      <c r="BD276" s="189">
        <v>14841</v>
      </c>
      <c r="BE276" s="189">
        <v>7389</v>
      </c>
      <c r="BF276" s="189">
        <v>7459</v>
      </c>
      <c r="BG276" s="189">
        <v>7534</v>
      </c>
      <c r="BH276" s="189">
        <v>7531</v>
      </c>
      <c r="BI276" s="189">
        <v>7546</v>
      </c>
      <c r="BJ276" s="189">
        <v>7482</v>
      </c>
      <c r="BK276" s="189">
        <v>124907</v>
      </c>
      <c r="BL276" s="189">
        <v>126898</v>
      </c>
      <c r="BM276" s="189">
        <v>128807</v>
      </c>
      <c r="BN276" s="189">
        <v>130248</v>
      </c>
      <c r="BO276" s="189">
        <v>131064</v>
      </c>
      <c r="BP276" s="189"/>
      <c r="BQ276" s="195">
        <v>135551.4162409945</v>
      </c>
      <c r="BR276" s="195">
        <v>22921.709654529182</v>
      </c>
      <c r="BS276" s="195">
        <v>69813.130975795983</v>
      </c>
      <c r="BT276" s="195">
        <v>120029.82353807791</v>
      </c>
      <c r="BU276" s="195">
        <v>136668.66197621205</v>
      </c>
      <c r="BV276" s="195">
        <v>22535.299124000001</v>
      </c>
      <c r="BW276" s="195">
        <v>130140.13220000001</v>
      </c>
      <c r="BX276" s="195">
        <v>339452.91229200002</v>
      </c>
      <c r="BY276" s="195">
        <v>0</v>
      </c>
      <c r="BZ276" s="195"/>
      <c r="CA276" s="195"/>
      <c r="CB276" s="195"/>
      <c r="CC276" s="195"/>
      <c r="CD276" s="195"/>
      <c r="CE276" s="195"/>
      <c r="CF276" s="195"/>
      <c r="CG276" s="195"/>
      <c r="CH276" s="261">
        <v>20.55</v>
      </c>
      <c r="CI276" s="261">
        <v>18.48</v>
      </c>
      <c r="CJ276" s="191">
        <v>110618.30623050401</v>
      </c>
      <c r="CK276" s="191">
        <v>10815.616</v>
      </c>
      <c r="CL276" s="191">
        <v>4512.9309999999996</v>
      </c>
      <c r="CM276" s="191"/>
      <c r="CN276" s="189">
        <v>111726</v>
      </c>
      <c r="CO276" s="159">
        <v>3376</v>
      </c>
      <c r="CP276" s="159">
        <v>3592</v>
      </c>
      <c r="CQ276" s="57">
        <v>3602</v>
      </c>
      <c r="CR276" s="57">
        <v>3725</v>
      </c>
      <c r="CS276" s="159">
        <v>3858</v>
      </c>
      <c r="CT276" s="159">
        <v>3973</v>
      </c>
      <c r="CU276" s="257"/>
      <c r="CV276" s="191">
        <v>0</v>
      </c>
      <c r="CW276" s="189">
        <v>0</v>
      </c>
      <c r="CX276" s="189">
        <v>0</v>
      </c>
      <c r="CY276" s="189">
        <v>0</v>
      </c>
      <c r="CZ276" s="189"/>
      <c r="DA276" s="189"/>
      <c r="DB276" s="189"/>
      <c r="DC276" s="189"/>
      <c r="DD276" s="189"/>
      <c r="DE276" s="189"/>
      <c r="DF276" s="189"/>
      <c r="DG276" s="171"/>
      <c r="DH276" s="171"/>
      <c r="DI276" s="171"/>
      <c r="DJ276" s="171"/>
      <c r="DK276" s="171"/>
      <c r="DL276" s="171"/>
      <c r="DM276" s="168"/>
      <c r="DN276" s="168"/>
      <c r="DO276" s="168"/>
      <c r="DP276" s="168"/>
      <c r="DQ276" s="168"/>
      <c r="DR276" s="168"/>
      <c r="DS276" s="168"/>
      <c r="DT276" s="167"/>
      <c r="DU276" s="168"/>
      <c r="DV276" s="83"/>
      <c r="DW276" s="156"/>
      <c r="DX276" s="192"/>
      <c r="DY276" s="186"/>
      <c r="DZ276" s="83"/>
      <c r="EA276" s="83"/>
      <c r="EB276" s="185"/>
      <c r="EC276" s="58"/>
      <c r="ED276" s="58"/>
      <c r="EE276" s="58"/>
      <c r="EF276" s="58"/>
      <c r="EG276" s="58"/>
      <c r="EH276" s="58"/>
      <c r="EI276" s="79"/>
      <c r="EJ276" s="79"/>
      <c r="EK276" s="81"/>
      <c r="EL276" s="79"/>
      <c r="EM276" s="79"/>
      <c r="EN276" s="79"/>
      <c r="EO276" s="60"/>
      <c r="EP276" s="79"/>
      <c r="EQ276" s="60"/>
      <c r="ER276" s="80"/>
      <c r="ES276" s="80"/>
      <c r="ET276" s="80"/>
      <c r="EU276" s="80"/>
      <c r="EV276" s="80"/>
      <c r="EW276" s="80"/>
      <c r="EX276" s="80"/>
      <c r="EY276" s="80"/>
      <c r="EZ276" s="80"/>
      <c r="FA276" s="80"/>
      <c r="FB276" s="80"/>
      <c r="FC276" s="80"/>
      <c r="FD276" s="80"/>
      <c r="FE276" s="80"/>
    </row>
    <row r="277" spans="1:161" x14ac:dyDescent="0.25">
      <c r="A277" s="63">
        <v>2481</v>
      </c>
      <c r="B277" s="64" t="s">
        <v>183</v>
      </c>
      <c r="C277" s="195">
        <v>2577831.9</v>
      </c>
      <c r="D277" s="195"/>
      <c r="E277" s="302">
        <v>12278</v>
      </c>
      <c r="F277" s="302">
        <v>12256</v>
      </c>
      <c r="G277" s="302">
        <v>12323</v>
      </c>
      <c r="H277" s="302">
        <v>12387</v>
      </c>
      <c r="I277" s="195">
        <v>12447</v>
      </c>
      <c r="J277" s="195">
        <v>12505</v>
      </c>
      <c r="K277" s="202">
        <v>23.05</v>
      </c>
      <c r="L277" s="202">
        <v>23.05</v>
      </c>
      <c r="M277" s="202"/>
      <c r="N277" s="189">
        <v>20.55</v>
      </c>
      <c r="O277" s="189">
        <v>18.48</v>
      </c>
      <c r="P277" s="202"/>
      <c r="Q277" s="191">
        <v>4070</v>
      </c>
      <c r="R277" s="191"/>
      <c r="S277" s="309">
        <v>4818.61853017876</v>
      </c>
      <c r="T277" s="309"/>
      <c r="U277" s="189">
        <v>12264</v>
      </c>
      <c r="V277" s="189"/>
      <c r="W277" s="189">
        <v>726</v>
      </c>
      <c r="X277" s="189">
        <v>1027</v>
      </c>
      <c r="Y277" s="189">
        <v>170</v>
      </c>
      <c r="Z277" s="189">
        <v>1301</v>
      </c>
      <c r="AA277" s="189">
        <v>350</v>
      </c>
      <c r="AB277" s="189">
        <v>2184</v>
      </c>
      <c r="AC277" s="189">
        <v>725</v>
      </c>
      <c r="AD277" s="189">
        <v>133</v>
      </c>
      <c r="AE277" s="189"/>
      <c r="AF277" s="189"/>
      <c r="AG277" s="189"/>
      <c r="AH277" s="189"/>
      <c r="AI277" s="189"/>
      <c r="AJ277" s="189"/>
      <c r="AK277" s="189"/>
      <c r="AL277" s="189"/>
      <c r="AM277" s="189">
        <v>12343</v>
      </c>
      <c r="AN277" s="189">
        <v>12351</v>
      </c>
      <c r="AO277" s="189">
        <v>12270</v>
      </c>
      <c r="AP277" s="189">
        <v>12208</v>
      </c>
      <c r="AQ277" s="189">
        <v>12177</v>
      </c>
      <c r="AR277" s="189">
        <v>12187</v>
      </c>
      <c r="AS277" s="189">
        <v>12187</v>
      </c>
      <c r="AT277" s="189">
        <v>12257</v>
      </c>
      <c r="AU277" s="189">
        <v>12228</v>
      </c>
      <c r="AV277" s="189">
        <v>12245</v>
      </c>
      <c r="AW277" s="189">
        <v>12324</v>
      </c>
      <c r="AX277" s="189">
        <v>12264</v>
      </c>
      <c r="AY277" s="189">
        <v>1327</v>
      </c>
      <c r="AZ277" s="189">
        <v>1367</v>
      </c>
      <c r="BA277" s="189">
        <v>1371</v>
      </c>
      <c r="BB277" s="189">
        <v>1420</v>
      </c>
      <c r="BC277" s="189">
        <v>1438</v>
      </c>
      <c r="BD277" s="189">
        <v>1471</v>
      </c>
      <c r="BE277" s="189">
        <v>680</v>
      </c>
      <c r="BF277" s="189">
        <v>698</v>
      </c>
      <c r="BG277" s="189">
        <v>736</v>
      </c>
      <c r="BH277" s="189">
        <v>737</v>
      </c>
      <c r="BI277" s="189">
        <v>754</v>
      </c>
      <c r="BJ277" s="189">
        <v>726</v>
      </c>
      <c r="BK277" s="189">
        <v>12281</v>
      </c>
      <c r="BL277" s="189">
        <v>12237</v>
      </c>
      <c r="BM277" s="189">
        <v>12260</v>
      </c>
      <c r="BN277" s="189">
        <v>12327</v>
      </c>
      <c r="BO277" s="189">
        <v>12278</v>
      </c>
      <c r="BP277" s="189"/>
      <c r="BQ277" s="195">
        <v>135389.19045201945</v>
      </c>
      <c r="BR277" s="195">
        <v>20036.21228730552</v>
      </c>
      <c r="BS277" s="195">
        <v>74196.766814129587</v>
      </c>
      <c r="BT277" s="195">
        <v>128239.80022296307</v>
      </c>
      <c r="BU277" s="195">
        <v>171529.95289483355</v>
      </c>
      <c r="BV277" s="195">
        <v>25319.719047999999</v>
      </c>
      <c r="BW277" s="195">
        <v>146272.28709600001</v>
      </c>
      <c r="BX277" s="195">
        <v>378284.95697200001</v>
      </c>
      <c r="BY277" s="195">
        <v>0</v>
      </c>
      <c r="BZ277" s="195"/>
      <c r="CA277" s="195"/>
      <c r="CB277" s="195"/>
      <c r="CC277" s="195"/>
      <c r="CD277" s="195"/>
      <c r="CE277" s="195"/>
      <c r="CF277" s="195"/>
      <c r="CG277" s="195"/>
      <c r="CH277" s="261">
        <v>20.55</v>
      </c>
      <c r="CI277" s="261">
        <v>18.48</v>
      </c>
      <c r="CJ277" s="191">
        <v>9981.657097146146</v>
      </c>
      <c r="CK277" s="191">
        <v>60.222999999999999</v>
      </c>
      <c r="CL277" s="191">
        <v>19.161000000000001</v>
      </c>
      <c r="CM277" s="191"/>
      <c r="CN277" s="189">
        <v>12541</v>
      </c>
      <c r="CO277" s="159">
        <v>422</v>
      </c>
      <c r="CP277" s="159">
        <v>415</v>
      </c>
      <c r="CQ277" s="57">
        <v>412</v>
      </c>
      <c r="CR277" s="57">
        <v>387</v>
      </c>
      <c r="CS277" s="159">
        <v>361</v>
      </c>
      <c r="CT277" s="159">
        <v>350</v>
      </c>
      <c r="CU277" s="257"/>
      <c r="CV277" s="191">
        <v>1792</v>
      </c>
      <c r="CW277" s="189">
        <v>0</v>
      </c>
      <c r="CX277" s="189">
        <v>0</v>
      </c>
      <c r="CY277" s="189">
        <v>0</v>
      </c>
      <c r="CZ277" s="189"/>
      <c r="DA277" s="189"/>
      <c r="DB277" s="189"/>
      <c r="DC277" s="189"/>
      <c r="DD277" s="189"/>
      <c r="DE277" s="189"/>
      <c r="DF277" s="189"/>
      <c r="DG277" s="171"/>
      <c r="DH277" s="171"/>
      <c r="DI277" s="171"/>
      <c r="DJ277" s="171"/>
      <c r="DK277" s="171"/>
      <c r="DL277" s="171"/>
      <c r="DM277" s="168"/>
      <c r="DN277" s="168"/>
      <c r="DO277" s="168"/>
      <c r="DP277" s="168"/>
      <c r="DQ277" s="168"/>
      <c r="DR277" s="168"/>
      <c r="DS277" s="168"/>
      <c r="DT277" s="167"/>
      <c r="DU277" s="168"/>
      <c r="DV277" s="83"/>
      <c r="DW277" s="156"/>
      <c r="DX277" s="192"/>
      <c r="DY277" s="186"/>
      <c r="DZ277" s="83"/>
      <c r="EA277" s="83"/>
      <c r="EB277" s="185"/>
      <c r="EC277" s="58"/>
      <c r="ED277" s="58"/>
      <c r="EE277" s="58"/>
      <c r="EF277" s="58"/>
      <c r="EG277" s="58"/>
      <c r="EH277" s="58"/>
      <c r="EI277" s="79"/>
      <c r="EJ277" s="79"/>
      <c r="EK277" s="81"/>
      <c r="EL277" s="79"/>
      <c r="EM277" s="79"/>
      <c r="EN277" s="79"/>
      <c r="EO277" s="60"/>
      <c r="EP277" s="79"/>
      <c r="EQ277" s="60"/>
      <c r="ER277" s="80"/>
      <c r="ES277" s="80"/>
      <c r="ET277" s="80"/>
      <c r="EU277" s="80"/>
      <c r="EV277" s="80"/>
      <c r="EW277" s="80"/>
      <c r="EX277" s="80"/>
      <c r="EY277" s="80"/>
      <c r="EZ277" s="80"/>
      <c r="FA277" s="80"/>
      <c r="FB277" s="80"/>
      <c r="FC277" s="80"/>
      <c r="FD277" s="80"/>
      <c r="FE277" s="80"/>
    </row>
    <row r="278" spans="1:161" x14ac:dyDescent="0.25">
      <c r="A278" s="63">
        <v>2482</v>
      </c>
      <c r="B278" s="64" t="s">
        <v>236</v>
      </c>
      <c r="C278" s="195">
        <v>16864509.300000001</v>
      </c>
      <c r="D278" s="195"/>
      <c r="E278" s="302">
        <v>73320</v>
      </c>
      <c r="F278" s="302">
        <v>74241</v>
      </c>
      <c r="G278" s="302">
        <v>74649</v>
      </c>
      <c r="H278" s="302">
        <v>75036</v>
      </c>
      <c r="I278" s="195">
        <v>75398</v>
      </c>
      <c r="J278" s="195">
        <v>75749</v>
      </c>
      <c r="K278" s="202">
        <v>22.6</v>
      </c>
      <c r="L278" s="202">
        <v>22.6</v>
      </c>
      <c r="M278" s="202"/>
      <c r="N278" s="189">
        <v>20.55</v>
      </c>
      <c r="O278" s="189">
        <v>18.48</v>
      </c>
      <c r="P278" s="202"/>
      <c r="Q278" s="191">
        <v>-1618</v>
      </c>
      <c r="R278" s="191"/>
      <c r="S278" s="309">
        <v>2784.7575375859701</v>
      </c>
      <c r="T278" s="309"/>
      <c r="U278" s="189">
        <v>73393</v>
      </c>
      <c r="V278" s="189"/>
      <c r="W278" s="189">
        <v>3933</v>
      </c>
      <c r="X278" s="189">
        <v>5802</v>
      </c>
      <c r="Y278" s="189">
        <v>806</v>
      </c>
      <c r="Z278" s="189">
        <v>7461</v>
      </c>
      <c r="AA278" s="189">
        <v>2505</v>
      </c>
      <c r="AB278" s="189">
        <v>12959</v>
      </c>
      <c r="AC278" s="189">
        <v>3980</v>
      </c>
      <c r="AD278" s="189">
        <v>741</v>
      </c>
      <c r="AE278" s="189"/>
      <c r="AF278" s="189"/>
      <c r="AG278" s="189"/>
      <c r="AH278" s="189"/>
      <c r="AI278" s="189"/>
      <c r="AJ278" s="189"/>
      <c r="AK278" s="189"/>
      <c r="AL278" s="189"/>
      <c r="AM278" s="189">
        <v>71580</v>
      </c>
      <c r="AN278" s="189">
        <v>71774</v>
      </c>
      <c r="AO278" s="189">
        <v>71988</v>
      </c>
      <c r="AP278" s="189">
        <v>72024</v>
      </c>
      <c r="AQ278" s="189">
        <v>72031</v>
      </c>
      <c r="AR278" s="189">
        <v>72266</v>
      </c>
      <c r="AS278" s="189">
        <v>72266</v>
      </c>
      <c r="AT278" s="189">
        <v>72723</v>
      </c>
      <c r="AU278" s="189">
        <v>72467</v>
      </c>
      <c r="AV278" s="189">
        <v>72589</v>
      </c>
      <c r="AW278" s="189">
        <v>72840</v>
      </c>
      <c r="AX278" s="189">
        <v>73393</v>
      </c>
      <c r="AY278" s="189">
        <v>7964</v>
      </c>
      <c r="AZ278" s="189">
        <v>8145</v>
      </c>
      <c r="BA278" s="189">
        <v>8082</v>
      </c>
      <c r="BB278" s="189">
        <v>8176</v>
      </c>
      <c r="BC278" s="189">
        <v>8221</v>
      </c>
      <c r="BD278" s="189">
        <v>8267</v>
      </c>
      <c r="BE278" s="189">
        <v>3870</v>
      </c>
      <c r="BF278" s="189">
        <v>3947</v>
      </c>
      <c r="BG278" s="189">
        <v>3996</v>
      </c>
      <c r="BH278" s="189">
        <v>3921</v>
      </c>
      <c r="BI278" s="189">
        <v>3890</v>
      </c>
      <c r="BJ278" s="189">
        <v>3933</v>
      </c>
      <c r="BK278" s="189">
        <v>72650</v>
      </c>
      <c r="BL278" s="189">
        <v>72466</v>
      </c>
      <c r="BM278" s="189">
        <v>72563</v>
      </c>
      <c r="BN278" s="189">
        <v>72846</v>
      </c>
      <c r="BO278" s="189">
        <v>73320</v>
      </c>
      <c r="BP278" s="189"/>
      <c r="BQ278" s="195">
        <v>132939.050800495</v>
      </c>
      <c r="BR278" s="195">
        <v>21376.956500350541</v>
      </c>
      <c r="BS278" s="195">
        <v>72025.203744340455</v>
      </c>
      <c r="BT278" s="195">
        <v>123625.37190921184</v>
      </c>
      <c r="BU278" s="195">
        <v>146290.25799112575</v>
      </c>
      <c r="BV278" s="195">
        <v>22031.311172000002</v>
      </c>
      <c r="BW278" s="195">
        <v>137315.14986800001</v>
      </c>
      <c r="BX278" s="195">
        <v>355509.014952</v>
      </c>
      <c r="BY278" s="195">
        <v>0</v>
      </c>
      <c r="BZ278" s="195"/>
      <c r="CA278" s="195"/>
      <c r="CB278" s="195"/>
      <c r="CC278" s="195"/>
      <c r="CD278" s="195"/>
      <c r="CE278" s="195"/>
      <c r="CF278" s="195"/>
      <c r="CG278" s="195"/>
      <c r="CH278" s="261">
        <v>20.55</v>
      </c>
      <c r="CI278" s="261">
        <v>18.48</v>
      </c>
      <c r="CJ278" s="191">
        <v>85090.911856917533</v>
      </c>
      <c r="CK278" s="191">
        <v>3993.21</v>
      </c>
      <c r="CL278" s="191">
        <v>1615.5630000000001</v>
      </c>
      <c r="CM278" s="191"/>
      <c r="CN278" s="189">
        <v>72042</v>
      </c>
      <c r="CO278" s="159">
        <v>2376</v>
      </c>
      <c r="CP278" s="159">
        <v>2409</v>
      </c>
      <c r="CQ278" s="57">
        <v>2441</v>
      </c>
      <c r="CR278" s="57">
        <v>2459</v>
      </c>
      <c r="CS278" s="159">
        <v>2503</v>
      </c>
      <c r="CT278" s="159">
        <v>2505</v>
      </c>
      <c r="CU278" s="257"/>
      <c r="CV278" s="191">
        <v>121</v>
      </c>
      <c r="CW278" s="189">
        <v>0</v>
      </c>
      <c r="CX278" s="189">
        <v>0</v>
      </c>
      <c r="CY278" s="189">
        <v>0</v>
      </c>
      <c r="CZ278" s="189"/>
      <c r="DA278" s="189"/>
      <c r="DB278" s="189"/>
      <c r="DC278" s="189"/>
      <c r="DD278" s="189"/>
      <c r="DE278" s="189"/>
      <c r="DF278" s="189"/>
      <c r="DG278" s="171"/>
      <c r="DH278" s="171"/>
      <c r="DI278" s="171"/>
      <c r="DJ278" s="171"/>
      <c r="DK278" s="171"/>
      <c r="DL278" s="171"/>
      <c r="DM278" s="168"/>
      <c r="DN278" s="168"/>
      <c r="DO278" s="168"/>
      <c r="DP278" s="168"/>
      <c r="DQ278" s="168"/>
      <c r="DR278" s="168"/>
      <c r="DS278" s="168"/>
      <c r="DT278" s="167"/>
      <c r="DU278" s="168"/>
      <c r="DV278" s="83"/>
      <c r="DW278" s="156"/>
      <c r="DX278" s="192"/>
      <c r="DY278" s="186"/>
      <c r="DZ278" s="83"/>
      <c r="EA278" s="83"/>
      <c r="EB278" s="185"/>
      <c r="EC278" s="58"/>
      <c r="ED278" s="58"/>
      <c r="EE278" s="58"/>
      <c r="EF278" s="58"/>
      <c r="EG278" s="58"/>
      <c r="EH278" s="58"/>
      <c r="EI278" s="79"/>
      <c r="EJ278" s="79"/>
      <c r="EK278" s="81"/>
      <c r="EL278" s="79"/>
      <c r="EM278" s="79"/>
      <c r="EN278" s="79"/>
      <c r="EO278" s="60"/>
      <c r="EP278" s="79"/>
      <c r="EQ278" s="60"/>
      <c r="ER278" s="80"/>
      <c r="ES278" s="80"/>
      <c r="ET278" s="80"/>
      <c r="EU278" s="80"/>
      <c r="EV278" s="80"/>
      <c r="EW278" s="80"/>
      <c r="EX278" s="80"/>
      <c r="EY278" s="80"/>
      <c r="EZ278" s="80"/>
      <c r="FA278" s="80"/>
      <c r="FB278" s="80"/>
      <c r="FC278" s="80"/>
      <c r="FD278" s="80"/>
      <c r="FE278" s="80"/>
    </row>
    <row r="279" spans="1:161" x14ac:dyDescent="0.25">
      <c r="A279" s="63">
        <v>2505</v>
      </c>
      <c r="B279" s="64" t="s">
        <v>58</v>
      </c>
      <c r="C279" s="195">
        <v>1327606.1000000001</v>
      </c>
      <c r="D279" s="195"/>
      <c r="E279" s="302">
        <v>6145</v>
      </c>
      <c r="F279" s="302">
        <v>6124</v>
      </c>
      <c r="G279" s="302">
        <v>6158</v>
      </c>
      <c r="H279" s="302">
        <v>6190</v>
      </c>
      <c r="I279" s="195">
        <v>6220</v>
      </c>
      <c r="J279" s="195">
        <v>6249</v>
      </c>
      <c r="K279" s="202">
        <v>22.8</v>
      </c>
      <c r="L279" s="202">
        <v>22.8</v>
      </c>
      <c r="M279" s="202"/>
      <c r="N279" s="189">
        <v>20.45</v>
      </c>
      <c r="O279" s="189">
        <v>18.38</v>
      </c>
      <c r="P279" s="202"/>
      <c r="Q279" s="191">
        <v>6951</v>
      </c>
      <c r="R279" s="191"/>
      <c r="S279" s="309">
        <v>2398.8895841900498</v>
      </c>
      <c r="T279" s="309"/>
      <c r="U279" s="189">
        <v>6143</v>
      </c>
      <c r="V279" s="189"/>
      <c r="W279" s="189">
        <v>307</v>
      </c>
      <c r="X279" s="189">
        <v>441</v>
      </c>
      <c r="Y279" s="189">
        <v>70</v>
      </c>
      <c r="Z279" s="189">
        <v>561</v>
      </c>
      <c r="AA279" s="189">
        <v>184</v>
      </c>
      <c r="AB279" s="189">
        <v>1197</v>
      </c>
      <c r="AC279" s="189">
        <v>429</v>
      </c>
      <c r="AD279" s="189">
        <v>73</v>
      </c>
      <c r="AE279" s="189"/>
      <c r="AF279" s="189"/>
      <c r="AG279" s="189"/>
      <c r="AH279" s="189"/>
      <c r="AI279" s="189"/>
      <c r="AJ279" s="189"/>
      <c r="AK279" s="189"/>
      <c r="AL279" s="189"/>
      <c r="AM279" s="189">
        <v>6494</v>
      </c>
      <c r="AN279" s="189">
        <v>6467</v>
      </c>
      <c r="AO279" s="189">
        <v>6471</v>
      </c>
      <c r="AP279" s="189">
        <v>6484</v>
      </c>
      <c r="AQ279" s="189">
        <v>6471</v>
      </c>
      <c r="AR279" s="189">
        <v>6442</v>
      </c>
      <c r="AS279" s="189">
        <v>6442</v>
      </c>
      <c r="AT279" s="189">
        <v>6440</v>
      </c>
      <c r="AU279" s="189">
        <v>6334</v>
      </c>
      <c r="AV279" s="189">
        <v>6220</v>
      </c>
      <c r="AW279" s="189">
        <v>6145</v>
      </c>
      <c r="AX279" s="189">
        <v>6143</v>
      </c>
      <c r="AY279" s="189">
        <v>612</v>
      </c>
      <c r="AZ279" s="189">
        <v>624</v>
      </c>
      <c r="BA279" s="189">
        <v>632</v>
      </c>
      <c r="BB279" s="189">
        <v>621</v>
      </c>
      <c r="BC279" s="189">
        <v>616</v>
      </c>
      <c r="BD279" s="189">
        <v>631</v>
      </c>
      <c r="BE279" s="189">
        <v>337</v>
      </c>
      <c r="BF279" s="189">
        <v>337</v>
      </c>
      <c r="BG279" s="189">
        <v>329</v>
      </c>
      <c r="BH279" s="189">
        <v>325</v>
      </c>
      <c r="BI279" s="189">
        <v>313</v>
      </c>
      <c r="BJ279" s="189">
        <v>307</v>
      </c>
      <c r="BK279" s="189">
        <v>6437</v>
      </c>
      <c r="BL279" s="189">
        <v>6329</v>
      </c>
      <c r="BM279" s="189">
        <v>6244</v>
      </c>
      <c r="BN279" s="189">
        <v>6155</v>
      </c>
      <c r="BO279" s="189">
        <v>6145</v>
      </c>
      <c r="BP279" s="189"/>
      <c r="BQ279" s="195">
        <v>131912.60070118756</v>
      </c>
      <c r="BR279" s="195">
        <v>19007.591128896885</v>
      </c>
      <c r="BS279" s="195">
        <v>74282.910171597614</v>
      </c>
      <c r="BT279" s="195">
        <v>126848.48310418012</v>
      </c>
      <c r="BU279" s="195">
        <v>176167.34080517967</v>
      </c>
      <c r="BV279" s="195">
        <v>27455.992303999999</v>
      </c>
      <c r="BW279" s="195">
        <v>156823.11595599999</v>
      </c>
      <c r="BX279" s="195">
        <v>383582.506008</v>
      </c>
      <c r="BY279" s="195">
        <v>0</v>
      </c>
      <c r="BZ279" s="195"/>
      <c r="CA279" s="195"/>
      <c r="CB279" s="195"/>
      <c r="CC279" s="195"/>
      <c r="CD279" s="195"/>
      <c r="CE279" s="195"/>
      <c r="CF279" s="195"/>
      <c r="CG279" s="195"/>
      <c r="CH279" s="261">
        <v>20.45</v>
      </c>
      <c r="CI279" s="261">
        <v>18.38</v>
      </c>
      <c r="CJ279" s="191">
        <v>6079.7116680455583</v>
      </c>
      <c r="CK279" s="191">
        <v>4.9260000000000002</v>
      </c>
      <c r="CL279" s="191">
        <v>1.004</v>
      </c>
      <c r="CM279" s="191"/>
      <c r="CN279" s="189">
        <v>6742</v>
      </c>
      <c r="CO279" s="159">
        <v>215</v>
      </c>
      <c r="CP279" s="159">
        <v>216</v>
      </c>
      <c r="CQ279" s="57">
        <v>185</v>
      </c>
      <c r="CR279" s="57">
        <v>175</v>
      </c>
      <c r="CS279" s="159">
        <v>175</v>
      </c>
      <c r="CT279" s="159">
        <v>184</v>
      </c>
      <c r="CU279" s="257"/>
      <c r="CV279" s="191">
        <v>2484.0243999999998</v>
      </c>
      <c r="CW279" s="189">
        <v>0</v>
      </c>
      <c r="CX279" s="189">
        <v>0</v>
      </c>
      <c r="CY279" s="189">
        <v>0</v>
      </c>
      <c r="CZ279" s="189"/>
      <c r="DA279" s="189"/>
      <c r="DB279" s="189"/>
      <c r="DC279" s="189"/>
      <c r="DD279" s="189"/>
      <c r="DE279" s="189"/>
      <c r="DF279" s="189"/>
      <c r="DG279" s="171"/>
      <c r="DH279" s="171"/>
      <c r="DI279" s="171"/>
      <c r="DJ279" s="171"/>
      <c r="DK279" s="171"/>
      <c r="DL279" s="171"/>
      <c r="DM279" s="168"/>
      <c r="DN279" s="168"/>
      <c r="DO279" s="168"/>
      <c r="DP279" s="168"/>
      <c r="DQ279" s="168"/>
      <c r="DR279" s="168"/>
      <c r="DS279" s="168"/>
      <c r="DT279" s="167"/>
      <c r="DU279" s="168"/>
      <c r="DV279" s="83"/>
      <c r="DW279" s="156"/>
      <c r="DX279" s="192"/>
      <c r="DY279" s="186"/>
      <c r="DZ279" s="83"/>
      <c r="EA279" s="83"/>
      <c r="EB279" s="185"/>
      <c r="EC279" s="58"/>
      <c r="ED279" s="58"/>
      <c r="EE279" s="58"/>
      <c r="EF279" s="58"/>
      <c r="EG279" s="58"/>
      <c r="EH279" s="58"/>
      <c r="EI279" s="79"/>
      <c r="EJ279" s="79"/>
      <c r="EK279" s="81"/>
      <c r="EL279" s="79"/>
      <c r="EM279" s="79"/>
      <c r="EN279" s="79"/>
      <c r="EO279" s="60"/>
      <c r="EP279" s="79"/>
      <c r="EQ279" s="60"/>
      <c r="ER279" s="80"/>
      <c r="ES279" s="80"/>
      <c r="ET279" s="80"/>
      <c r="EU279" s="80"/>
      <c r="EV279" s="80"/>
      <c r="EW279" s="80"/>
      <c r="EX279" s="80"/>
      <c r="EY279" s="80"/>
      <c r="EZ279" s="80"/>
      <c r="FA279" s="80"/>
      <c r="FB279" s="80"/>
      <c r="FC279" s="80"/>
      <c r="FD279" s="80"/>
      <c r="FE279" s="80"/>
    </row>
    <row r="280" spans="1:161" x14ac:dyDescent="0.25">
      <c r="A280" s="63">
        <v>2506</v>
      </c>
      <c r="B280" s="64" t="s">
        <v>57</v>
      </c>
      <c r="C280" s="195">
        <v>580769.69999999995</v>
      </c>
      <c r="D280" s="195"/>
      <c r="E280" s="302">
        <v>2707</v>
      </c>
      <c r="F280" s="302">
        <v>2678</v>
      </c>
      <c r="G280" s="302">
        <v>2693</v>
      </c>
      <c r="H280" s="302">
        <v>2707</v>
      </c>
      <c r="I280" s="195">
        <v>2720</v>
      </c>
      <c r="J280" s="195">
        <v>2733</v>
      </c>
      <c r="K280" s="202">
        <v>23.5</v>
      </c>
      <c r="L280" s="202">
        <v>23.5</v>
      </c>
      <c r="M280" s="202"/>
      <c r="N280" s="189">
        <v>20.45</v>
      </c>
      <c r="O280" s="189">
        <v>18.38</v>
      </c>
      <c r="P280" s="202"/>
      <c r="Q280" s="191">
        <v>11387</v>
      </c>
      <c r="R280" s="191"/>
      <c r="S280" s="309">
        <v>-976.24235196187101</v>
      </c>
      <c r="T280" s="309"/>
      <c r="U280" s="189">
        <v>2707</v>
      </c>
      <c r="V280" s="189"/>
      <c r="W280" s="189">
        <v>129</v>
      </c>
      <c r="X280" s="189">
        <v>181</v>
      </c>
      <c r="Y280" s="189">
        <v>19</v>
      </c>
      <c r="Z280" s="189">
        <v>231</v>
      </c>
      <c r="AA280" s="189">
        <v>69</v>
      </c>
      <c r="AB280" s="189">
        <v>581</v>
      </c>
      <c r="AC280" s="189">
        <v>193</v>
      </c>
      <c r="AD280" s="189">
        <v>44</v>
      </c>
      <c r="AE280" s="189"/>
      <c r="AF280" s="189"/>
      <c r="AG280" s="189"/>
      <c r="AH280" s="189"/>
      <c r="AI280" s="189"/>
      <c r="AJ280" s="189"/>
      <c r="AK280" s="189"/>
      <c r="AL280" s="189"/>
      <c r="AM280" s="189">
        <v>3114</v>
      </c>
      <c r="AN280" s="189">
        <v>3054</v>
      </c>
      <c r="AO280" s="189">
        <v>2980</v>
      </c>
      <c r="AP280" s="189">
        <v>2907</v>
      </c>
      <c r="AQ280" s="189">
        <v>2887</v>
      </c>
      <c r="AR280" s="189">
        <v>2876</v>
      </c>
      <c r="AS280" s="189">
        <v>2876</v>
      </c>
      <c r="AT280" s="189">
        <v>2821</v>
      </c>
      <c r="AU280" s="189">
        <v>2794</v>
      </c>
      <c r="AV280" s="189">
        <v>2785</v>
      </c>
      <c r="AW280" s="189">
        <v>2718</v>
      </c>
      <c r="AX280" s="189">
        <v>2707</v>
      </c>
      <c r="AY280" s="189">
        <v>253</v>
      </c>
      <c r="AZ280" s="189">
        <v>259</v>
      </c>
      <c r="BA280" s="189">
        <v>264</v>
      </c>
      <c r="BB280" s="189">
        <v>263</v>
      </c>
      <c r="BC280" s="189">
        <v>255</v>
      </c>
      <c r="BD280" s="189">
        <v>250</v>
      </c>
      <c r="BE280" s="189">
        <v>139</v>
      </c>
      <c r="BF280" s="189">
        <v>132</v>
      </c>
      <c r="BG280" s="189">
        <v>124</v>
      </c>
      <c r="BH280" s="189">
        <v>116</v>
      </c>
      <c r="BI280" s="189">
        <v>121</v>
      </c>
      <c r="BJ280" s="189">
        <v>129</v>
      </c>
      <c r="BK280" s="189">
        <v>2827</v>
      </c>
      <c r="BL280" s="189">
        <v>2804</v>
      </c>
      <c r="BM280" s="189">
        <v>2799</v>
      </c>
      <c r="BN280" s="189">
        <v>2712</v>
      </c>
      <c r="BO280" s="189">
        <v>2707</v>
      </c>
      <c r="BP280" s="189"/>
      <c r="BQ280" s="195">
        <v>130343.62048461998</v>
      </c>
      <c r="BR280" s="195">
        <v>19616.783164986267</v>
      </c>
      <c r="BS280" s="195">
        <v>83243.708053641356</v>
      </c>
      <c r="BT280" s="195">
        <v>141624.1776500424</v>
      </c>
      <c r="BU280" s="195">
        <v>171770.30075436941</v>
      </c>
      <c r="BV280" s="195">
        <v>30528.729660000001</v>
      </c>
      <c r="BW280" s="195">
        <v>169888.20903600001</v>
      </c>
      <c r="BX280" s="195">
        <v>409111.084928</v>
      </c>
      <c r="BY280" s="195">
        <v>0</v>
      </c>
      <c r="BZ280" s="195"/>
      <c r="CA280" s="195"/>
      <c r="CB280" s="195"/>
      <c r="CC280" s="195"/>
      <c r="CD280" s="195"/>
      <c r="CE280" s="195"/>
      <c r="CF280" s="195"/>
      <c r="CG280" s="195"/>
      <c r="CH280" s="261">
        <v>20.45</v>
      </c>
      <c r="CI280" s="261">
        <v>18.38</v>
      </c>
      <c r="CJ280" s="191">
        <v>6512.380779234184</v>
      </c>
      <c r="CK280" s="191">
        <v>27.218</v>
      </c>
      <c r="CL280" s="191">
        <v>10.051</v>
      </c>
      <c r="CM280" s="191"/>
      <c r="CN280" s="189">
        <v>3092</v>
      </c>
      <c r="CO280" s="159">
        <v>85</v>
      </c>
      <c r="CP280" s="159">
        <v>77</v>
      </c>
      <c r="CQ280" s="57">
        <v>83</v>
      </c>
      <c r="CR280" s="57">
        <v>84</v>
      </c>
      <c r="CS280" s="159">
        <v>86</v>
      </c>
      <c r="CT280" s="159">
        <v>69</v>
      </c>
      <c r="CU280" s="257"/>
      <c r="CV280" s="191">
        <v>2348</v>
      </c>
      <c r="CW280" s="189">
        <v>0</v>
      </c>
      <c r="CX280" s="189">
        <v>0</v>
      </c>
      <c r="CY280" s="189">
        <v>0</v>
      </c>
      <c r="CZ280" s="189"/>
      <c r="DA280" s="189"/>
      <c r="DB280" s="189"/>
      <c r="DC280" s="189"/>
      <c r="DD280" s="189"/>
      <c r="DE280" s="189"/>
      <c r="DF280" s="189"/>
      <c r="DG280" s="171"/>
      <c r="DH280" s="171"/>
      <c r="DI280" s="171"/>
      <c r="DJ280" s="171"/>
      <c r="DK280" s="171"/>
      <c r="DL280" s="171"/>
      <c r="DM280" s="168"/>
      <c r="DN280" s="168"/>
      <c r="DO280" s="168"/>
      <c r="DP280" s="168"/>
      <c r="DQ280" s="168"/>
      <c r="DR280" s="168"/>
      <c r="DS280" s="168"/>
      <c r="DT280" s="167"/>
      <c r="DU280" s="168"/>
      <c r="DV280" s="83"/>
      <c r="DW280" s="156"/>
      <c r="DX280" s="192"/>
      <c r="DY280" s="186"/>
      <c r="DZ280" s="83"/>
      <c r="EA280" s="83"/>
      <c r="EB280" s="185"/>
      <c r="EC280" s="58"/>
      <c r="ED280" s="58"/>
      <c r="EE280" s="58"/>
      <c r="EF280" s="58"/>
      <c r="EG280" s="58"/>
      <c r="EH280" s="58"/>
      <c r="EI280" s="79"/>
      <c r="EJ280" s="79"/>
      <c r="EK280" s="81"/>
      <c r="EL280" s="79"/>
      <c r="EM280" s="79"/>
      <c r="EN280" s="79"/>
      <c r="EO280" s="60"/>
      <c r="EP280" s="79"/>
      <c r="EQ280" s="60"/>
      <c r="ER280" s="80"/>
      <c r="ES280" s="80"/>
      <c r="ET280" s="80"/>
      <c r="EU280" s="80"/>
      <c r="EV280" s="80"/>
      <c r="EW280" s="80"/>
      <c r="EX280" s="80"/>
      <c r="EY280" s="80"/>
      <c r="EZ280" s="80"/>
      <c r="FA280" s="80"/>
      <c r="FB280" s="80"/>
      <c r="FC280" s="80"/>
      <c r="FD280" s="80"/>
      <c r="FE280" s="80"/>
    </row>
    <row r="281" spans="1:161" x14ac:dyDescent="0.25">
      <c r="A281" s="63">
        <v>2510</v>
      </c>
      <c r="B281" s="64" t="s">
        <v>139</v>
      </c>
      <c r="C281" s="195">
        <v>1068658.3999999999</v>
      </c>
      <c r="D281" s="195"/>
      <c r="E281" s="302">
        <v>4773</v>
      </c>
      <c r="F281" s="302">
        <v>4752</v>
      </c>
      <c r="G281" s="302">
        <v>4778</v>
      </c>
      <c r="H281" s="302">
        <v>4803</v>
      </c>
      <c r="I281" s="195">
        <v>4826</v>
      </c>
      <c r="J281" s="195">
        <v>4848</v>
      </c>
      <c r="K281" s="202">
        <v>22.95</v>
      </c>
      <c r="L281" s="202">
        <v>22.95</v>
      </c>
      <c r="M281" s="202"/>
      <c r="N281" s="189">
        <v>20.45</v>
      </c>
      <c r="O281" s="189">
        <v>18.38</v>
      </c>
      <c r="P281" s="202"/>
      <c r="Q281" s="191">
        <v>5558</v>
      </c>
      <c r="R281" s="191"/>
      <c r="S281" s="309">
        <v>-1969.55444421935</v>
      </c>
      <c r="T281" s="309"/>
      <c r="U281" s="189">
        <v>4780</v>
      </c>
      <c r="V281" s="189"/>
      <c r="W281" s="189">
        <v>203</v>
      </c>
      <c r="X281" s="189">
        <v>317</v>
      </c>
      <c r="Y281" s="189">
        <v>35</v>
      </c>
      <c r="Z281" s="189">
        <v>391</v>
      </c>
      <c r="AA281" s="189">
        <v>132</v>
      </c>
      <c r="AB281" s="189">
        <v>1063</v>
      </c>
      <c r="AC281" s="189">
        <v>303</v>
      </c>
      <c r="AD281" s="189">
        <v>62</v>
      </c>
      <c r="AE281" s="189"/>
      <c r="AF281" s="189"/>
      <c r="AG281" s="189"/>
      <c r="AH281" s="189"/>
      <c r="AI281" s="189"/>
      <c r="AJ281" s="189"/>
      <c r="AK281" s="189"/>
      <c r="AL281" s="189"/>
      <c r="AM281" s="189">
        <v>5119</v>
      </c>
      <c r="AN281" s="189">
        <v>5086</v>
      </c>
      <c r="AO281" s="189">
        <v>5066</v>
      </c>
      <c r="AP281" s="189">
        <v>5086</v>
      </c>
      <c r="AQ281" s="189">
        <v>5072</v>
      </c>
      <c r="AR281" s="189">
        <v>5105</v>
      </c>
      <c r="AS281" s="189">
        <v>5105</v>
      </c>
      <c r="AT281" s="189">
        <v>5081</v>
      </c>
      <c r="AU281" s="189">
        <v>5001</v>
      </c>
      <c r="AV281" s="189">
        <v>4923</v>
      </c>
      <c r="AW281" s="189">
        <v>4851</v>
      </c>
      <c r="AX281" s="189">
        <v>4780</v>
      </c>
      <c r="AY281" s="189">
        <v>445</v>
      </c>
      <c r="AZ281" s="189">
        <v>452</v>
      </c>
      <c r="BA281" s="189">
        <v>440</v>
      </c>
      <c r="BB281" s="189">
        <v>431</v>
      </c>
      <c r="BC281" s="189">
        <v>438</v>
      </c>
      <c r="BD281" s="189">
        <v>426</v>
      </c>
      <c r="BE281" s="189">
        <v>239</v>
      </c>
      <c r="BF281" s="189">
        <v>243</v>
      </c>
      <c r="BG281" s="189">
        <v>238</v>
      </c>
      <c r="BH281" s="189">
        <v>224</v>
      </c>
      <c r="BI281" s="189">
        <v>209</v>
      </c>
      <c r="BJ281" s="189">
        <v>203</v>
      </c>
      <c r="BK281" s="189">
        <v>5077</v>
      </c>
      <c r="BL281" s="189">
        <v>4980</v>
      </c>
      <c r="BM281" s="189">
        <v>4926</v>
      </c>
      <c r="BN281" s="189">
        <v>4856</v>
      </c>
      <c r="BO281" s="189">
        <v>4773</v>
      </c>
      <c r="BP281" s="189"/>
      <c r="BQ281" s="195">
        <v>133686.29153000397</v>
      </c>
      <c r="BR281" s="195">
        <v>19757.569885702942</v>
      </c>
      <c r="BS281" s="195">
        <v>78747.754996213684</v>
      </c>
      <c r="BT281" s="195">
        <v>135307.24674176751</v>
      </c>
      <c r="BU281" s="195">
        <v>160183.65182813525</v>
      </c>
      <c r="BV281" s="195">
        <v>27721.607575999999</v>
      </c>
      <c r="BW281" s="195">
        <v>154554.035064</v>
      </c>
      <c r="BX281" s="195">
        <v>395612.38059200003</v>
      </c>
      <c r="BY281" s="195">
        <v>0</v>
      </c>
      <c r="BZ281" s="195"/>
      <c r="CA281" s="195"/>
      <c r="CB281" s="195"/>
      <c r="CC281" s="195"/>
      <c r="CD281" s="195"/>
      <c r="CE281" s="195"/>
      <c r="CF281" s="195"/>
      <c r="CG281" s="195"/>
      <c r="CH281" s="261">
        <v>20.45</v>
      </c>
      <c r="CI281" s="261">
        <v>18.38</v>
      </c>
      <c r="CJ281" s="191">
        <v>4320.0014199761354</v>
      </c>
      <c r="CK281" s="191">
        <v>5.9480000000000004</v>
      </c>
      <c r="CL281" s="191">
        <v>2.363</v>
      </c>
      <c r="CM281" s="191"/>
      <c r="CN281" s="189">
        <v>5424</v>
      </c>
      <c r="CO281" s="159">
        <v>165</v>
      </c>
      <c r="CP281" s="159">
        <v>150</v>
      </c>
      <c r="CQ281" s="57">
        <v>135</v>
      </c>
      <c r="CR281" s="57">
        <v>125</v>
      </c>
      <c r="CS281" s="159">
        <v>128</v>
      </c>
      <c r="CT281" s="159">
        <v>132</v>
      </c>
      <c r="CU281" s="257"/>
      <c r="CV281" s="191">
        <v>4364.0418</v>
      </c>
      <c r="CW281" s="189">
        <v>0</v>
      </c>
      <c r="CX281" s="189">
        <v>0</v>
      </c>
      <c r="CY281" s="189">
        <v>0</v>
      </c>
      <c r="CZ281" s="189"/>
      <c r="DA281" s="189"/>
      <c r="DB281" s="189"/>
      <c r="DC281" s="189"/>
      <c r="DD281" s="189"/>
      <c r="DE281" s="189"/>
      <c r="DF281" s="189"/>
      <c r="DG281" s="171"/>
      <c r="DH281" s="171"/>
      <c r="DI281" s="171"/>
      <c r="DJ281" s="171"/>
      <c r="DK281" s="171"/>
      <c r="DL281" s="171"/>
      <c r="DM281" s="168"/>
      <c r="DN281" s="168"/>
      <c r="DO281" s="168"/>
      <c r="DP281" s="168"/>
      <c r="DQ281" s="168"/>
      <c r="DR281" s="168"/>
      <c r="DS281" s="168"/>
      <c r="DT281" s="167"/>
      <c r="DU281" s="168"/>
      <c r="DV281" s="83"/>
      <c r="DW281" s="156"/>
      <c r="DX281" s="192"/>
      <c r="DY281" s="186"/>
      <c r="DZ281" s="83"/>
      <c r="EA281" s="83"/>
      <c r="EB281" s="185"/>
      <c r="EC281" s="58"/>
      <c r="ED281" s="58"/>
      <c r="EE281" s="58"/>
      <c r="EF281" s="58"/>
      <c r="EG281" s="58"/>
      <c r="EH281" s="58"/>
      <c r="EI281" s="79"/>
      <c r="EJ281" s="79"/>
      <c r="EK281" s="81"/>
      <c r="EL281" s="79"/>
      <c r="EM281" s="79"/>
      <c r="EN281" s="79"/>
      <c r="EO281" s="60"/>
      <c r="EP281" s="79"/>
      <c r="EQ281" s="60"/>
      <c r="ER281" s="80"/>
      <c r="ES281" s="80"/>
      <c r="ET281" s="80"/>
      <c r="EU281" s="80"/>
      <c r="EV281" s="80"/>
      <c r="EW281" s="80"/>
      <c r="EX281" s="80"/>
      <c r="EY281" s="80"/>
      <c r="EZ281" s="80"/>
      <c r="FA281" s="80"/>
      <c r="FB281" s="80"/>
      <c r="FC281" s="80"/>
      <c r="FD281" s="80"/>
      <c r="FE281" s="80"/>
    </row>
    <row r="282" spans="1:161" x14ac:dyDescent="0.25">
      <c r="A282" s="63">
        <v>2513</v>
      </c>
      <c r="B282" s="64" t="s">
        <v>338</v>
      </c>
      <c r="C282" s="195">
        <v>669315.30000000005</v>
      </c>
      <c r="D282" s="195"/>
      <c r="E282" s="302">
        <v>3269</v>
      </c>
      <c r="F282" s="302">
        <v>3163</v>
      </c>
      <c r="G282" s="302">
        <v>3180</v>
      </c>
      <c r="H282" s="302">
        <v>3196</v>
      </c>
      <c r="I282" s="195">
        <v>3211</v>
      </c>
      <c r="J282" s="195">
        <v>3226</v>
      </c>
      <c r="K282" s="202">
        <v>22.8</v>
      </c>
      <c r="L282" s="202">
        <v>22.8</v>
      </c>
      <c r="M282" s="202"/>
      <c r="N282" s="189">
        <v>20.45</v>
      </c>
      <c r="O282" s="189">
        <v>18.38</v>
      </c>
      <c r="P282" s="202"/>
      <c r="Q282" s="191">
        <v>9018</v>
      </c>
      <c r="R282" s="191"/>
      <c r="S282" s="309">
        <v>2973.08934125122</v>
      </c>
      <c r="T282" s="309"/>
      <c r="U282" s="189">
        <v>3252</v>
      </c>
      <c r="V282" s="189"/>
      <c r="W282" s="189">
        <v>135</v>
      </c>
      <c r="X282" s="189">
        <v>182</v>
      </c>
      <c r="Y282" s="189">
        <v>29</v>
      </c>
      <c r="Z282" s="189">
        <v>227</v>
      </c>
      <c r="AA282" s="189">
        <v>81</v>
      </c>
      <c r="AB282" s="189">
        <v>816</v>
      </c>
      <c r="AC282" s="189">
        <v>277</v>
      </c>
      <c r="AD282" s="189">
        <v>53</v>
      </c>
      <c r="AE282" s="189"/>
      <c r="AF282" s="189"/>
      <c r="AG282" s="189"/>
      <c r="AH282" s="189"/>
      <c r="AI282" s="189"/>
      <c r="AJ282" s="189"/>
      <c r="AK282" s="189"/>
      <c r="AL282" s="189"/>
      <c r="AM282" s="189">
        <v>3549</v>
      </c>
      <c r="AN282" s="189">
        <v>3497</v>
      </c>
      <c r="AO282" s="189">
        <v>3436</v>
      </c>
      <c r="AP282" s="189">
        <v>3409</v>
      </c>
      <c r="AQ282" s="189">
        <v>3395</v>
      </c>
      <c r="AR282" s="189">
        <v>3378</v>
      </c>
      <c r="AS282" s="189">
        <v>3378</v>
      </c>
      <c r="AT282" s="189">
        <v>3367</v>
      </c>
      <c r="AU282" s="189">
        <v>3302</v>
      </c>
      <c r="AV282" s="189">
        <v>3315</v>
      </c>
      <c r="AW282" s="189">
        <v>3289</v>
      </c>
      <c r="AX282" s="189">
        <v>3252</v>
      </c>
      <c r="AY282" s="189">
        <v>270</v>
      </c>
      <c r="AZ282" s="189">
        <v>278</v>
      </c>
      <c r="BA282" s="189">
        <v>252</v>
      </c>
      <c r="BB282" s="189">
        <v>266</v>
      </c>
      <c r="BC282" s="189">
        <v>255</v>
      </c>
      <c r="BD282" s="189">
        <v>256</v>
      </c>
      <c r="BE282" s="189">
        <v>124</v>
      </c>
      <c r="BF282" s="189">
        <v>124</v>
      </c>
      <c r="BG282" s="189">
        <v>127</v>
      </c>
      <c r="BH282" s="189">
        <v>134</v>
      </c>
      <c r="BI282" s="189">
        <v>143</v>
      </c>
      <c r="BJ282" s="189">
        <v>135</v>
      </c>
      <c r="BK282" s="189">
        <v>3376</v>
      </c>
      <c r="BL282" s="189">
        <v>3302</v>
      </c>
      <c r="BM282" s="189">
        <v>3311</v>
      </c>
      <c r="BN282" s="189">
        <v>3297</v>
      </c>
      <c r="BO282" s="189">
        <v>3269</v>
      </c>
      <c r="BP282" s="189"/>
      <c r="BQ282" s="195">
        <v>132531.04655640337</v>
      </c>
      <c r="BR282" s="195">
        <v>18316.131946505506</v>
      </c>
      <c r="BS282" s="195">
        <v>77859.785010263964</v>
      </c>
      <c r="BT282" s="195">
        <v>133424.64030343169</v>
      </c>
      <c r="BU282" s="195">
        <v>191655.48906235117</v>
      </c>
      <c r="BV282" s="195">
        <v>26668.227352000002</v>
      </c>
      <c r="BW282" s="195">
        <v>154373.55289200001</v>
      </c>
      <c r="BX282" s="195">
        <v>404083.69159599999</v>
      </c>
      <c r="BY282" s="195">
        <v>0</v>
      </c>
      <c r="BZ282" s="195"/>
      <c r="CA282" s="195"/>
      <c r="CB282" s="195"/>
      <c r="CC282" s="195"/>
      <c r="CD282" s="195"/>
      <c r="CE282" s="195"/>
      <c r="CF282" s="195"/>
      <c r="CG282" s="195"/>
      <c r="CH282" s="261">
        <v>20.45</v>
      </c>
      <c r="CI282" s="261">
        <v>18.38</v>
      </c>
      <c r="CJ282" s="191">
        <v>1475.2879968747989</v>
      </c>
      <c r="CK282" s="191">
        <v>0</v>
      </c>
      <c r="CL282" s="191">
        <v>0</v>
      </c>
      <c r="CM282" s="191"/>
      <c r="CN282" s="189">
        <v>3817</v>
      </c>
      <c r="CO282" s="159">
        <v>99</v>
      </c>
      <c r="CP282" s="159">
        <v>106</v>
      </c>
      <c r="CQ282" s="57">
        <v>104</v>
      </c>
      <c r="CR282" s="57">
        <v>101</v>
      </c>
      <c r="CS282" s="159">
        <v>95</v>
      </c>
      <c r="CT282" s="159">
        <v>81</v>
      </c>
      <c r="CU282" s="257"/>
      <c r="CV282" s="191">
        <v>3359.6008000000002</v>
      </c>
      <c r="CW282" s="189">
        <v>0</v>
      </c>
      <c r="CX282" s="189">
        <v>0</v>
      </c>
      <c r="CY282" s="189">
        <v>0</v>
      </c>
      <c r="CZ282" s="189"/>
      <c r="DA282" s="189"/>
      <c r="DB282" s="189"/>
      <c r="DC282" s="189"/>
      <c r="DD282" s="189"/>
      <c r="DE282" s="189"/>
      <c r="DF282" s="189"/>
      <c r="DG282" s="171"/>
      <c r="DH282" s="171"/>
      <c r="DI282" s="171"/>
      <c r="DJ282" s="171"/>
      <c r="DK282" s="171"/>
      <c r="DL282" s="171"/>
      <c r="DM282" s="168"/>
      <c r="DN282" s="168"/>
      <c r="DO282" s="168"/>
      <c r="DP282" s="168"/>
      <c r="DQ282" s="168"/>
      <c r="DR282" s="168"/>
      <c r="DS282" s="168"/>
      <c r="DT282" s="167"/>
      <c r="DU282" s="168"/>
      <c r="DV282" s="83"/>
      <c r="DW282" s="156"/>
      <c r="DX282" s="192"/>
      <c r="DY282" s="186"/>
      <c r="DZ282" s="83"/>
      <c r="EA282" s="83"/>
      <c r="EB282" s="185"/>
      <c r="EC282" s="58"/>
      <c r="ED282" s="58"/>
      <c r="EE282" s="58"/>
      <c r="EF282" s="58"/>
      <c r="EG282" s="58"/>
      <c r="EH282" s="58"/>
      <c r="EI282" s="79"/>
      <c r="EJ282" s="79"/>
      <c r="EK282" s="81"/>
      <c r="EL282" s="79"/>
      <c r="EM282" s="79"/>
      <c r="EN282" s="79"/>
      <c r="EO282" s="60"/>
      <c r="EP282" s="79"/>
      <c r="EQ282" s="79"/>
      <c r="ER282" s="80"/>
      <c r="ES282" s="80"/>
      <c r="ET282" s="80"/>
      <c r="EU282" s="80"/>
      <c r="EV282" s="80"/>
      <c r="EW282" s="80"/>
      <c r="EX282" s="80"/>
      <c r="EY282" s="80"/>
      <c r="EZ282" s="80"/>
      <c r="FA282" s="80"/>
      <c r="FB282" s="80"/>
      <c r="FC282" s="80"/>
      <c r="FD282" s="80"/>
      <c r="FE282" s="80"/>
    </row>
    <row r="283" spans="1:161" x14ac:dyDescent="0.25">
      <c r="A283" s="63">
        <v>2514</v>
      </c>
      <c r="B283" s="64" t="s">
        <v>142</v>
      </c>
      <c r="C283" s="195">
        <v>3459404.4</v>
      </c>
      <c r="D283" s="195"/>
      <c r="E283" s="302">
        <v>15789</v>
      </c>
      <c r="F283" s="302">
        <v>15734</v>
      </c>
      <c r="G283" s="302">
        <v>15820</v>
      </c>
      <c r="H283" s="302">
        <v>15902</v>
      </c>
      <c r="I283" s="195">
        <v>15979</v>
      </c>
      <c r="J283" s="195">
        <v>16053</v>
      </c>
      <c r="K283" s="202">
        <v>22.55</v>
      </c>
      <c r="L283" s="202">
        <v>22.55</v>
      </c>
      <c r="M283" s="202"/>
      <c r="N283" s="189">
        <v>20.45</v>
      </c>
      <c r="O283" s="189">
        <v>18.38</v>
      </c>
      <c r="P283" s="202"/>
      <c r="Q283" s="191">
        <v>1695</v>
      </c>
      <c r="R283" s="191"/>
      <c r="S283" s="309">
        <v>385.86893795975197</v>
      </c>
      <c r="T283" s="309"/>
      <c r="U283" s="189">
        <v>15768</v>
      </c>
      <c r="V283" s="189"/>
      <c r="W283" s="189">
        <v>714</v>
      </c>
      <c r="X283" s="189">
        <v>1055</v>
      </c>
      <c r="Y283" s="189">
        <v>167</v>
      </c>
      <c r="Z283" s="189">
        <v>1383</v>
      </c>
      <c r="AA283" s="189">
        <v>503</v>
      </c>
      <c r="AB283" s="189">
        <v>3295</v>
      </c>
      <c r="AC283" s="189">
        <v>1137</v>
      </c>
      <c r="AD283" s="189">
        <v>195</v>
      </c>
      <c r="AE283" s="189"/>
      <c r="AF283" s="189"/>
      <c r="AG283" s="189"/>
      <c r="AH283" s="189"/>
      <c r="AI283" s="189"/>
      <c r="AJ283" s="189"/>
      <c r="AK283" s="189"/>
      <c r="AL283" s="189"/>
      <c r="AM283" s="189">
        <v>16591</v>
      </c>
      <c r="AN283" s="189">
        <v>16518</v>
      </c>
      <c r="AO283" s="189">
        <v>16387</v>
      </c>
      <c r="AP283" s="189">
        <v>16307</v>
      </c>
      <c r="AQ283" s="189">
        <v>16248</v>
      </c>
      <c r="AR283" s="189">
        <v>16223</v>
      </c>
      <c r="AS283" s="189">
        <v>16223</v>
      </c>
      <c r="AT283" s="189">
        <v>16169</v>
      </c>
      <c r="AU283" s="189">
        <v>16058</v>
      </c>
      <c r="AV283" s="189">
        <v>15886</v>
      </c>
      <c r="AW283" s="189">
        <v>15812</v>
      </c>
      <c r="AX283" s="189">
        <v>15768</v>
      </c>
      <c r="AY283" s="189">
        <v>1664</v>
      </c>
      <c r="AZ283" s="189">
        <v>1605</v>
      </c>
      <c r="BA283" s="189">
        <v>1588</v>
      </c>
      <c r="BB283" s="189">
        <v>1552</v>
      </c>
      <c r="BC283" s="189">
        <v>1530</v>
      </c>
      <c r="BD283" s="189">
        <v>1550</v>
      </c>
      <c r="BE283" s="189">
        <v>694</v>
      </c>
      <c r="BF283" s="189">
        <v>695</v>
      </c>
      <c r="BG283" s="189">
        <v>720</v>
      </c>
      <c r="BH283" s="189">
        <v>706</v>
      </c>
      <c r="BI283" s="189">
        <v>719</v>
      </c>
      <c r="BJ283" s="189">
        <v>714</v>
      </c>
      <c r="BK283" s="189">
        <v>16191</v>
      </c>
      <c r="BL283" s="189">
        <v>16065</v>
      </c>
      <c r="BM283" s="189">
        <v>15915</v>
      </c>
      <c r="BN283" s="189">
        <v>15791</v>
      </c>
      <c r="BO283" s="189">
        <v>15789</v>
      </c>
      <c r="BP283" s="189"/>
      <c r="BQ283" s="195">
        <v>130432.70705883614</v>
      </c>
      <c r="BR283" s="195">
        <v>20089.007990690963</v>
      </c>
      <c r="BS283" s="195">
        <v>72743.193836336781</v>
      </c>
      <c r="BT283" s="195">
        <v>124014.89413395782</v>
      </c>
      <c r="BU283" s="195">
        <v>165415.36040474407</v>
      </c>
      <c r="BV283" s="195">
        <v>23594.354888000002</v>
      </c>
      <c r="BW283" s="195">
        <v>142467.40508</v>
      </c>
      <c r="BX283" s="195">
        <v>354222.93758800003</v>
      </c>
      <c r="BY283" s="195">
        <v>0</v>
      </c>
      <c r="BZ283" s="195"/>
      <c r="CA283" s="195"/>
      <c r="CB283" s="195"/>
      <c r="CC283" s="195"/>
      <c r="CD283" s="195"/>
      <c r="CE283" s="195"/>
      <c r="CF283" s="195"/>
      <c r="CG283" s="195"/>
      <c r="CH283" s="261">
        <v>20.45</v>
      </c>
      <c r="CI283" s="261">
        <v>18.38</v>
      </c>
      <c r="CJ283" s="191">
        <v>14993.181532357614</v>
      </c>
      <c r="CK283" s="191">
        <v>36.003999999999998</v>
      </c>
      <c r="CL283" s="191">
        <v>12.801</v>
      </c>
      <c r="CM283" s="191"/>
      <c r="CN283" s="189">
        <v>17276</v>
      </c>
      <c r="CO283" s="159">
        <v>531</v>
      </c>
      <c r="CP283" s="159">
        <v>549</v>
      </c>
      <c r="CQ283" s="57">
        <v>516</v>
      </c>
      <c r="CR283" s="57">
        <v>507</v>
      </c>
      <c r="CS283" s="159">
        <v>486</v>
      </c>
      <c r="CT283" s="159">
        <v>503</v>
      </c>
      <c r="CU283" s="257"/>
      <c r="CV283" s="191">
        <v>3017.7231999999999</v>
      </c>
      <c r="CW283" s="189">
        <v>0</v>
      </c>
      <c r="CX283" s="189">
        <v>0</v>
      </c>
      <c r="CY283" s="189">
        <v>0</v>
      </c>
      <c r="CZ283" s="189"/>
      <c r="DA283" s="189"/>
      <c r="DB283" s="189"/>
      <c r="DC283" s="189"/>
      <c r="DD283" s="189"/>
      <c r="DE283" s="189"/>
      <c r="DF283" s="189"/>
      <c r="DG283" s="171"/>
      <c r="DH283" s="171"/>
      <c r="DI283" s="171"/>
      <c r="DJ283" s="171"/>
      <c r="DK283" s="171"/>
      <c r="DL283" s="171"/>
      <c r="DM283" s="168"/>
      <c r="DN283" s="168"/>
      <c r="DO283" s="168"/>
      <c r="DP283" s="168"/>
      <c r="DQ283" s="168"/>
      <c r="DR283" s="168"/>
      <c r="DS283" s="168"/>
      <c r="DT283" s="167"/>
      <c r="DU283" s="168"/>
      <c r="DV283" s="83"/>
      <c r="DW283" s="156"/>
      <c r="DX283" s="192"/>
      <c r="DY283" s="186"/>
      <c r="DZ283" s="83"/>
      <c r="EA283" s="83"/>
      <c r="EB283" s="185"/>
      <c r="EC283" s="58"/>
      <c r="ED283" s="58"/>
      <c r="EE283" s="58"/>
      <c r="EF283" s="58"/>
      <c r="EG283" s="58"/>
      <c r="EH283" s="58"/>
      <c r="EI283" s="79"/>
      <c r="EJ283" s="79"/>
      <c r="EK283" s="81"/>
      <c r="EL283" s="79"/>
      <c r="EM283" s="79"/>
      <c r="EN283" s="79"/>
      <c r="EO283" s="60"/>
      <c r="EP283" s="79"/>
      <c r="EQ283" s="60"/>
      <c r="ER283" s="80"/>
      <c r="ES283" s="80"/>
      <c r="ET283" s="80"/>
      <c r="EU283" s="80"/>
      <c r="EV283" s="80"/>
      <c r="EW283" s="80"/>
      <c r="EX283" s="80"/>
      <c r="EY283" s="80"/>
      <c r="EZ283" s="80"/>
      <c r="FA283" s="80"/>
      <c r="FB283" s="80"/>
      <c r="FC283" s="80"/>
      <c r="FD283" s="80"/>
      <c r="FE283" s="80"/>
    </row>
    <row r="284" spans="1:161" x14ac:dyDescent="0.25">
      <c r="A284" s="63">
        <v>2518</v>
      </c>
      <c r="B284" s="64" t="s">
        <v>339</v>
      </c>
      <c r="C284" s="195">
        <v>830564.3</v>
      </c>
      <c r="D284" s="195"/>
      <c r="E284" s="302">
        <v>4203</v>
      </c>
      <c r="F284" s="302">
        <v>4135</v>
      </c>
      <c r="G284" s="302">
        <v>4158</v>
      </c>
      <c r="H284" s="302">
        <v>4180</v>
      </c>
      <c r="I284" s="195">
        <v>4200</v>
      </c>
      <c r="J284" s="195">
        <v>4220</v>
      </c>
      <c r="K284" s="202">
        <v>21.75</v>
      </c>
      <c r="L284" s="202">
        <v>21.75</v>
      </c>
      <c r="M284" s="202"/>
      <c r="N284" s="189">
        <v>20.45</v>
      </c>
      <c r="O284" s="189">
        <v>18.38</v>
      </c>
      <c r="P284" s="202"/>
      <c r="Q284" s="191">
        <v>8649</v>
      </c>
      <c r="R284" s="191"/>
      <c r="S284" s="309">
        <v>3414.5554440021401</v>
      </c>
      <c r="T284" s="309"/>
      <c r="U284" s="189">
        <v>4211</v>
      </c>
      <c r="V284" s="189"/>
      <c r="W284" s="189">
        <v>162</v>
      </c>
      <c r="X284" s="189">
        <v>243</v>
      </c>
      <c r="Y284" s="189">
        <v>25</v>
      </c>
      <c r="Z284" s="189">
        <v>334</v>
      </c>
      <c r="AA284" s="189">
        <v>118</v>
      </c>
      <c r="AB284" s="189">
        <v>1160</v>
      </c>
      <c r="AC284" s="189">
        <v>330</v>
      </c>
      <c r="AD284" s="189">
        <v>69</v>
      </c>
      <c r="AE284" s="189"/>
      <c r="AF284" s="189"/>
      <c r="AG284" s="189"/>
      <c r="AH284" s="189"/>
      <c r="AI284" s="189"/>
      <c r="AJ284" s="189"/>
      <c r="AK284" s="189"/>
      <c r="AL284" s="189"/>
      <c r="AM284" s="189">
        <v>4810</v>
      </c>
      <c r="AN284" s="189">
        <v>4772</v>
      </c>
      <c r="AO284" s="189">
        <v>4709</v>
      </c>
      <c r="AP284" s="189">
        <v>4711</v>
      </c>
      <c r="AQ284" s="189">
        <v>4603</v>
      </c>
      <c r="AR284" s="189">
        <v>4534</v>
      </c>
      <c r="AS284" s="189">
        <v>4534</v>
      </c>
      <c r="AT284" s="189">
        <v>4461</v>
      </c>
      <c r="AU284" s="189">
        <v>4410</v>
      </c>
      <c r="AV284" s="189">
        <v>4299</v>
      </c>
      <c r="AW284" s="189">
        <v>4217</v>
      </c>
      <c r="AX284" s="189">
        <v>4211</v>
      </c>
      <c r="AY284" s="189">
        <v>404</v>
      </c>
      <c r="AZ284" s="189">
        <v>387</v>
      </c>
      <c r="BA284" s="189">
        <v>400</v>
      </c>
      <c r="BB284" s="189">
        <v>365</v>
      </c>
      <c r="BC284" s="189">
        <v>376</v>
      </c>
      <c r="BD284" s="189">
        <v>359</v>
      </c>
      <c r="BE284" s="189">
        <v>152</v>
      </c>
      <c r="BF284" s="189">
        <v>157</v>
      </c>
      <c r="BG284" s="189">
        <v>152</v>
      </c>
      <c r="BH284" s="189">
        <v>161</v>
      </c>
      <c r="BI284" s="189">
        <v>148</v>
      </c>
      <c r="BJ284" s="189">
        <v>162</v>
      </c>
      <c r="BK284" s="189">
        <v>4482</v>
      </c>
      <c r="BL284" s="189">
        <v>4409</v>
      </c>
      <c r="BM284" s="189">
        <v>4308</v>
      </c>
      <c r="BN284" s="189">
        <v>4216</v>
      </c>
      <c r="BO284" s="189">
        <v>4203</v>
      </c>
      <c r="BP284" s="189"/>
      <c r="BQ284" s="195">
        <v>130400.61725097138</v>
      </c>
      <c r="BR284" s="195">
        <v>18360.315520433069</v>
      </c>
      <c r="BS284" s="195">
        <v>78923.541138859815</v>
      </c>
      <c r="BT284" s="195">
        <v>135655.26949942796</v>
      </c>
      <c r="BU284" s="195">
        <v>164453.11539319123</v>
      </c>
      <c r="BV284" s="195">
        <v>26122.240404</v>
      </c>
      <c r="BW284" s="195">
        <v>146986.270028</v>
      </c>
      <c r="BX284" s="195">
        <v>382737.98565599998</v>
      </c>
      <c r="BY284" s="195">
        <v>0</v>
      </c>
      <c r="BZ284" s="195"/>
      <c r="CA284" s="195"/>
      <c r="CB284" s="195"/>
      <c r="CC284" s="195"/>
      <c r="CD284" s="195"/>
      <c r="CE284" s="195"/>
      <c r="CF284" s="195"/>
      <c r="CG284" s="195"/>
      <c r="CH284" s="261">
        <v>20.45</v>
      </c>
      <c r="CI284" s="261">
        <v>18.38</v>
      </c>
      <c r="CJ284" s="191">
        <v>1812.7372038492849</v>
      </c>
      <c r="CK284" s="191">
        <v>0</v>
      </c>
      <c r="CL284" s="191">
        <v>0</v>
      </c>
      <c r="CM284" s="191"/>
      <c r="CN284" s="189">
        <v>5090</v>
      </c>
      <c r="CO284" s="159">
        <v>181</v>
      </c>
      <c r="CP284" s="159">
        <v>182</v>
      </c>
      <c r="CQ284" s="57">
        <v>162</v>
      </c>
      <c r="CR284" s="57">
        <v>138</v>
      </c>
      <c r="CS284" s="159">
        <v>115</v>
      </c>
      <c r="CT284" s="159">
        <v>118</v>
      </c>
      <c r="CU284" s="257"/>
      <c r="CV284" s="191">
        <v>4679.4814000000006</v>
      </c>
      <c r="CW284" s="189">
        <v>0</v>
      </c>
      <c r="CX284" s="189">
        <v>0</v>
      </c>
      <c r="CY284" s="189">
        <v>0</v>
      </c>
      <c r="CZ284" s="189"/>
      <c r="DA284" s="189"/>
      <c r="DB284" s="189"/>
      <c r="DC284" s="189"/>
      <c r="DD284" s="189"/>
      <c r="DE284" s="189"/>
      <c r="DF284" s="189"/>
      <c r="DG284" s="171"/>
      <c r="DH284" s="171"/>
      <c r="DI284" s="171"/>
      <c r="DJ284" s="171"/>
      <c r="DK284" s="171"/>
      <c r="DL284" s="171"/>
      <c r="DM284" s="168"/>
      <c r="DN284" s="168"/>
      <c r="DO284" s="168"/>
      <c r="DP284" s="168"/>
      <c r="DQ284" s="168"/>
      <c r="DR284" s="168"/>
      <c r="DS284" s="168"/>
      <c r="DT284" s="167"/>
      <c r="DU284" s="168"/>
      <c r="DV284" s="83"/>
      <c r="DW284" s="156"/>
      <c r="DX284" s="192"/>
      <c r="DY284" s="186"/>
      <c r="DZ284" s="83"/>
      <c r="EA284" s="83"/>
      <c r="EB284" s="185"/>
      <c r="EC284" s="58"/>
      <c r="ED284" s="58"/>
      <c r="EE284" s="58"/>
      <c r="EF284" s="58"/>
      <c r="EG284" s="58"/>
      <c r="EH284" s="58"/>
      <c r="EI284" s="79"/>
      <c r="EJ284" s="79"/>
      <c r="EK284" s="81"/>
      <c r="EL284" s="79"/>
      <c r="EM284" s="79"/>
      <c r="EN284" s="79"/>
      <c r="EO284" s="60"/>
      <c r="EP284" s="79"/>
      <c r="EQ284" s="79"/>
      <c r="ER284" s="80"/>
      <c r="ES284" s="80"/>
      <c r="ET284" s="80"/>
      <c r="EU284" s="80"/>
      <c r="EV284" s="80"/>
      <c r="EW284" s="80"/>
      <c r="EX284" s="80"/>
      <c r="EY284" s="80"/>
      <c r="EZ284" s="80"/>
      <c r="FA284" s="80"/>
      <c r="FB284" s="80"/>
      <c r="FC284" s="80"/>
      <c r="FD284" s="80"/>
      <c r="FE284" s="80"/>
    </row>
    <row r="285" spans="1:161" x14ac:dyDescent="0.25">
      <c r="A285" s="63">
        <v>2521</v>
      </c>
      <c r="B285" s="64" t="s">
        <v>221</v>
      </c>
      <c r="C285" s="195">
        <v>1230023.3</v>
      </c>
      <c r="D285" s="195"/>
      <c r="E285" s="302">
        <v>5981</v>
      </c>
      <c r="F285" s="302">
        <v>5900</v>
      </c>
      <c r="G285" s="302">
        <v>5932</v>
      </c>
      <c r="H285" s="302">
        <v>5963</v>
      </c>
      <c r="I285" s="195">
        <v>5992</v>
      </c>
      <c r="J285" s="195">
        <v>6020</v>
      </c>
      <c r="K285" s="202">
        <v>23.4</v>
      </c>
      <c r="L285" s="202">
        <v>23.4</v>
      </c>
      <c r="M285" s="202"/>
      <c r="N285" s="189">
        <v>20.45</v>
      </c>
      <c r="O285" s="189">
        <v>18.38</v>
      </c>
      <c r="P285" s="202"/>
      <c r="Q285" s="191">
        <v>12409</v>
      </c>
      <c r="R285" s="191"/>
      <c r="S285" s="309">
        <v>-161.21926626227901</v>
      </c>
      <c r="T285" s="309"/>
      <c r="U285" s="189">
        <v>5973</v>
      </c>
      <c r="V285" s="189"/>
      <c r="W285" s="189">
        <v>271</v>
      </c>
      <c r="X285" s="189">
        <v>407</v>
      </c>
      <c r="Y285" s="189">
        <v>49</v>
      </c>
      <c r="Z285" s="189">
        <v>533</v>
      </c>
      <c r="AA285" s="189">
        <v>179</v>
      </c>
      <c r="AB285" s="189">
        <v>1504</v>
      </c>
      <c r="AC285" s="189">
        <v>539</v>
      </c>
      <c r="AD285" s="189">
        <v>64</v>
      </c>
      <c r="AE285" s="189"/>
      <c r="AF285" s="189"/>
      <c r="AG285" s="189"/>
      <c r="AH285" s="189"/>
      <c r="AI285" s="189"/>
      <c r="AJ285" s="189"/>
      <c r="AK285" s="189"/>
      <c r="AL285" s="189"/>
      <c r="AM285" s="189">
        <v>6270</v>
      </c>
      <c r="AN285" s="189">
        <v>6279</v>
      </c>
      <c r="AO285" s="189">
        <v>6299</v>
      </c>
      <c r="AP285" s="189">
        <v>6303</v>
      </c>
      <c r="AQ285" s="189">
        <v>6193</v>
      </c>
      <c r="AR285" s="189">
        <v>6116</v>
      </c>
      <c r="AS285" s="189">
        <v>6116</v>
      </c>
      <c r="AT285" s="189">
        <v>6101</v>
      </c>
      <c r="AU285" s="189">
        <v>6039</v>
      </c>
      <c r="AV285" s="189">
        <v>6052</v>
      </c>
      <c r="AW285" s="189">
        <v>5966</v>
      </c>
      <c r="AX285" s="189">
        <v>5973</v>
      </c>
      <c r="AY285" s="189">
        <v>582</v>
      </c>
      <c r="AZ285" s="189">
        <v>601</v>
      </c>
      <c r="BA285" s="189">
        <v>599</v>
      </c>
      <c r="BB285" s="189">
        <v>609</v>
      </c>
      <c r="BC285" s="189">
        <v>582</v>
      </c>
      <c r="BD285" s="189">
        <v>582</v>
      </c>
      <c r="BE285" s="189">
        <v>274</v>
      </c>
      <c r="BF285" s="189">
        <v>283</v>
      </c>
      <c r="BG285" s="189">
        <v>295</v>
      </c>
      <c r="BH285" s="189">
        <v>286</v>
      </c>
      <c r="BI285" s="189">
        <v>270</v>
      </c>
      <c r="BJ285" s="189">
        <v>271</v>
      </c>
      <c r="BK285" s="189">
        <v>6050</v>
      </c>
      <c r="BL285" s="189">
        <v>6027</v>
      </c>
      <c r="BM285" s="189">
        <v>6066</v>
      </c>
      <c r="BN285" s="189">
        <v>5974</v>
      </c>
      <c r="BO285" s="189">
        <v>5981</v>
      </c>
      <c r="BP285" s="189"/>
      <c r="BQ285" s="195">
        <v>130862.19910986141</v>
      </c>
      <c r="BR285" s="195">
        <v>18341.358578254727</v>
      </c>
      <c r="BS285" s="195">
        <v>81914.850106848564</v>
      </c>
      <c r="BT285" s="195">
        <v>140578.80268448664</v>
      </c>
      <c r="BU285" s="195">
        <v>170908.60552012848</v>
      </c>
      <c r="BV285" s="195">
        <v>29883.988315999999</v>
      </c>
      <c r="BW285" s="195">
        <v>172649.92679999999</v>
      </c>
      <c r="BX285" s="195">
        <v>417677.74500400003</v>
      </c>
      <c r="BY285" s="195">
        <v>0</v>
      </c>
      <c r="BZ285" s="195"/>
      <c r="CA285" s="195"/>
      <c r="CB285" s="195"/>
      <c r="CC285" s="195"/>
      <c r="CD285" s="195"/>
      <c r="CE285" s="195"/>
      <c r="CF285" s="195"/>
      <c r="CG285" s="195"/>
      <c r="CH285" s="261">
        <v>20.45</v>
      </c>
      <c r="CI285" s="261">
        <v>18.38</v>
      </c>
      <c r="CJ285" s="191">
        <v>4543.1667106682116</v>
      </c>
      <c r="CK285" s="191">
        <v>7.9409999999999998</v>
      </c>
      <c r="CL285" s="191">
        <v>2.7130000000000001</v>
      </c>
      <c r="CM285" s="191"/>
      <c r="CN285" s="189">
        <v>6521</v>
      </c>
      <c r="CO285" s="159">
        <v>201</v>
      </c>
      <c r="CP285" s="159">
        <v>209</v>
      </c>
      <c r="CQ285" s="57">
        <v>202</v>
      </c>
      <c r="CR285" s="57">
        <v>182</v>
      </c>
      <c r="CS285" s="159">
        <v>195</v>
      </c>
      <c r="CT285" s="159">
        <v>179</v>
      </c>
      <c r="CU285" s="257"/>
      <c r="CV285" s="191">
        <v>4450.9423999999999</v>
      </c>
      <c r="CW285" s="189">
        <v>0</v>
      </c>
      <c r="CX285" s="189">
        <v>0</v>
      </c>
      <c r="CY285" s="189">
        <v>0</v>
      </c>
      <c r="CZ285" s="189"/>
      <c r="DA285" s="189"/>
      <c r="DB285" s="189"/>
      <c r="DC285" s="189"/>
      <c r="DD285" s="189"/>
      <c r="DE285" s="189"/>
      <c r="DF285" s="189"/>
      <c r="DG285" s="171"/>
      <c r="DH285" s="171"/>
      <c r="DI285" s="171"/>
      <c r="DJ285" s="171"/>
      <c r="DK285" s="171"/>
      <c r="DL285" s="171"/>
      <c r="DM285" s="168"/>
      <c r="DN285" s="168"/>
      <c r="DO285" s="168"/>
      <c r="DP285" s="168"/>
      <c r="DQ285" s="168"/>
      <c r="DR285" s="168"/>
      <c r="DS285" s="168"/>
      <c r="DT285" s="167"/>
      <c r="DU285" s="168"/>
      <c r="DV285" s="83"/>
      <c r="DW285" s="156"/>
      <c r="DX285" s="192"/>
      <c r="DY285" s="186"/>
      <c r="DZ285" s="83"/>
      <c r="EA285" s="83"/>
      <c r="EB285" s="185"/>
      <c r="EC285" s="58"/>
      <c r="ED285" s="58"/>
      <c r="EE285" s="58"/>
      <c r="EF285" s="58"/>
      <c r="EG285" s="58"/>
      <c r="EH285" s="58"/>
      <c r="EI285" s="79"/>
      <c r="EJ285" s="79"/>
      <c r="EK285" s="81"/>
      <c r="EL285" s="79"/>
      <c r="EM285" s="79"/>
      <c r="EN285" s="79"/>
      <c r="EO285" s="60"/>
      <c r="EP285" s="79"/>
      <c r="EQ285" s="79"/>
      <c r="ER285" s="80"/>
      <c r="ES285" s="80"/>
      <c r="ET285" s="80"/>
      <c r="EU285" s="80"/>
      <c r="EV285" s="80"/>
      <c r="EW285" s="80"/>
      <c r="EX285" s="80"/>
      <c r="EY285" s="80"/>
      <c r="EZ285" s="80"/>
      <c r="FA285" s="80"/>
      <c r="FB285" s="80"/>
      <c r="FC285" s="80"/>
      <c r="FD285" s="80"/>
      <c r="FE285" s="80"/>
    </row>
    <row r="286" spans="1:161" ht="13" thickBot="1" x14ac:dyDescent="0.3">
      <c r="A286" s="63">
        <v>2523</v>
      </c>
      <c r="B286" s="64" t="s">
        <v>107</v>
      </c>
      <c r="C286" s="195">
        <v>4788638.2</v>
      </c>
      <c r="D286" s="195"/>
      <c r="E286" s="302">
        <v>17452</v>
      </c>
      <c r="F286" s="302">
        <v>17433</v>
      </c>
      <c r="G286" s="302">
        <v>17529</v>
      </c>
      <c r="H286" s="302">
        <v>17620</v>
      </c>
      <c r="I286" s="195">
        <v>17705</v>
      </c>
      <c r="J286" s="195">
        <v>17787</v>
      </c>
      <c r="K286" s="202">
        <v>22.55</v>
      </c>
      <c r="L286" s="202">
        <v>22.55</v>
      </c>
      <c r="M286" s="202"/>
      <c r="N286" s="189">
        <v>20.45</v>
      </c>
      <c r="O286" s="189">
        <v>18.38</v>
      </c>
      <c r="P286" s="202"/>
      <c r="Q286" s="191">
        <v>1104</v>
      </c>
      <c r="R286" s="191"/>
      <c r="S286" s="309">
        <v>565.30630811356104</v>
      </c>
      <c r="T286" s="309"/>
      <c r="U286" s="189">
        <v>17449</v>
      </c>
      <c r="V286" s="189"/>
      <c r="W286" s="189">
        <v>906</v>
      </c>
      <c r="X286" s="189">
        <v>1264</v>
      </c>
      <c r="Y286" s="189">
        <v>208</v>
      </c>
      <c r="Z286" s="189">
        <v>1570</v>
      </c>
      <c r="AA286" s="189">
        <v>472</v>
      </c>
      <c r="AB286" s="189">
        <v>3111</v>
      </c>
      <c r="AC286" s="189">
        <v>1125</v>
      </c>
      <c r="AD286" s="189">
        <v>213</v>
      </c>
      <c r="AE286" s="189"/>
      <c r="AF286" s="189"/>
      <c r="AG286" s="189"/>
      <c r="AH286" s="189"/>
      <c r="AI286" s="189"/>
      <c r="AJ286" s="189"/>
      <c r="AK286" s="189"/>
      <c r="AL286" s="189"/>
      <c r="AM286" s="189">
        <v>18326</v>
      </c>
      <c r="AN286" s="189">
        <v>18307</v>
      </c>
      <c r="AO286" s="189">
        <v>18339</v>
      </c>
      <c r="AP286" s="189">
        <v>18231</v>
      </c>
      <c r="AQ286" s="189">
        <v>18123</v>
      </c>
      <c r="AR286" s="189">
        <v>17956</v>
      </c>
      <c r="AS286" s="189">
        <v>17956</v>
      </c>
      <c r="AT286" s="189">
        <v>17825</v>
      </c>
      <c r="AU286" s="189">
        <v>17630</v>
      </c>
      <c r="AV286" s="189">
        <v>17529</v>
      </c>
      <c r="AW286" s="189">
        <v>17462</v>
      </c>
      <c r="AX286" s="189">
        <v>17449</v>
      </c>
      <c r="AY286" s="189">
        <v>1611</v>
      </c>
      <c r="AZ286" s="189">
        <v>1622</v>
      </c>
      <c r="BA286" s="189">
        <v>1663</v>
      </c>
      <c r="BB286" s="189">
        <v>1706</v>
      </c>
      <c r="BC286" s="189">
        <v>1707</v>
      </c>
      <c r="BD286" s="189">
        <v>1778</v>
      </c>
      <c r="BE286" s="189">
        <v>924</v>
      </c>
      <c r="BF286" s="189">
        <v>926</v>
      </c>
      <c r="BG286" s="189">
        <v>939</v>
      </c>
      <c r="BH286" s="189">
        <v>937</v>
      </c>
      <c r="BI286" s="189">
        <v>920</v>
      </c>
      <c r="BJ286" s="189">
        <v>906</v>
      </c>
      <c r="BK286" s="189">
        <v>17863</v>
      </c>
      <c r="BL286" s="189">
        <v>17654</v>
      </c>
      <c r="BM286" s="189">
        <v>17540</v>
      </c>
      <c r="BN286" s="189">
        <v>17472</v>
      </c>
      <c r="BO286" s="189">
        <v>17452</v>
      </c>
      <c r="BP286" s="189"/>
      <c r="BQ286" s="195">
        <v>131324.10930242544</v>
      </c>
      <c r="BR286" s="195">
        <v>18980.955451814203</v>
      </c>
      <c r="BS286" s="195">
        <v>72576.349205690218</v>
      </c>
      <c r="BT286" s="195">
        <v>124214.9574039898</v>
      </c>
      <c r="BU286" s="195">
        <v>158818.66265085654</v>
      </c>
      <c r="BV286" s="195">
        <v>26879.35744</v>
      </c>
      <c r="BW286" s="195">
        <v>145738.78633599999</v>
      </c>
      <c r="BX286" s="195">
        <v>369166.63440799998</v>
      </c>
      <c r="BY286" s="195">
        <v>0</v>
      </c>
      <c r="BZ286" s="195"/>
      <c r="CA286" s="195"/>
      <c r="CB286" s="195"/>
      <c r="CC286" s="195"/>
      <c r="CD286" s="195"/>
      <c r="CE286" s="195"/>
      <c r="CF286" s="195"/>
      <c r="CG286" s="195"/>
      <c r="CH286" s="261">
        <v>20.45</v>
      </c>
      <c r="CI286" s="261">
        <v>18.38</v>
      </c>
      <c r="CJ286" s="191">
        <v>20281.805402947983</v>
      </c>
      <c r="CK286" s="191">
        <v>1199.18</v>
      </c>
      <c r="CL286" s="191">
        <v>489.63</v>
      </c>
      <c r="CM286" s="191"/>
      <c r="CN286" s="189">
        <v>18862</v>
      </c>
      <c r="CO286" s="159">
        <v>539</v>
      </c>
      <c r="CP286" s="159">
        <v>531</v>
      </c>
      <c r="CQ286" s="57">
        <v>493</v>
      </c>
      <c r="CR286" s="57">
        <v>452</v>
      </c>
      <c r="CS286" s="159">
        <v>478</v>
      </c>
      <c r="CT286" s="159">
        <v>472</v>
      </c>
      <c r="CU286" s="257"/>
      <c r="CV286" s="191">
        <v>4941.5303999999996</v>
      </c>
      <c r="CW286" s="189">
        <v>0</v>
      </c>
      <c r="CX286" s="189">
        <v>0</v>
      </c>
      <c r="CY286" s="189">
        <v>0</v>
      </c>
      <c r="CZ286" s="189"/>
      <c r="DA286" s="189"/>
      <c r="DB286" s="189"/>
      <c r="DC286" s="189"/>
      <c r="DD286" s="189"/>
      <c r="DE286" s="189"/>
      <c r="DF286" s="189"/>
      <c r="DG286" s="171"/>
      <c r="DH286" s="171"/>
      <c r="DI286" s="171"/>
      <c r="DJ286" s="171"/>
      <c r="DK286" s="171"/>
      <c r="DL286" s="171"/>
      <c r="DM286" s="168"/>
      <c r="DN286" s="168"/>
      <c r="DO286" s="168"/>
      <c r="DP286" s="168"/>
      <c r="DQ286" s="168"/>
      <c r="DR286" s="168"/>
      <c r="DS286" s="168"/>
      <c r="DT286" s="167"/>
      <c r="DU286" s="168"/>
      <c r="DV286" s="83"/>
      <c r="DW286" s="156"/>
      <c r="DX286" s="192"/>
      <c r="DY286" s="186"/>
      <c r="DZ286" s="83"/>
      <c r="EA286" s="83"/>
      <c r="EB286" s="185"/>
      <c r="EC286" s="58"/>
      <c r="ED286" s="58"/>
      <c r="EE286" s="58"/>
      <c r="EF286" s="58"/>
      <c r="EG286" s="58"/>
      <c r="EH286" s="58"/>
      <c r="EI286" s="79"/>
      <c r="EJ286" s="79"/>
      <c r="EK286" s="81"/>
      <c r="EL286" s="79"/>
      <c r="EM286" s="79"/>
      <c r="EN286" s="79"/>
      <c r="EO286" s="60"/>
      <c r="EP286" s="79"/>
      <c r="EQ286" s="65"/>
      <c r="ER286" s="80"/>
      <c r="ES286" s="80"/>
      <c r="ET286" s="80"/>
      <c r="EU286" s="80"/>
      <c r="EV286" s="80"/>
      <c r="EW286" s="80"/>
      <c r="EX286" s="80"/>
      <c r="EY286" s="80"/>
      <c r="EZ286" s="80"/>
      <c r="FA286" s="80"/>
      <c r="FB286" s="80"/>
      <c r="FC286" s="80"/>
      <c r="FD286" s="80"/>
      <c r="FE286" s="80"/>
    </row>
    <row r="287" spans="1:161" x14ac:dyDescent="0.25">
      <c r="A287" s="63">
        <v>2560</v>
      </c>
      <c r="B287" s="64" t="s">
        <v>327</v>
      </c>
      <c r="C287" s="195">
        <v>1684802.6</v>
      </c>
      <c r="D287" s="195"/>
      <c r="E287" s="302">
        <v>8034</v>
      </c>
      <c r="F287" s="302">
        <v>7936</v>
      </c>
      <c r="G287" s="302">
        <v>7980</v>
      </c>
      <c r="H287" s="302">
        <v>8021</v>
      </c>
      <c r="I287" s="195">
        <v>8060</v>
      </c>
      <c r="J287" s="195">
        <v>8097</v>
      </c>
      <c r="K287" s="202">
        <v>22.45</v>
      </c>
      <c r="L287" s="202">
        <v>22.45</v>
      </c>
      <c r="M287" s="202"/>
      <c r="N287" s="189">
        <v>20.45</v>
      </c>
      <c r="O287" s="189">
        <v>18.38</v>
      </c>
      <c r="P287" s="202"/>
      <c r="Q287" s="191">
        <v>2738</v>
      </c>
      <c r="R287" s="191"/>
      <c r="S287" s="309">
        <v>2014.51053049248</v>
      </c>
      <c r="T287" s="309"/>
      <c r="U287" s="189">
        <v>8009</v>
      </c>
      <c r="V287" s="189"/>
      <c r="W287" s="189">
        <v>391</v>
      </c>
      <c r="X287" s="189">
        <v>590</v>
      </c>
      <c r="Y287" s="189">
        <v>82</v>
      </c>
      <c r="Z287" s="189">
        <v>747</v>
      </c>
      <c r="AA287" s="189">
        <v>292</v>
      </c>
      <c r="AB287" s="189">
        <v>1512</v>
      </c>
      <c r="AC287" s="189">
        <v>486</v>
      </c>
      <c r="AD287" s="189">
        <v>121</v>
      </c>
      <c r="AE287" s="189"/>
      <c r="AF287" s="189"/>
      <c r="AG287" s="189"/>
      <c r="AH287" s="189"/>
      <c r="AI287" s="189"/>
      <c r="AJ287" s="189"/>
      <c r="AK287" s="189"/>
      <c r="AL287" s="189"/>
      <c r="AM287" s="189">
        <v>8253</v>
      </c>
      <c r="AN287" s="189">
        <v>8200</v>
      </c>
      <c r="AO287" s="189">
        <v>8168</v>
      </c>
      <c r="AP287" s="189">
        <v>8171</v>
      </c>
      <c r="AQ287" s="189">
        <v>8183</v>
      </c>
      <c r="AR287" s="189">
        <v>8193</v>
      </c>
      <c r="AS287" s="189">
        <v>8193</v>
      </c>
      <c r="AT287" s="189">
        <v>8274</v>
      </c>
      <c r="AU287" s="189">
        <v>8140</v>
      </c>
      <c r="AV287" s="189">
        <v>8066</v>
      </c>
      <c r="AW287" s="189">
        <v>8054</v>
      </c>
      <c r="AX287" s="189">
        <v>8009</v>
      </c>
      <c r="AY287" s="189">
        <v>890</v>
      </c>
      <c r="AZ287" s="189">
        <v>906</v>
      </c>
      <c r="BA287" s="189">
        <v>904</v>
      </c>
      <c r="BB287" s="189">
        <v>868</v>
      </c>
      <c r="BC287" s="189">
        <v>834</v>
      </c>
      <c r="BD287" s="189">
        <v>829</v>
      </c>
      <c r="BE287" s="189">
        <v>398</v>
      </c>
      <c r="BF287" s="189">
        <v>420</v>
      </c>
      <c r="BG287" s="189">
        <v>391</v>
      </c>
      <c r="BH287" s="189">
        <v>392</v>
      </c>
      <c r="BI287" s="189">
        <v>410</v>
      </c>
      <c r="BJ287" s="189">
        <v>391</v>
      </c>
      <c r="BK287" s="189">
        <v>8259</v>
      </c>
      <c r="BL287" s="189">
        <v>8157</v>
      </c>
      <c r="BM287" s="189">
        <v>8070</v>
      </c>
      <c r="BN287" s="189">
        <v>8042</v>
      </c>
      <c r="BO287" s="189">
        <v>8034</v>
      </c>
      <c r="BP287" s="189"/>
      <c r="BQ287" s="195">
        <v>130823.07372562792</v>
      </c>
      <c r="BR287" s="195">
        <v>18394.247451168241</v>
      </c>
      <c r="BS287" s="195">
        <v>73127.354165919765</v>
      </c>
      <c r="BT287" s="195">
        <v>125908.77799544141</v>
      </c>
      <c r="BU287" s="195">
        <v>166568.10258547156</v>
      </c>
      <c r="BV287" s="195">
        <v>23408.197176000001</v>
      </c>
      <c r="BW287" s="195">
        <v>140945.225252</v>
      </c>
      <c r="BX287" s="195">
        <v>354155.96621600003</v>
      </c>
      <c r="BY287" s="195">
        <v>0</v>
      </c>
      <c r="BZ287" s="195"/>
      <c r="CA287" s="195"/>
      <c r="CB287" s="195"/>
      <c r="CC287" s="195"/>
      <c r="CD287" s="195"/>
      <c r="CE287" s="195"/>
      <c r="CF287" s="195"/>
      <c r="CG287" s="195"/>
      <c r="CH287" s="261">
        <v>20.45</v>
      </c>
      <c r="CI287" s="261">
        <v>18.38</v>
      </c>
      <c r="CJ287" s="191">
        <v>5349.4553605485726</v>
      </c>
      <c r="CK287" s="191">
        <v>13.968</v>
      </c>
      <c r="CL287" s="191">
        <v>5.1100000000000003</v>
      </c>
      <c r="CM287" s="191"/>
      <c r="CN287" s="189">
        <v>8571</v>
      </c>
      <c r="CO287" s="159">
        <v>305</v>
      </c>
      <c r="CP287" s="159">
        <v>325</v>
      </c>
      <c r="CQ287" s="57">
        <v>278</v>
      </c>
      <c r="CR287" s="57">
        <v>280</v>
      </c>
      <c r="CS287" s="159">
        <v>292</v>
      </c>
      <c r="CT287" s="159">
        <v>292</v>
      </c>
      <c r="CU287" s="257"/>
      <c r="CV287" s="191">
        <v>2150.9389999999999</v>
      </c>
      <c r="CW287" s="189">
        <v>0</v>
      </c>
      <c r="CX287" s="189">
        <v>0</v>
      </c>
      <c r="CY287" s="189">
        <v>0</v>
      </c>
      <c r="CZ287" s="189"/>
      <c r="DA287" s="189"/>
      <c r="DB287" s="189"/>
      <c r="DC287" s="189"/>
      <c r="DD287" s="189"/>
      <c r="DE287" s="189"/>
      <c r="DF287" s="189"/>
      <c r="DG287" s="171"/>
      <c r="DH287" s="171"/>
      <c r="DI287" s="171"/>
      <c r="DJ287" s="171"/>
      <c r="DK287" s="171"/>
      <c r="DL287" s="171"/>
      <c r="DM287" s="168"/>
      <c r="DN287" s="168"/>
      <c r="DO287" s="168"/>
      <c r="DP287" s="168"/>
      <c r="DQ287" s="168"/>
      <c r="DR287" s="168"/>
      <c r="DS287" s="168"/>
      <c r="DT287" s="167"/>
      <c r="DU287" s="168"/>
      <c r="DV287" s="83"/>
      <c r="DW287" s="156"/>
      <c r="DX287" s="192"/>
      <c r="DY287" s="186"/>
      <c r="DZ287" s="83"/>
      <c r="EA287" s="83"/>
      <c r="EB287" s="185"/>
      <c r="EC287" s="58"/>
      <c r="ED287" s="58"/>
      <c r="EE287" s="58"/>
      <c r="EF287" s="58"/>
      <c r="EG287" s="58"/>
      <c r="EH287" s="58"/>
      <c r="EI287" s="79"/>
      <c r="EJ287" s="79"/>
      <c r="EK287" s="81"/>
      <c r="EL287" s="79"/>
      <c r="EM287" s="79"/>
      <c r="EN287" s="79"/>
      <c r="EO287" s="60"/>
      <c r="EP287" s="79"/>
      <c r="EQ287" s="79"/>
      <c r="ER287" s="80"/>
      <c r="ES287" s="80"/>
      <c r="ET287" s="80"/>
      <c r="EU287" s="80"/>
      <c r="EV287" s="80"/>
      <c r="EW287" s="80"/>
      <c r="EX287" s="80"/>
      <c r="EY287" s="80"/>
      <c r="EZ287" s="80"/>
      <c r="FA287" s="80"/>
      <c r="FB287" s="80"/>
      <c r="FC287" s="80"/>
      <c r="FD287" s="80"/>
      <c r="FE287" s="80"/>
    </row>
    <row r="288" spans="1:161" x14ac:dyDescent="0.25">
      <c r="A288" s="63">
        <v>2580</v>
      </c>
      <c r="B288" s="64" t="s">
        <v>181</v>
      </c>
      <c r="C288" s="195">
        <v>19345054.300000001</v>
      </c>
      <c r="D288" s="195"/>
      <c r="E288" s="302">
        <v>78870</v>
      </c>
      <c r="F288" s="302">
        <v>79249</v>
      </c>
      <c r="G288" s="302">
        <v>79684</v>
      </c>
      <c r="H288" s="302">
        <v>80097</v>
      </c>
      <c r="I288" s="195">
        <v>80483</v>
      </c>
      <c r="J288" s="195">
        <v>80857</v>
      </c>
      <c r="K288" s="202">
        <v>22.5</v>
      </c>
      <c r="L288" s="202">
        <v>22.5</v>
      </c>
      <c r="M288" s="202"/>
      <c r="N288" s="189">
        <v>20.45</v>
      </c>
      <c r="O288" s="189">
        <v>18.38</v>
      </c>
      <c r="P288" s="202"/>
      <c r="Q288" s="191">
        <v>-5038</v>
      </c>
      <c r="R288" s="191"/>
      <c r="S288" s="309">
        <v>740.84834974296098</v>
      </c>
      <c r="T288" s="309"/>
      <c r="U288" s="189">
        <v>78867</v>
      </c>
      <c r="V288" s="189"/>
      <c r="W288" s="189">
        <v>3985</v>
      </c>
      <c r="X288" s="189">
        <v>5876</v>
      </c>
      <c r="Y288" s="189">
        <v>798</v>
      </c>
      <c r="Z288" s="189">
        <v>7644</v>
      </c>
      <c r="AA288" s="189">
        <v>2437</v>
      </c>
      <c r="AB288" s="189">
        <v>12039</v>
      </c>
      <c r="AC288" s="189">
        <v>3821</v>
      </c>
      <c r="AD288" s="189">
        <v>712</v>
      </c>
      <c r="AE288" s="189"/>
      <c r="AF288" s="189"/>
      <c r="AG288" s="189"/>
      <c r="AH288" s="189"/>
      <c r="AI288" s="189"/>
      <c r="AJ288" s="189"/>
      <c r="AK288" s="189"/>
      <c r="AL288" s="189"/>
      <c r="AM288" s="189">
        <v>74426</v>
      </c>
      <c r="AN288" s="189">
        <v>74905</v>
      </c>
      <c r="AO288" s="189">
        <v>75383</v>
      </c>
      <c r="AP288" s="189">
        <v>75966</v>
      </c>
      <c r="AQ288" s="189">
        <v>76088</v>
      </c>
      <c r="AR288" s="189">
        <v>76770</v>
      </c>
      <c r="AS288" s="189">
        <v>76770</v>
      </c>
      <c r="AT288" s="189">
        <v>77470</v>
      </c>
      <c r="AU288" s="189">
        <v>77832</v>
      </c>
      <c r="AV288" s="189">
        <v>78105</v>
      </c>
      <c r="AW288" s="189">
        <v>78549</v>
      </c>
      <c r="AX288" s="189">
        <v>78867</v>
      </c>
      <c r="AY288" s="189">
        <v>8021</v>
      </c>
      <c r="AZ288" s="189">
        <v>8216</v>
      </c>
      <c r="BA288" s="189">
        <v>8280</v>
      </c>
      <c r="BB288" s="189">
        <v>8366</v>
      </c>
      <c r="BC288" s="189">
        <v>8451</v>
      </c>
      <c r="BD288" s="189">
        <v>8442</v>
      </c>
      <c r="BE288" s="189">
        <v>3923</v>
      </c>
      <c r="BF288" s="189">
        <v>4017</v>
      </c>
      <c r="BG288" s="189">
        <v>4045</v>
      </c>
      <c r="BH288" s="189">
        <v>4013</v>
      </c>
      <c r="BI288" s="189">
        <v>3959</v>
      </c>
      <c r="BJ288" s="189">
        <v>3985</v>
      </c>
      <c r="BK288" s="189">
        <v>77386</v>
      </c>
      <c r="BL288" s="189">
        <v>77817</v>
      </c>
      <c r="BM288" s="189">
        <v>78120</v>
      </c>
      <c r="BN288" s="189">
        <v>78604</v>
      </c>
      <c r="BO288" s="189">
        <v>78870</v>
      </c>
      <c r="BP288" s="189"/>
      <c r="BQ288" s="195">
        <v>134706.88664353764</v>
      </c>
      <c r="BR288" s="195">
        <v>22409.555725634043</v>
      </c>
      <c r="BS288" s="195">
        <v>70753.534626952067</v>
      </c>
      <c r="BT288" s="195">
        <v>121122.66783686317</v>
      </c>
      <c r="BU288" s="195">
        <v>139309.52383425258</v>
      </c>
      <c r="BV288" s="195">
        <v>23147.122336</v>
      </c>
      <c r="BW288" s="195">
        <v>132596.50591199999</v>
      </c>
      <c r="BX288" s="195">
        <v>344719.81341200002</v>
      </c>
      <c r="BY288" s="195">
        <v>0</v>
      </c>
      <c r="BZ288" s="195"/>
      <c r="CA288" s="195"/>
      <c r="CB288" s="195"/>
      <c r="CC288" s="195"/>
      <c r="CD288" s="195"/>
      <c r="CE288" s="195"/>
      <c r="CF288" s="195"/>
      <c r="CG288" s="195"/>
      <c r="CH288" s="261">
        <v>20.45</v>
      </c>
      <c r="CI288" s="261">
        <v>18.38</v>
      </c>
      <c r="CJ288" s="191">
        <v>75979.22694060723</v>
      </c>
      <c r="CK288" s="191">
        <v>6611.4440000000004</v>
      </c>
      <c r="CL288" s="191">
        <v>2749.1419999999998</v>
      </c>
      <c r="CM288" s="191"/>
      <c r="CN288" s="189">
        <v>73180</v>
      </c>
      <c r="CO288" s="159">
        <v>2272</v>
      </c>
      <c r="CP288" s="159">
        <v>2361</v>
      </c>
      <c r="CQ288" s="57">
        <v>2342</v>
      </c>
      <c r="CR288" s="57">
        <v>2361</v>
      </c>
      <c r="CS288" s="159">
        <v>2344</v>
      </c>
      <c r="CT288" s="159">
        <v>2437</v>
      </c>
      <c r="CU288" s="257"/>
      <c r="CV288" s="191">
        <v>1757.924</v>
      </c>
      <c r="CW288" s="189">
        <v>178</v>
      </c>
      <c r="CX288" s="189">
        <v>0</v>
      </c>
      <c r="CY288" s="189">
        <v>0</v>
      </c>
      <c r="CZ288" s="189"/>
      <c r="DA288" s="189"/>
      <c r="DB288" s="189"/>
      <c r="DC288" s="189"/>
      <c r="DD288" s="189"/>
      <c r="DE288" s="189"/>
      <c r="DF288" s="189"/>
      <c r="DG288" s="171"/>
      <c r="DH288" s="171"/>
      <c r="DI288" s="171"/>
      <c r="DJ288" s="171"/>
      <c r="DK288" s="171"/>
      <c r="DL288" s="171"/>
      <c r="DM288" s="168"/>
      <c r="DN288" s="168"/>
      <c r="DO288" s="168"/>
      <c r="DP288" s="168"/>
      <c r="DQ288" s="168"/>
      <c r="DR288" s="168"/>
      <c r="DS288" s="168"/>
      <c r="DT288" s="167"/>
      <c r="DU288" s="168"/>
      <c r="DV288" s="83"/>
      <c r="DW288" s="156"/>
      <c r="DX288" s="192"/>
      <c r="DY288" s="186"/>
      <c r="DZ288" s="83"/>
      <c r="EA288" s="83"/>
      <c r="EB288" s="185"/>
      <c r="EC288" s="58"/>
      <c r="ED288" s="58"/>
      <c r="EE288" s="58"/>
      <c r="EF288" s="58"/>
      <c r="EG288" s="58"/>
      <c r="EH288" s="58"/>
      <c r="EI288" s="79"/>
      <c r="EJ288" s="79"/>
      <c r="EK288" s="81"/>
      <c r="EL288" s="79"/>
      <c r="EM288" s="79"/>
      <c r="EN288" s="79"/>
      <c r="EO288" s="60"/>
      <c r="EP288" s="79"/>
      <c r="EQ288" s="79"/>
      <c r="ER288" s="80"/>
      <c r="ES288" s="80"/>
      <c r="ET288" s="80"/>
      <c r="EU288" s="80"/>
      <c r="EV288" s="80"/>
      <c r="EW288" s="80"/>
      <c r="EX288" s="80"/>
      <c r="EY288" s="80"/>
      <c r="EZ288" s="80"/>
      <c r="FA288" s="80"/>
      <c r="FB288" s="80"/>
      <c r="FC288" s="80"/>
      <c r="FD288" s="80"/>
      <c r="FE288" s="80"/>
    </row>
    <row r="289" spans="1:161" x14ac:dyDescent="0.25">
      <c r="A289" s="63">
        <v>2581</v>
      </c>
      <c r="B289" s="64" t="s">
        <v>224</v>
      </c>
      <c r="C289" s="195">
        <v>9884424.0999999996</v>
      </c>
      <c r="D289" s="195"/>
      <c r="E289" s="302">
        <v>42336</v>
      </c>
      <c r="F289" s="302">
        <v>42330</v>
      </c>
      <c r="G289" s="302">
        <v>42563</v>
      </c>
      <c r="H289" s="302">
        <v>42784</v>
      </c>
      <c r="I289" s="195">
        <v>42990</v>
      </c>
      <c r="J289" s="195">
        <v>43190</v>
      </c>
      <c r="K289" s="202">
        <v>22.25</v>
      </c>
      <c r="L289" s="202">
        <v>22.25</v>
      </c>
      <c r="M289" s="202"/>
      <c r="N289" s="189">
        <v>20.45</v>
      </c>
      <c r="O289" s="189">
        <v>18.38</v>
      </c>
      <c r="P289" s="202"/>
      <c r="Q289" s="191">
        <v>-3969</v>
      </c>
      <c r="R289" s="191"/>
      <c r="S289" s="309">
        <v>511.52424028449099</v>
      </c>
      <c r="T289" s="309"/>
      <c r="U289" s="189">
        <v>42323</v>
      </c>
      <c r="V289" s="189"/>
      <c r="W289" s="189">
        <v>2175</v>
      </c>
      <c r="X289" s="189">
        <v>3281</v>
      </c>
      <c r="Y289" s="189">
        <v>462</v>
      </c>
      <c r="Z289" s="189">
        <v>4229</v>
      </c>
      <c r="AA289" s="189">
        <v>1454</v>
      </c>
      <c r="AB289" s="189">
        <v>7701</v>
      </c>
      <c r="AC289" s="189">
        <v>2085</v>
      </c>
      <c r="AD289" s="189">
        <v>381</v>
      </c>
      <c r="AE289" s="189"/>
      <c r="AF289" s="189"/>
      <c r="AG289" s="189"/>
      <c r="AH289" s="189"/>
      <c r="AI289" s="189"/>
      <c r="AJ289" s="189"/>
      <c r="AK289" s="189"/>
      <c r="AL289" s="189"/>
      <c r="AM289" s="189">
        <v>40942</v>
      </c>
      <c r="AN289" s="189">
        <v>41078</v>
      </c>
      <c r="AO289" s="189">
        <v>41278</v>
      </c>
      <c r="AP289" s="189">
        <v>41508</v>
      </c>
      <c r="AQ289" s="189">
        <v>41548</v>
      </c>
      <c r="AR289" s="189">
        <v>41904</v>
      </c>
      <c r="AS289" s="189">
        <v>41904</v>
      </c>
      <c r="AT289" s="189">
        <v>42184</v>
      </c>
      <c r="AU289" s="189">
        <v>42116</v>
      </c>
      <c r="AV289" s="189">
        <v>42281</v>
      </c>
      <c r="AW289" s="189">
        <v>42226</v>
      </c>
      <c r="AX289" s="189">
        <v>42323</v>
      </c>
      <c r="AY289" s="189">
        <v>4541</v>
      </c>
      <c r="AZ289" s="189">
        <v>4578</v>
      </c>
      <c r="BA289" s="189">
        <v>4548</v>
      </c>
      <c r="BB289" s="189">
        <v>4626</v>
      </c>
      <c r="BC289" s="189">
        <v>4645</v>
      </c>
      <c r="BD289" s="189">
        <v>4691</v>
      </c>
      <c r="BE289" s="189">
        <v>2260</v>
      </c>
      <c r="BF289" s="189">
        <v>2314</v>
      </c>
      <c r="BG289" s="189">
        <v>2319</v>
      </c>
      <c r="BH289" s="189">
        <v>2229</v>
      </c>
      <c r="BI289" s="189">
        <v>2213</v>
      </c>
      <c r="BJ289" s="189">
        <v>2175</v>
      </c>
      <c r="BK289" s="189">
        <v>42205</v>
      </c>
      <c r="BL289" s="189">
        <v>42099</v>
      </c>
      <c r="BM289" s="189">
        <v>42296</v>
      </c>
      <c r="BN289" s="189">
        <v>42186</v>
      </c>
      <c r="BO289" s="189">
        <v>42336</v>
      </c>
      <c r="BP289" s="189"/>
      <c r="BQ289" s="195">
        <v>132165.1220149514</v>
      </c>
      <c r="BR289" s="195">
        <v>21265.023769784013</v>
      </c>
      <c r="BS289" s="195">
        <v>71204.92871339948</v>
      </c>
      <c r="BT289" s="195">
        <v>121565.55226822753</v>
      </c>
      <c r="BU289" s="195">
        <v>148434.86851506762</v>
      </c>
      <c r="BV289" s="195">
        <v>22278.764716000001</v>
      </c>
      <c r="BW289" s="195">
        <v>139890.70991999999</v>
      </c>
      <c r="BX289" s="195">
        <v>364297.02108799998</v>
      </c>
      <c r="BY289" s="195">
        <v>0</v>
      </c>
      <c r="BZ289" s="195"/>
      <c r="CA289" s="195"/>
      <c r="CB289" s="195"/>
      <c r="CC289" s="195"/>
      <c r="CD289" s="195"/>
      <c r="CE289" s="195"/>
      <c r="CF289" s="195"/>
      <c r="CG289" s="195"/>
      <c r="CH289" s="261">
        <v>20.45</v>
      </c>
      <c r="CI289" s="261">
        <v>18.38</v>
      </c>
      <c r="CJ289" s="191">
        <v>57572.418509023249</v>
      </c>
      <c r="CK289" s="191">
        <v>2233.0129999999999</v>
      </c>
      <c r="CL289" s="191">
        <v>863.06100000000004</v>
      </c>
      <c r="CM289" s="191"/>
      <c r="CN289" s="189">
        <v>40976</v>
      </c>
      <c r="CO289" s="159">
        <v>1372</v>
      </c>
      <c r="CP289" s="159">
        <v>1465</v>
      </c>
      <c r="CQ289" s="57">
        <v>1465</v>
      </c>
      <c r="CR289" s="57">
        <v>1468</v>
      </c>
      <c r="CS289" s="159">
        <v>1470</v>
      </c>
      <c r="CT289" s="159">
        <v>1454</v>
      </c>
      <c r="CU289" s="257"/>
      <c r="CV289" s="191">
        <v>921.32539999999995</v>
      </c>
      <c r="CW289" s="189">
        <v>0</v>
      </c>
      <c r="CX289" s="189">
        <v>0</v>
      </c>
      <c r="CY289" s="189">
        <v>0</v>
      </c>
      <c r="CZ289" s="189"/>
      <c r="DA289" s="189"/>
      <c r="DB289" s="189"/>
      <c r="DC289" s="189"/>
      <c r="DD289" s="189"/>
      <c r="DE289" s="189"/>
      <c r="DF289" s="189"/>
      <c r="DG289" s="171"/>
      <c r="DH289" s="171"/>
      <c r="DI289" s="171"/>
      <c r="DJ289" s="171"/>
      <c r="DK289" s="171"/>
      <c r="DL289" s="171"/>
      <c r="DM289" s="168"/>
      <c r="DN289" s="168"/>
      <c r="DO289" s="168"/>
      <c r="DP289" s="168"/>
      <c r="DQ289" s="168"/>
      <c r="DR289" s="168"/>
      <c r="DS289" s="168"/>
      <c r="DT289" s="167"/>
      <c r="DU289" s="168"/>
      <c r="DV289" s="83"/>
      <c r="DW289" s="156"/>
      <c r="DX289" s="192"/>
      <c r="DY289" s="186"/>
      <c r="DZ289" s="83"/>
      <c r="EA289" s="83"/>
      <c r="EB289" s="185"/>
      <c r="EC289" s="58"/>
      <c r="ED289" s="58"/>
      <c r="EE289" s="58"/>
      <c r="EF289" s="58"/>
      <c r="EG289" s="58"/>
      <c r="EH289" s="58"/>
      <c r="EI289" s="79"/>
      <c r="EJ289" s="79"/>
      <c r="EK289" s="81"/>
      <c r="EL289" s="79"/>
      <c r="EM289" s="79"/>
      <c r="EN289" s="79"/>
      <c r="EO289" s="60"/>
      <c r="EP289" s="79"/>
      <c r="EQ289" s="79"/>
      <c r="ER289" s="80"/>
      <c r="ES289" s="80"/>
      <c r="ET289" s="80"/>
      <c r="EU289" s="80"/>
      <c r="EV289" s="80"/>
      <c r="EW289" s="80"/>
      <c r="EX289" s="80"/>
      <c r="EY289" s="80"/>
      <c r="EZ289" s="80"/>
      <c r="FA289" s="80"/>
      <c r="FB289" s="80"/>
      <c r="FC289" s="80"/>
      <c r="FD289" s="80"/>
      <c r="FE289" s="80"/>
    </row>
    <row r="290" spans="1:161" x14ac:dyDescent="0.25">
      <c r="A290" s="63">
        <v>2582</v>
      </c>
      <c r="B290" s="64" t="s">
        <v>66</v>
      </c>
      <c r="C290" s="195">
        <v>6379916.0999999996</v>
      </c>
      <c r="D290" s="195"/>
      <c r="E290" s="302">
        <v>28168</v>
      </c>
      <c r="F290" s="302">
        <v>28056</v>
      </c>
      <c r="G290" s="302">
        <v>28210</v>
      </c>
      <c r="H290" s="302">
        <v>28356</v>
      </c>
      <c r="I290" s="195">
        <v>28493</v>
      </c>
      <c r="J290" s="195">
        <v>28626</v>
      </c>
      <c r="K290" s="202">
        <v>22.6</v>
      </c>
      <c r="L290" s="202">
        <v>22.6</v>
      </c>
      <c r="M290" s="202"/>
      <c r="N290" s="189">
        <v>20.45</v>
      </c>
      <c r="O290" s="189">
        <v>18.38</v>
      </c>
      <c r="P290" s="202"/>
      <c r="Q290" s="191">
        <v>-2446</v>
      </c>
      <c r="R290" s="191"/>
      <c r="S290" s="309">
        <v>2995.6589480040898</v>
      </c>
      <c r="T290" s="309"/>
      <c r="U290" s="189">
        <v>28160</v>
      </c>
      <c r="V290" s="189"/>
      <c r="W290" s="189">
        <v>1412</v>
      </c>
      <c r="X290" s="189">
        <v>2005</v>
      </c>
      <c r="Y290" s="189">
        <v>317</v>
      </c>
      <c r="Z290" s="189">
        <v>2563</v>
      </c>
      <c r="AA290" s="189">
        <v>897</v>
      </c>
      <c r="AB290" s="189">
        <v>5285</v>
      </c>
      <c r="AC290" s="189">
        <v>1522</v>
      </c>
      <c r="AD290" s="189">
        <v>318</v>
      </c>
      <c r="AE290" s="189"/>
      <c r="AF290" s="189"/>
      <c r="AG290" s="189"/>
      <c r="AH290" s="189"/>
      <c r="AI290" s="189"/>
      <c r="AJ290" s="189"/>
      <c r="AK290" s="189"/>
      <c r="AL290" s="189"/>
      <c r="AM290" s="189">
        <v>27643</v>
      </c>
      <c r="AN290" s="189">
        <v>27598</v>
      </c>
      <c r="AO290" s="189">
        <v>27838</v>
      </c>
      <c r="AP290" s="189">
        <v>27887</v>
      </c>
      <c r="AQ290" s="189">
        <v>27913</v>
      </c>
      <c r="AR290" s="189">
        <v>28042</v>
      </c>
      <c r="AS290" s="189">
        <v>28042</v>
      </c>
      <c r="AT290" s="189">
        <v>28181</v>
      </c>
      <c r="AU290" s="189">
        <v>28064</v>
      </c>
      <c r="AV290" s="189">
        <v>28080</v>
      </c>
      <c r="AW290" s="189">
        <v>28060</v>
      </c>
      <c r="AX290" s="189">
        <v>28160</v>
      </c>
      <c r="AY290" s="189">
        <v>2887</v>
      </c>
      <c r="AZ290" s="189">
        <v>2894</v>
      </c>
      <c r="BA290" s="189">
        <v>2869</v>
      </c>
      <c r="BB290" s="189">
        <v>2873</v>
      </c>
      <c r="BC290" s="189">
        <v>2837</v>
      </c>
      <c r="BD290" s="189">
        <v>2880</v>
      </c>
      <c r="BE290" s="189">
        <v>1366</v>
      </c>
      <c r="BF290" s="189">
        <v>1408</v>
      </c>
      <c r="BG290" s="189">
        <v>1418</v>
      </c>
      <c r="BH290" s="189">
        <v>1430</v>
      </c>
      <c r="BI290" s="189">
        <v>1450</v>
      </c>
      <c r="BJ290" s="189">
        <v>1412</v>
      </c>
      <c r="BK290" s="189">
        <v>28046</v>
      </c>
      <c r="BL290" s="189">
        <v>28051</v>
      </c>
      <c r="BM290" s="189">
        <v>28080</v>
      </c>
      <c r="BN290" s="189">
        <v>28083</v>
      </c>
      <c r="BO290" s="189">
        <v>28168</v>
      </c>
      <c r="BP290" s="189"/>
      <c r="BQ290" s="195">
        <v>133260.88085364026</v>
      </c>
      <c r="BR290" s="195">
        <v>21636.795215264927</v>
      </c>
      <c r="BS290" s="195">
        <v>72027.430337055266</v>
      </c>
      <c r="BT290" s="195">
        <v>123295.72937804065</v>
      </c>
      <c r="BU290" s="195">
        <v>147585.87021327496</v>
      </c>
      <c r="BV290" s="195">
        <v>23621.59748</v>
      </c>
      <c r="BW290" s="195">
        <v>138224.371376</v>
      </c>
      <c r="BX290" s="195">
        <v>359099.36155600002</v>
      </c>
      <c r="BY290" s="195">
        <v>0</v>
      </c>
      <c r="BZ290" s="195"/>
      <c r="CA290" s="195"/>
      <c r="CB290" s="195"/>
      <c r="CC290" s="195"/>
      <c r="CD290" s="195"/>
      <c r="CE290" s="195"/>
      <c r="CF290" s="195"/>
      <c r="CG290" s="195"/>
      <c r="CH290" s="261">
        <v>20.45</v>
      </c>
      <c r="CI290" s="261">
        <v>18.38</v>
      </c>
      <c r="CJ290" s="191">
        <v>32072.406268815666</v>
      </c>
      <c r="CK290" s="191">
        <v>1117.701</v>
      </c>
      <c r="CL290" s="191">
        <v>413.83499999999998</v>
      </c>
      <c r="CM290" s="191"/>
      <c r="CN290" s="189">
        <v>27816</v>
      </c>
      <c r="CO290" s="159">
        <v>912</v>
      </c>
      <c r="CP290" s="159">
        <v>944</v>
      </c>
      <c r="CQ290" s="57">
        <v>940</v>
      </c>
      <c r="CR290" s="57">
        <v>887</v>
      </c>
      <c r="CS290" s="159">
        <v>925</v>
      </c>
      <c r="CT290" s="159">
        <v>897</v>
      </c>
      <c r="CU290" s="257"/>
      <c r="CV290" s="191">
        <v>2315.232</v>
      </c>
      <c r="CW290" s="189">
        <v>143</v>
      </c>
      <c r="CX290" s="189">
        <v>0</v>
      </c>
      <c r="CY290" s="189">
        <v>0</v>
      </c>
      <c r="CZ290" s="189"/>
      <c r="DA290" s="189"/>
      <c r="DB290" s="189"/>
      <c r="DC290" s="189"/>
      <c r="DD290" s="189"/>
      <c r="DE290" s="189"/>
      <c r="DF290" s="189"/>
      <c r="DG290" s="171"/>
      <c r="DH290" s="171"/>
      <c r="DI290" s="171"/>
      <c r="DJ290" s="171"/>
      <c r="DK290" s="171"/>
      <c r="DL290" s="171"/>
      <c r="DM290" s="168"/>
      <c r="DN290" s="168"/>
      <c r="DO290" s="168"/>
      <c r="DP290" s="168"/>
      <c r="DQ290" s="168"/>
      <c r="DR290" s="168"/>
      <c r="DS290" s="168"/>
      <c r="DT290" s="167"/>
      <c r="DU290" s="168"/>
      <c r="DV290" s="83"/>
      <c r="DW290" s="156"/>
      <c r="DX290" s="192"/>
      <c r="DY290" s="186"/>
      <c r="DZ290" s="83"/>
      <c r="EA290" s="83"/>
      <c r="EB290" s="185"/>
      <c r="EC290" s="58"/>
      <c r="ED290" s="58"/>
      <c r="EE290" s="58"/>
      <c r="EF290" s="58"/>
      <c r="EG290" s="58"/>
      <c r="EH290" s="58"/>
      <c r="EI290" s="79"/>
      <c r="EJ290" s="79"/>
      <c r="EK290" s="81"/>
      <c r="EL290" s="79"/>
      <c r="EM290" s="79"/>
      <c r="EN290" s="79"/>
      <c r="EO290" s="60"/>
      <c r="EP290" s="79"/>
      <c r="EQ290" s="60"/>
      <c r="ER290" s="80"/>
      <c r="ES290" s="80"/>
      <c r="ET290" s="80"/>
      <c r="EU290" s="80"/>
      <c r="EV290" s="80"/>
      <c r="EW290" s="80"/>
      <c r="EX290" s="80"/>
      <c r="EY290" s="80"/>
      <c r="EZ290" s="80"/>
      <c r="FA290" s="80"/>
      <c r="FB290" s="80"/>
      <c r="FC290" s="80"/>
      <c r="FD290" s="80"/>
      <c r="FE290" s="80"/>
    </row>
    <row r="291" spans="1:161" x14ac:dyDescent="0.25">
      <c r="A291" s="63">
        <v>2583</v>
      </c>
      <c r="B291" s="64" t="s">
        <v>118</v>
      </c>
      <c r="C291" s="195">
        <v>1783629.8</v>
      </c>
      <c r="D291" s="195"/>
      <c r="E291" s="302">
        <v>9502</v>
      </c>
      <c r="F291" s="302">
        <v>9341</v>
      </c>
      <c r="G291" s="302">
        <v>9392</v>
      </c>
      <c r="H291" s="302">
        <v>9441</v>
      </c>
      <c r="I291" s="195">
        <v>9487</v>
      </c>
      <c r="J291" s="195">
        <v>9531</v>
      </c>
      <c r="K291" s="202">
        <v>22.5</v>
      </c>
      <c r="L291" s="202">
        <v>22.5</v>
      </c>
      <c r="M291" s="202"/>
      <c r="N291" s="189">
        <v>20.45</v>
      </c>
      <c r="O291" s="189">
        <v>18.38</v>
      </c>
      <c r="P291" s="202"/>
      <c r="Q291" s="191">
        <v>4930</v>
      </c>
      <c r="R291" s="191"/>
      <c r="S291" s="309">
        <v>2501.37528117685</v>
      </c>
      <c r="T291" s="309"/>
      <c r="U291" s="189">
        <v>9496</v>
      </c>
      <c r="V291" s="189"/>
      <c r="W291" s="189">
        <v>415</v>
      </c>
      <c r="X291" s="189">
        <v>763</v>
      </c>
      <c r="Y291" s="189">
        <v>105</v>
      </c>
      <c r="Z291" s="189">
        <v>993</v>
      </c>
      <c r="AA291" s="189">
        <v>315</v>
      </c>
      <c r="AB291" s="189">
        <v>2220</v>
      </c>
      <c r="AC291" s="189">
        <v>617</v>
      </c>
      <c r="AD291" s="189">
        <v>78</v>
      </c>
      <c r="AE291" s="189"/>
      <c r="AF291" s="189"/>
      <c r="AG291" s="189"/>
      <c r="AH291" s="189"/>
      <c r="AI291" s="189"/>
      <c r="AJ291" s="189"/>
      <c r="AK291" s="189"/>
      <c r="AL291" s="189"/>
      <c r="AM291" s="189">
        <v>10041</v>
      </c>
      <c r="AN291" s="189">
        <v>9904</v>
      </c>
      <c r="AO291" s="189">
        <v>9886</v>
      </c>
      <c r="AP291" s="189">
        <v>9776</v>
      </c>
      <c r="AQ291" s="189">
        <v>9831</v>
      </c>
      <c r="AR291" s="189">
        <v>9864</v>
      </c>
      <c r="AS291" s="189">
        <v>9864</v>
      </c>
      <c r="AT291" s="189">
        <v>9805</v>
      </c>
      <c r="AU291" s="189">
        <v>9785</v>
      </c>
      <c r="AV291" s="189">
        <v>9685</v>
      </c>
      <c r="AW291" s="189">
        <v>9601</v>
      </c>
      <c r="AX291" s="189">
        <v>9496</v>
      </c>
      <c r="AY291" s="189">
        <v>1047</v>
      </c>
      <c r="AZ291" s="189">
        <v>1061</v>
      </c>
      <c r="BA291" s="189">
        <v>1085</v>
      </c>
      <c r="BB291" s="189">
        <v>1094</v>
      </c>
      <c r="BC291" s="189">
        <v>1113</v>
      </c>
      <c r="BD291" s="189">
        <v>1098</v>
      </c>
      <c r="BE291" s="189">
        <v>504</v>
      </c>
      <c r="BF291" s="189">
        <v>478</v>
      </c>
      <c r="BG291" s="189">
        <v>485</v>
      </c>
      <c r="BH291" s="189">
        <v>458</v>
      </c>
      <c r="BI291" s="189">
        <v>443</v>
      </c>
      <c r="BJ291" s="189">
        <v>415</v>
      </c>
      <c r="BK291" s="189">
        <v>9748</v>
      </c>
      <c r="BL291" s="189">
        <v>9763</v>
      </c>
      <c r="BM291" s="189">
        <v>9678</v>
      </c>
      <c r="BN291" s="189">
        <v>9595</v>
      </c>
      <c r="BO291" s="189">
        <v>9502</v>
      </c>
      <c r="BP291" s="189"/>
      <c r="BQ291" s="195">
        <v>132965.04360659039</v>
      </c>
      <c r="BR291" s="195">
        <v>18614.302884071814</v>
      </c>
      <c r="BS291" s="195">
        <v>71835.610420101977</v>
      </c>
      <c r="BT291" s="195">
        <v>125891.85096339669</v>
      </c>
      <c r="BU291" s="195">
        <v>172317.21580998716</v>
      </c>
      <c r="BV291" s="195">
        <v>27074.596016</v>
      </c>
      <c r="BW291" s="195">
        <v>144493.57286000001</v>
      </c>
      <c r="BX291" s="195">
        <v>370864.75597599999</v>
      </c>
      <c r="BY291" s="195">
        <v>0</v>
      </c>
      <c r="BZ291" s="195"/>
      <c r="CA291" s="195"/>
      <c r="CB291" s="195"/>
      <c r="CC291" s="195"/>
      <c r="CD291" s="195"/>
      <c r="CE291" s="195"/>
      <c r="CF291" s="195"/>
      <c r="CG291" s="195"/>
      <c r="CH291" s="261">
        <v>20.45</v>
      </c>
      <c r="CI291" s="261">
        <v>18.38</v>
      </c>
      <c r="CJ291" s="191">
        <v>6309.1455766475137</v>
      </c>
      <c r="CK291" s="191">
        <v>60.634</v>
      </c>
      <c r="CL291" s="191">
        <v>21.844999999999999</v>
      </c>
      <c r="CM291" s="191"/>
      <c r="CN291" s="189">
        <v>10219</v>
      </c>
      <c r="CO291" s="159">
        <v>327</v>
      </c>
      <c r="CP291" s="159">
        <v>332</v>
      </c>
      <c r="CQ291" s="57">
        <v>330</v>
      </c>
      <c r="CR291" s="57">
        <v>311</v>
      </c>
      <c r="CS291" s="159">
        <v>289</v>
      </c>
      <c r="CT291" s="159">
        <v>315</v>
      </c>
      <c r="CU291" s="257"/>
      <c r="CV291" s="191">
        <v>3067.3825999999999</v>
      </c>
      <c r="CW291" s="189">
        <v>0</v>
      </c>
      <c r="CX291" s="189">
        <v>0</v>
      </c>
      <c r="CY291" s="189">
        <v>0</v>
      </c>
      <c r="CZ291" s="189"/>
      <c r="DA291" s="189"/>
      <c r="DB291" s="189"/>
      <c r="DC291" s="189"/>
      <c r="DD291" s="189"/>
      <c r="DE291" s="189"/>
      <c r="DF291" s="189"/>
      <c r="DG291" s="171"/>
      <c r="DH291" s="171"/>
      <c r="DI291" s="171"/>
      <c r="DJ291" s="171"/>
      <c r="DK291" s="171"/>
      <c r="DL291" s="171"/>
      <c r="DM291" s="168"/>
      <c r="DN291" s="168"/>
      <c r="DO291" s="168"/>
      <c r="DP291" s="168"/>
      <c r="DQ291" s="168"/>
      <c r="DR291" s="168"/>
      <c r="DS291" s="168"/>
      <c r="DT291" s="167"/>
      <c r="DU291" s="168"/>
      <c r="DV291" s="83"/>
      <c r="DW291" s="156"/>
      <c r="DX291" s="192"/>
      <c r="DY291" s="186"/>
      <c r="DZ291" s="83"/>
      <c r="EA291" s="83"/>
      <c r="EB291" s="185"/>
      <c r="EC291" s="58"/>
      <c r="ED291" s="58"/>
      <c r="EE291" s="58"/>
      <c r="EF291" s="58"/>
      <c r="EG291" s="58"/>
      <c r="EH291" s="58"/>
      <c r="EI291" s="79"/>
      <c r="EJ291" s="79"/>
      <c r="EK291" s="81"/>
      <c r="EL291" s="79"/>
      <c r="EM291" s="79"/>
      <c r="EN291" s="79"/>
      <c r="EO291" s="60"/>
      <c r="EP291" s="79"/>
      <c r="EQ291" s="60"/>
      <c r="ER291" s="80"/>
      <c r="ES291" s="80"/>
      <c r="ET291" s="80"/>
      <c r="EU291" s="80"/>
      <c r="EV291" s="80"/>
      <c r="EW291" s="80"/>
      <c r="EX291" s="80"/>
      <c r="EY291" s="80"/>
      <c r="EZ291" s="80"/>
      <c r="FA291" s="80"/>
      <c r="FB291" s="80"/>
      <c r="FC291" s="80"/>
      <c r="FD291" s="80"/>
      <c r="FE291" s="80"/>
    </row>
    <row r="292" spans="1:161" ht="13" thickBot="1" x14ac:dyDescent="0.3">
      <c r="A292" s="63">
        <v>2584</v>
      </c>
      <c r="B292" s="64" t="s">
        <v>152</v>
      </c>
      <c r="C292" s="195">
        <v>6133151.2000000002</v>
      </c>
      <c r="D292" s="195"/>
      <c r="E292" s="302">
        <v>22523</v>
      </c>
      <c r="F292" s="302">
        <v>22454</v>
      </c>
      <c r="G292" s="302">
        <v>22577</v>
      </c>
      <c r="H292" s="302">
        <v>22694</v>
      </c>
      <c r="I292" s="195">
        <v>22803</v>
      </c>
      <c r="J292" s="195">
        <v>22909</v>
      </c>
      <c r="K292" s="202">
        <v>23.05</v>
      </c>
      <c r="L292" s="202">
        <v>23.05</v>
      </c>
      <c r="M292" s="202"/>
      <c r="N292" s="189">
        <v>20.45</v>
      </c>
      <c r="O292" s="189">
        <v>18.38</v>
      </c>
      <c r="P292" s="202"/>
      <c r="Q292" s="191">
        <v>-1135</v>
      </c>
      <c r="R292" s="191"/>
      <c r="S292" s="309">
        <v>-258.34299777285901</v>
      </c>
      <c r="T292" s="309"/>
      <c r="U292" s="189">
        <v>22555</v>
      </c>
      <c r="V292" s="189"/>
      <c r="W292" s="189">
        <v>1231</v>
      </c>
      <c r="X292" s="189">
        <v>1773</v>
      </c>
      <c r="Y292" s="189">
        <v>256</v>
      </c>
      <c r="Z292" s="189">
        <v>2233</v>
      </c>
      <c r="AA292" s="189">
        <v>711</v>
      </c>
      <c r="AB292" s="189">
        <v>3457</v>
      </c>
      <c r="AC292" s="189">
        <v>1189</v>
      </c>
      <c r="AD292" s="189">
        <v>189</v>
      </c>
      <c r="AE292" s="189"/>
      <c r="AF292" s="189"/>
      <c r="AG292" s="189"/>
      <c r="AH292" s="189"/>
      <c r="AI292" s="189"/>
      <c r="AJ292" s="189"/>
      <c r="AK292" s="189"/>
      <c r="AL292" s="189"/>
      <c r="AM292" s="189">
        <v>22967</v>
      </c>
      <c r="AN292" s="189">
        <v>22972</v>
      </c>
      <c r="AO292" s="189">
        <v>23196</v>
      </c>
      <c r="AP292" s="189">
        <v>23241</v>
      </c>
      <c r="AQ292" s="189">
        <v>23178</v>
      </c>
      <c r="AR292" s="189">
        <v>23167</v>
      </c>
      <c r="AS292" s="189">
        <v>23167</v>
      </c>
      <c r="AT292" s="189">
        <v>23116</v>
      </c>
      <c r="AU292" s="189">
        <v>22992</v>
      </c>
      <c r="AV292" s="189">
        <v>22867</v>
      </c>
      <c r="AW292" s="189">
        <v>22664</v>
      </c>
      <c r="AX292" s="189">
        <v>22555</v>
      </c>
      <c r="AY292" s="189">
        <v>2456</v>
      </c>
      <c r="AZ292" s="189">
        <v>2457</v>
      </c>
      <c r="BA292" s="189">
        <v>2472</v>
      </c>
      <c r="BB292" s="189">
        <v>2505</v>
      </c>
      <c r="BC292" s="189">
        <v>2487</v>
      </c>
      <c r="BD292" s="189">
        <v>2489</v>
      </c>
      <c r="BE292" s="189">
        <v>1315</v>
      </c>
      <c r="BF292" s="189">
        <v>1364</v>
      </c>
      <c r="BG292" s="189">
        <v>1293</v>
      </c>
      <c r="BH292" s="189">
        <v>1287</v>
      </c>
      <c r="BI292" s="189">
        <v>1267</v>
      </c>
      <c r="BJ292" s="189">
        <v>1231</v>
      </c>
      <c r="BK292" s="189">
        <v>23170</v>
      </c>
      <c r="BL292" s="189">
        <v>22967</v>
      </c>
      <c r="BM292" s="189">
        <v>22877</v>
      </c>
      <c r="BN292" s="189">
        <v>22666</v>
      </c>
      <c r="BO292" s="189">
        <v>22523</v>
      </c>
      <c r="BP292" s="189"/>
      <c r="BQ292" s="195">
        <v>133040.79497273351</v>
      </c>
      <c r="BR292" s="195">
        <v>20208.670246878552</v>
      </c>
      <c r="BS292" s="195">
        <v>72574.199287314303</v>
      </c>
      <c r="BT292" s="195">
        <v>124210.92340258825</v>
      </c>
      <c r="BU292" s="195">
        <v>147869.46284943094</v>
      </c>
      <c r="BV292" s="195">
        <v>25486.579924000001</v>
      </c>
      <c r="BW292" s="195">
        <v>147314.31624000001</v>
      </c>
      <c r="BX292" s="195">
        <v>365810.12005199998</v>
      </c>
      <c r="BY292" s="195">
        <v>0</v>
      </c>
      <c r="BZ292" s="195"/>
      <c r="CA292" s="195"/>
      <c r="CB292" s="195"/>
      <c r="CC292" s="195"/>
      <c r="CD292" s="195"/>
      <c r="CE292" s="195"/>
      <c r="CF292" s="195"/>
      <c r="CG292" s="195"/>
      <c r="CH292" s="261">
        <v>20.45</v>
      </c>
      <c r="CI292" s="261">
        <v>18.38</v>
      </c>
      <c r="CJ292" s="191">
        <v>31863.244017774523</v>
      </c>
      <c r="CK292" s="191">
        <v>1563.336</v>
      </c>
      <c r="CL292" s="191">
        <v>620.76800000000003</v>
      </c>
      <c r="CM292" s="191"/>
      <c r="CN292" s="189">
        <v>23088</v>
      </c>
      <c r="CO292" s="159">
        <v>753</v>
      </c>
      <c r="CP292" s="159">
        <v>772</v>
      </c>
      <c r="CQ292" s="57">
        <v>737</v>
      </c>
      <c r="CR292" s="57">
        <v>726</v>
      </c>
      <c r="CS292" s="159">
        <v>691</v>
      </c>
      <c r="CT292" s="159">
        <v>711</v>
      </c>
      <c r="CU292" s="257"/>
      <c r="CV292" s="191">
        <v>4745.6098000000002</v>
      </c>
      <c r="CW292" s="189">
        <v>0</v>
      </c>
      <c r="CX292" s="189">
        <v>0</v>
      </c>
      <c r="CY292" s="189">
        <v>0</v>
      </c>
      <c r="CZ292" s="189"/>
      <c r="DA292" s="189"/>
      <c r="DB292" s="189"/>
      <c r="DC292" s="189"/>
      <c r="DD292" s="189"/>
      <c r="DE292" s="189"/>
      <c r="DF292" s="189"/>
      <c r="DG292" s="171"/>
      <c r="DH292" s="171"/>
      <c r="DI292" s="171"/>
      <c r="DJ292" s="171"/>
      <c r="DK292" s="171"/>
      <c r="DL292" s="171"/>
      <c r="DM292" s="168"/>
      <c r="DN292" s="168"/>
      <c r="DO292" s="168"/>
      <c r="DP292" s="168"/>
      <c r="DQ292" s="168"/>
      <c r="DR292" s="168"/>
      <c r="DS292" s="168"/>
      <c r="DT292" s="167"/>
      <c r="DU292" s="168"/>
      <c r="DV292" s="83"/>
      <c r="DW292" s="156"/>
      <c r="DX292" s="192"/>
      <c r="DY292" s="186"/>
      <c r="DZ292" s="83"/>
      <c r="EA292" s="83"/>
      <c r="EB292" s="185"/>
      <c r="EC292" s="58"/>
      <c r="ED292" s="58"/>
      <c r="EE292" s="58"/>
      <c r="EF292" s="58"/>
      <c r="EG292" s="58"/>
      <c r="EH292" s="58"/>
      <c r="EI292" s="79"/>
      <c r="EJ292" s="79"/>
      <c r="EK292" s="81"/>
      <c r="EL292" s="79"/>
      <c r="EM292" s="79"/>
      <c r="EN292" s="79"/>
      <c r="EO292" s="65"/>
      <c r="EP292" s="79"/>
      <c r="EQ292" s="60"/>
      <c r="ER292" s="80"/>
      <c r="ES292" s="80"/>
      <c r="ET292" s="80"/>
      <c r="EU292" s="80"/>
      <c r="EV292" s="80"/>
      <c r="EW292" s="80"/>
      <c r="EX292" s="80"/>
      <c r="EY292" s="80"/>
      <c r="EZ292" s="80"/>
      <c r="FA292" s="80"/>
      <c r="FB292" s="80"/>
      <c r="FC292" s="80"/>
      <c r="FD292" s="80"/>
      <c r="FE292" s="80"/>
    </row>
    <row r="293" spans="1:161" x14ac:dyDescent="0.25">
      <c r="C293" s="59"/>
      <c r="D293" s="184"/>
      <c r="E293" s="59"/>
      <c r="L293" s="172"/>
      <c r="M293" s="212"/>
      <c r="N293" s="158"/>
      <c r="O293" s="158"/>
      <c r="P293" s="158"/>
      <c r="R293" s="63"/>
      <c r="S293" s="159"/>
      <c r="T293" s="159"/>
      <c r="Z293" s="190"/>
      <c r="AC293" s="160"/>
      <c r="AH293" s="190"/>
      <c r="AK293" s="160"/>
      <c r="AM293" s="161"/>
      <c r="AO293" s="162"/>
      <c r="AP293" s="162"/>
      <c r="AQ293" s="162"/>
      <c r="AR293" s="162"/>
      <c r="AS293" s="162"/>
      <c r="AT293" s="162"/>
      <c r="AU293" s="162"/>
      <c r="AV293" s="162"/>
      <c r="AW293" s="162"/>
      <c r="AX293" s="162"/>
      <c r="AY293" s="162"/>
      <c r="AZ293" s="162"/>
      <c r="BA293" s="162"/>
      <c r="BB293" s="162"/>
      <c r="BL293" s="54"/>
      <c r="BP293" s="173"/>
      <c r="BY293" s="204"/>
      <c r="CH293" s="174"/>
      <c r="CI293" s="175"/>
      <c r="CJ293" s="175"/>
      <c r="CL293" s="175"/>
      <c r="CM293" s="175"/>
      <c r="CN293" s="175"/>
      <c r="CO293" s="159"/>
      <c r="CP293" s="159"/>
      <c r="CQ293" s="262"/>
      <c r="CR293" s="262"/>
      <c r="CS293" s="159"/>
      <c r="CT293" s="159"/>
      <c r="CU293" s="166"/>
      <c r="CV293" s="166"/>
      <c r="CW293" s="176"/>
      <c r="CX293" s="176"/>
      <c r="CY293" s="159"/>
      <c r="CZ293" s="159"/>
      <c r="DA293" s="159"/>
      <c r="DB293" s="159"/>
      <c r="DC293" s="159"/>
      <c r="DL293" s="171"/>
      <c r="DM293" s="164"/>
      <c r="DN293" s="164"/>
      <c r="DO293" s="164"/>
      <c r="DP293" s="164"/>
      <c r="DQ293" s="164"/>
      <c r="DR293" s="164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</row>
    <row r="294" spans="1:161" x14ac:dyDescent="0.25">
      <c r="C294" s="57"/>
      <c r="L294" s="172"/>
      <c r="N294" s="158"/>
      <c r="O294" s="158"/>
      <c r="P294" s="158"/>
      <c r="R294" s="59"/>
      <c r="S294" s="159"/>
      <c r="T294" s="159"/>
      <c r="W294" s="59">
        <f t="shared" ref="W294:AD294" si="0">SUM(W3:W292)</f>
        <v>599212</v>
      </c>
      <c r="X294" s="59">
        <f t="shared" si="0"/>
        <v>877466</v>
      </c>
      <c r="Y294" s="59">
        <f t="shared" si="0"/>
        <v>123557</v>
      </c>
      <c r="Z294" s="59">
        <f t="shared" si="0"/>
        <v>1123982</v>
      </c>
      <c r="AA294" s="59">
        <f t="shared" si="0"/>
        <v>353807</v>
      </c>
      <c r="AB294" s="59">
        <f t="shared" si="0"/>
        <v>1559132</v>
      </c>
      <c r="AC294" s="59">
        <f t="shared" si="0"/>
        <v>458332</v>
      </c>
      <c r="AD294" s="59">
        <f t="shared" si="0"/>
        <v>101302</v>
      </c>
      <c r="AE294" s="59">
        <f t="shared" ref="AE294:AL294" si="1">SUM(AE3:AE292)</f>
        <v>0</v>
      </c>
      <c r="AF294" s="59">
        <f t="shared" si="1"/>
        <v>0</v>
      </c>
      <c r="AG294" s="59">
        <f t="shared" si="1"/>
        <v>0</v>
      </c>
      <c r="AH294" s="59">
        <f t="shared" si="1"/>
        <v>0</v>
      </c>
      <c r="AI294" s="59">
        <f t="shared" si="1"/>
        <v>0</v>
      </c>
      <c r="AJ294" s="59">
        <f t="shared" si="1"/>
        <v>0</v>
      </c>
      <c r="AK294" s="59">
        <f t="shared" si="1"/>
        <v>0</v>
      </c>
      <c r="AL294" s="59">
        <f t="shared" si="1"/>
        <v>0</v>
      </c>
      <c r="AM294" s="161"/>
      <c r="AO294" s="162"/>
      <c r="AP294" s="162"/>
      <c r="AQ294" s="162"/>
      <c r="AR294" s="162"/>
      <c r="AS294" s="162"/>
      <c r="AT294" s="162"/>
      <c r="AU294" s="162"/>
      <c r="AV294" s="162"/>
      <c r="AW294" s="162"/>
      <c r="AX294" s="162"/>
      <c r="AY294" s="59">
        <f t="shared" ref="AY294:BJ294" si="2">SUM(AY3:AY292)</f>
        <v>1149512</v>
      </c>
      <c r="AZ294" s="59">
        <f t="shared" si="2"/>
        <v>1181186</v>
      </c>
      <c r="BA294" s="59">
        <f t="shared" si="2"/>
        <v>1207133</v>
      </c>
      <c r="BB294" s="59">
        <f t="shared" si="2"/>
        <v>1225478</v>
      </c>
      <c r="BC294" s="59">
        <f t="shared" si="2"/>
        <v>1237497</v>
      </c>
      <c r="BD294" s="59">
        <f t="shared" si="2"/>
        <v>1247539</v>
      </c>
      <c r="BE294" s="59">
        <f t="shared" si="2"/>
        <v>597351</v>
      </c>
      <c r="BF294" s="59">
        <f t="shared" si="2"/>
        <v>607451</v>
      </c>
      <c r="BG294" s="59">
        <f t="shared" si="2"/>
        <v>610134</v>
      </c>
      <c r="BH294" s="59">
        <f t="shared" si="2"/>
        <v>610904</v>
      </c>
      <c r="BI294" s="59">
        <f t="shared" si="2"/>
        <v>604630</v>
      </c>
      <c r="BJ294" s="59">
        <f t="shared" si="2"/>
        <v>599212</v>
      </c>
      <c r="BL294" s="54"/>
      <c r="BN294" s="59">
        <f>SUM(BN3:BN292)</f>
        <v>10378483</v>
      </c>
      <c r="BP294" s="173"/>
      <c r="BY294" s="204"/>
      <c r="CH294" s="174"/>
      <c r="CI294" s="174"/>
      <c r="CJ294" s="159"/>
      <c r="CK294" s="159"/>
      <c r="CL294" s="159"/>
      <c r="CM294" s="159"/>
      <c r="CN294" s="159"/>
      <c r="CO294" s="159">
        <f t="shared" ref="CO294:CS294" si="3">SUM(CO3:CO292)</f>
        <v>317452</v>
      </c>
      <c r="CP294" s="159">
        <f t="shared" si="3"/>
        <v>325507</v>
      </c>
      <c r="CQ294" s="159">
        <f t="shared" si="3"/>
        <v>332330</v>
      </c>
      <c r="CR294" s="159">
        <f t="shared" si="3"/>
        <v>339069</v>
      </c>
      <c r="CS294" s="159">
        <f t="shared" si="3"/>
        <v>347667</v>
      </c>
      <c r="CT294" s="159">
        <f t="shared" ref="CT294:CU294" si="4">SUM(CT3:CT292)</f>
        <v>353807</v>
      </c>
      <c r="CU294" s="258">
        <f t="shared" si="4"/>
        <v>0</v>
      </c>
      <c r="CV294" s="166"/>
      <c r="CW294" s="176"/>
      <c r="CX294" s="176"/>
      <c r="CY294" s="159"/>
      <c r="CZ294" s="159"/>
      <c r="DA294" s="159"/>
      <c r="DB294" s="159"/>
      <c r="DC294" s="159"/>
      <c r="DD294" s="59"/>
      <c r="DE294" s="179"/>
      <c r="DF294" s="179"/>
      <c r="DG294" s="264"/>
      <c r="DH294" s="258"/>
      <c r="DL294" s="171"/>
      <c r="DM294" s="151"/>
      <c r="DN294" s="151"/>
      <c r="DO294" s="151"/>
      <c r="DP294" s="151"/>
      <c r="DQ294" s="151"/>
      <c r="DR294" s="151"/>
      <c r="EC294" s="59"/>
      <c r="ED294" s="59"/>
      <c r="EE294" s="59"/>
      <c r="EF294" s="59"/>
      <c r="EK294" s="67"/>
    </row>
    <row r="295" spans="1:161" x14ac:dyDescent="0.25">
      <c r="C295" s="57"/>
      <c r="G295" s="59"/>
      <c r="H295" s="59"/>
      <c r="I295" s="59"/>
      <c r="J295" s="59"/>
      <c r="L295" s="172"/>
      <c r="N295" s="158"/>
      <c r="O295" s="158"/>
      <c r="P295" s="158"/>
      <c r="R295" s="63"/>
      <c r="S295" s="159"/>
      <c r="T295" s="159"/>
      <c r="AK295" s="160"/>
      <c r="AN295" s="162"/>
      <c r="AO295" s="162"/>
      <c r="AP295" s="162"/>
      <c r="AQ295" s="162"/>
      <c r="AR295" s="162"/>
      <c r="AS295" s="162"/>
      <c r="AT295" s="162"/>
      <c r="AU295" s="162"/>
      <c r="AV295" s="162"/>
      <c r="AW295" s="162"/>
      <c r="AX295" s="162"/>
      <c r="AZ295" s="162"/>
      <c r="BA295" s="162"/>
      <c r="BB295" s="162"/>
      <c r="BL295" s="54"/>
      <c r="BP295" s="173"/>
      <c r="BY295" s="204"/>
      <c r="CH295" s="174"/>
      <c r="CI295" s="174"/>
      <c r="CJ295" s="174"/>
      <c r="CK295" s="163"/>
      <c r="CL295" s="174"/>
      <c r="CO295" s="159"/>
      <c r="CP295" s="159"/>
      <c r="CQ295" s="159"/>
      <c r="CR295" s="262"/>
      <c r="CS295" s="262"/>
      <c r="CT295" s="159"/>
      <c r="CU295" s="159"/>
      <c r="CV295" s="165"/>
      <c r="CW295" s="159"/>
      <c r="CX295" s="159"/>
      <c r="CY295" s="159"/>
      <c r="CZ295" s="159"/>
      <c r="DA295" s="159"/>
      <c r="DB295" s="159"/>
      <c r="DC295" s="159"/>
      <c r="DD295" s="178"/>
      <c r="DE295" s="178"/>
      <c r="DF295" s="178"/>
      <c r="DG295" s="265"/>
      <c r="DH295" s="258"/>
      <c r="DL295" s="171"/>
      <c r="DM295" s="151"/>
      <c r="DN295" s="151"/>
      <c r="DO295" s="151"/>
      <c r="DP295" s="151"/>
      <c r="DQ295" s="151"/>
      <c r="DR295" s="151"/>
      <c r="EC295" s="59"/>
      <c r="ED295" s="59"/>
      <c r="EE295" s="59"/>
      <c r="EF295" s="59"/>
      <c r="EK295" s="67"/>
    </row>
    <row r="296" spans="1:161" x14ac:dyDescent="0.25">
      <c r="C296" s="57"/>
      <c r="L296" s="172"/>
      <c r="N296" s="158"/>
      <c r="O296" s="158"/>
      <c r="P296" s="158"/>
      <c r="R296" s="63"/>
      <c r="S296" s="159"/>
      <c r="T296" s="159"/>
      <c r="AK296" s="160"/>
      <c r="AO296" s="161"/>
      <c r="AQ296" s="162"/>
      <c r="AR296" s="162"/>
      <c r="AS296" s="162"/>
      <c r="AT296" s="162"/>
      <c r="AU296" s="162"/>
      <c r="AW296" s="162"/>
      <c r="AX296" s="162"/>
      <c r="AZ296" s="162"/>
      <c r="BA296" s="162"/>
      <c r="BB296" s="162"/>
      <c r="BL296" s="54"/>
      <c r="BP296" s="173"/>
      <c r="BY296" s="204"/>
      <c r="CH296" s="174"/>
      <c r="CI296" s="174"/>
      <c r="CJ296" s="174"/>
      <c r="CK296" s="163"/>
      <c r="CL296" s="174"/>
      <c r="CO296" s="159"/>
      <c r="CP296" s="159"/>
      <c r="CQ296" s="159"/>
      <c r="CR296" s="262"/>
      <c r="CS296" s="262"/>
      <c r="CT296" s="159"/>
      <c r="CU296" s="159"/>
      <c r="CV296" s="166"/>
      <c r="CW296" s="159"/>
      <c r="CX296" s="159"/>
      <c r="CY296" s="159"/>
      <c r="CZ296" s="159"/>
      <c r="DA296" s="159"/>
      <c r="DB296" s="159"/>
      <c r="DC296" s="159"/>
      <c r="DL296" s="171"/>
      <c r="DM296" s="151"/>
      <c r="DN296" s="151"/>
      <c r="DO296" s="151"/>
      <c r="DP296" s="151"/>
      <c r="DQ296" s="151"/>
      <c r="DR296" s="151"/>
      <c r="EC296" s="59"/>
      <c r="ED296" s="59"/>
      <c r="EE296" s="59"/>
      <c r="EF296" s="59"/>
    </row>
    <row r="297" spans="1:161" x14ac:dyDescent="0.25">
      <c r="C297" s="57"/>
      <c r="L297" s="172"/>
      <c r="N297" s="158"/>
      <c r="O297" s="158"/>
      <c r="P297" s="158"/>
      <c r="R297" s="63"/>
      <c r="S297" s="159"/>
      <c r="T297" s="159"/>
      <c r="AK297" s="160"/>
      <c r="AM297" s="161"/>
      <c r="AN297" s="59"/>
      <c r="AO297" s="59"/>
      <c r="AP297" s="162"/>
      <c r="AQ297" s="162"/>
      <c r="AR297" s="162"/>
      <c r="AS297" s="162"/>
      <c r="AT297" s="162"/>
      <c r="AU297" s="162"/>
      <c r="AV297" s="59"/>
      <c r="AW297" s="162"/>
      <c r="AX297" s="162"/>
      <c r="AZ297" s="162"/>
      <c r="BA297" s="162"/>
      <c r="BB297" s="162"/>
      <c r="BL297" s="54"/>
      <c r="BP297" s="173"/>
      <c r="BY297" s="204"/>
      <c r="CJ297" s="174"/>
      <c r="CK297" s="163"/>
      <c r="CL297" s="174"/>
      <c r="CO297" s="159"/>
      <c r="CP297" s="159"/>
      <c r="CQ297" s="159"/>
      <c r="CR297" s="262"/>
      <c r="CS297" s="262"/>
      <c r="CT297" s="159"/>
      <c r="CU297" s="159"/>
      <c r="CV297" s="166"/>
      <c r="CW297" s="159"/>
      <c r="CX297" s="159"/>
      <c r="CY297" s="159"/>
      <c r="CZ297" s="159"/>
      <c r="DA297" s="159"/>
      <c r="DB297" s="159"/>
      <c r="DC297" s="159"/>
      <c r="DL297" s="171"/>
      <c r="DM297" s="151"/>
      <c r="DN297" s="151"/>
      <c r="DO297" s="151"/>
      <c r="DP297" s="151"/>
      <c r="DQ297" s="151"/>
      <c r="DR297" s="151"/>
      <c r="EC297" s="59"/>
      <c r="ED297" s="59"/>
      <c r="EE297" s="59"/>
      <c r="EF297" s="59"/>
    </row>
    <row r="298" spans="1:161" ht="13" thickBot="1" x14ac:dyDescent="0.3">
      <c r="A298" s="63"/>
      <c r="B298" s="64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/>
      <c r="CA298" s="57"/>
      <c r="CB298" s="57"/>
      <c r="CC298" s="57"/>
      <c r="CD298" s="57"/>
      <c r="CE298" s="57"/>
      <c r="CF298" s="57"/>
      <c r="CG298" s="57"/>
      <c r="CJ298" s="57"/>
      <c r="CK298" s="57"/>
      <c r="CL298" s="57"/>
      <c r="CM298" s="57"/>
      <c r="CN298" s="57"/>
      <c r="CO298" s="57"/>
      <c r="CP298" s="57"/>
      <c r="CQ298" s="57"/>
      <c r="CR298" s="57"/>
      <c r="CS298" s="57"/>
      <c r="CT298" s="57"/>
      <c r="CU298" s="57"/>
      <c r="CV298" s="57"/>
      <c r="CW298" s="57"/>
      <c r="CX298" s="57"/>
      <c r="CY298" s="57"/>
      <c r="CZ298" s="57"/>
      <c r="DA298" s="57"/>
      <c r="DB298" s="57"/>
      <c r="DC298" s="57"/>
      <c r="DD298" s="57"/>
      <c r="DE298" s="57"/>
      <c r="DF298" s="57"/>
      <c r="DG298" s="256"/>
      <c r="DH298" s="256"/>
      <c r="DI298" s="256"/>
      <c r="DJ298" s="256"/>
      <c r="DK298" s="256"/>
      <c r="DL298" s="57"/>
      <c r="DM298" s="168"/>
      <c r="DN298" s="168"/>
      <c r="DO298" s="168"/>
      <c r="DP298" s="168"/>
      <c r="DQ298" s="168"/>
      <c r="DR298" s="168"/>
      <c r="DS298" s="168"/>
      <c r="DT298" s="168"/>
      <c r="DU298" s="168"/>
      <c r="DV298" s="156"/>
      <c r="DW298" s="150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79"/>
      <c r="EJ298" s="79"/>
      <c r="EK298" s="81"/>
      <c r="EL298" s="79"/>
      <c r="EM298" s="79"/>
      <c r="EN298" s="79"/>
      <c r="EO298" s="65"/>
      <c r="EP298" s="79"/>
      <c r="EQ298" s="60"/>
      <c r="ER298" s="80"/>
      <c r="ES298" s="80"/>
      <c r="ET298" s="80"/>
      <c r="EU298" s="80"/>
      <c r="EV298" s="80"/>
      <c r="EW298" s="80"/>
      <c r="EX298" s="80"/>
      <c r="EY298" s="80"/>
      <c r="EZ298" s="80"/>
      <c r="FA298" s="80"/>
      <c r="FB298" s="80"/>
      <c r="FC298" s="80"/>
      <c r="FD298" s="80"/>
      <c r="FE298" s="80"/>
    </row>
    <row r="299" spans="1:161" ht="13" thickBot="1" x14ac:dyDescent="0.3">
      <c r="A299" s="63"/>
      <c r="B299" s="64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57"/>
      <c r="CA299" s="57"/>
      <c r="CB299" s="57"/>
      <c r="CC299" s="57"/>
      <c r="CD299" s="57"/>
      <c r="CE299" s="57"/>
      <c r="CF299" s="57"/>
      <c r="CG299" s="57"/>
      <c r="CJ299" s="57"/>
      <c r="CK299" s="57"/>
      <c r="CL299" s="57"/>
      <c r="CM299" s="57"/>
      <c r="CN299" s="57"/>
      <c r="CO299" s="57"/>
      <c r="CP299" s="57"/>
      <c r="CQ299" s="57"/>
      <c r="CR299" s="57"/>
      <c r="CS299" s="57"/>
      <c r="CT299" s="57"/>
      <c r="CU299" s="57"/>
      <c r="CV299" s="57"/>
      <c r="CW299" s="57"/>
      <c r="CX299" s="57"/>
      <c r="CY299" s="57"/>
      <c r="CZ299" s="57"/>
      <c r="DA299" s="57"/>
      <c r="DB299" s="57"/>
      <c r="DC299" s="57"/>
      <c r="DD299" s="57"/>
      <c r="DE299" s="57"/>
      <c r="DF299" s="57"/>
      <c r="DG299" s="256"/>
      <c r="DH299" s="256"/>
      <c r="DI299" s="256"/>
      <c r="DJ299" s="256"/>
      <c r="DK299" s="256"/>
      <c r="DL299" s="57"/>
      <c r="DM299" s="168"/>
      <c r="DN299" s="168"/>
      <c r="DO299" s="168"/>
      <c r="DP299" s="168"/>
      <c r="DQ299" s="168"/>
      <c r="DR299" s="168"/>
      <c r="DS299" s="168"/>
      <c r="DT299" s="168"/>
      <c r="DU299" s="168"/>
      <c r="DV299" s="156"/>
      <c r="DW299" s="150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79"/>
      <c r="EJ299" s="79"/>
      <c r="EK299" s="81"/>
      <c r="EL299" s="79"/>
      <c r="EM299" s="79"/>
      <c r="EN299" s="79"/>
      <c r="EO299" s="65"/>
      <c r="EP299" s="79"/>
      <c r="EQ299" s="60"/>
      <c r="ER299" s="80"/>
      <c r="ES299" s="80"/>
      <c r="ET299" s="80"/>
      <c r="EU299" s="80"/>
      <c r="EV299" s="80"/>
      <c r="EW299" s="80"/>
      <c r="EX299" s="80"/>
      <c r="EY299" s="80"/>
      <c r="EZ299" s="80"/>
      <c r="FA299" s="80"/>
      <c r="FB299" s="80"/>
      <c r="FC299" s="80"/>
      <c r="FD299" s="80"/>
      <c r="FE299" s="80"/>
    </row>
    <row r="300" spans="1:161" x14ac:dyDescent="0.25"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168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Z300" s="59"/>
      <c r="CA300" s="59"/>
      <c r="CB300" s="59"/>
      <c r="CC300" s="59"/>
      <c r="CD300" s="59"/>
      <c r="CE300" s="59"/>
      <c r="CF300" s="59"/>
      <c r="CG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168"/>
      <c r="DH300" s="168"/>
      <c r="DK300" s="168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EC300" s="59"/>
      <c r="ED300" s="59"/>
      <c r="EE300" s="59"/>
      <c r="EF300" s="59"/>
    </row>
    <row r="301" spans="1:161" x14ac:dyDescent="0.25"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168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Z301" s="59"/>
      <c r="CA301" s="59"/>
      <c r="CB301" s="59"/>
      <c r="CC301" s="59"/>
      <c r="CD301" s="59"/>
      <c r="CE301" s="59"/>
      <c r="CF301" s="59"/>
      <c r="CG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168"/>
      <c r="DH301" s="168"/>
      <c r="DK301" s="168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EC301" s="59"/>
      <c r="ED301" s="59"/>
      <c r="EE301" s="59"/>
      <c r="EF301" s="59"/>
    </row>
    <row r="302" spans="1:161" x14ac:dyDescent="0.25">
      <c r="M302" s="213"/>
      <c r="N302" s="158"/>
      <c r="Q302" s="63"/>
      <c r="R302" s="63"/>
      <c r="U302" s="159"/>
      <c r="V302" s="159"/>
      <c r="AW302" s="160"/>
      <c r="BF302" s="160"/>
      <c r="BI302" s="161"/>
      <c r="BK302" s="162"/>
      <c r="BL302" s="162"/>
      <c r="BM302" s="162"/>
      <c r="BN302" s="162"/>
      <c r="BO302" s="162"/>
      <c r="BP302" s="162"/>
      <c r="BQ302" s="162"/>
      <c r="BR302" s="162"/>
      <c r="BS302" s="162"/>
      <c r="BT302" s="162"/>
      <c r="BU302" s="162"/>
      <c r="BV302" s="162"/>
      <c r="BW302" s="162"/>
      <c r="BX302" s="162"/>
      <c r="BZ302" s="162"/>
      <c r="CA302" s="162"/>
      <c r="CB302" s="162"/>
      <c r="CC302" s="162"/>
      <c r="CD302" s="162"/>
      <c r="CE302" s="162"/>
      <c r="CF302" s="162"/>
      <c r="CG302" s="162"/>
      <c r="CZ302" s="151"/>
      <c r="DA302" s="151"/>
      <c r="DB302" s="151"/>
      <c r="DC302" s="151"/>
      <c r="DD302" s="151"/>
      <c r="DE302" s="151"/>
      <c r="DF302" s="151"/>
      <c r="DG302" s="266"/>
      <c r="DH302" s="266"/>
      <c r="DK302" s="266"/>
      <c r="DL302" s="151"/>
      <c r="DM302" s="151"/>
      <c r="DN302" s="151"/>
      <c r="DO302" s="151"/>
      <c r="DP302" s="151"/>
      <c r="DQ302" s="151"/>
      <c r="DR302" s="151"/>
      <c r="EC302" s="59"/>
      <c r="ED302" s="59"/>
      <c r="EE302" s="59"/>
      <c r="EF302" s="59"/>
    </row>
    <row r="303" spans="1:161" x14ac:dyDescent="0.25">
      <c r="M303" s="213"/>
      <c r="N303" s="158"/>
      <c r="Q303" s="63"/>
      <c r="R303" s="63"/>
      <c r="U303" s="159"/>
      <c r="V303" s="159"/>
      <c r="AW303" s="160"/>
      <c r="BF303" s="160"/>
      <c r="BI303" s="161"/>
      <c r="BK303" s="162"/>
      <c r="BL303" s="162"/>
      <c r="BM303" s="162"/>
      <c r="BN303" s="162"/>
      <c r="BO303" s="162"/>
      <c r="BP303" s="162"/>
      <c r="BQ303" s="162"/>
      <c r="BR303" s="162"/>
      <c r="BS303" s="162"/>
      <c r="BT303" s="162"/>
      <c r="BU303" s="162"/>
      <c r="BV303" s="162"/>
      <c r="BW303" s="162"/>
      <c r="BX303" s="162"/>
      <c r="BZ303" s="162"/>
      <c r="CA303" s="162"/>
      <c r="CB303" s="162"/>
      <c r="CC303" s="162"/>
      <c r="CD303" s="162"/>
      <c r="CE303" s="162"/>
      <c r="CF303" s="162"/>
      <c r="CG303" s="162"/>
      <c r="CZ303" s="151"/>
      <c r="DA303" s="151"/>
      <c r="DB303" s="151"/>
      <c r="DC303" s="151"/>
      <c r="DD303" s="151"/>
      <c r="DE303" s="151"/>
      <c r="DF303" s="151"/>
      <c r="DG303" s="266"/>
      <c r="DH303" s="266"/>
      <c r="DK303" s="266"/>
      <c r="DL303" s="151"/>
      <c r="DM303" s="151"/>
      <c r="DN303" s="151"/>
      <c r="DO303" s="151"/>
      <c r="DP303" s="151"/>
      <c r="DQ303" s="151"/>
      <c r="DR303" s="151"/>
      <c r="EC303" s="59"/>
      <c r="ED303" s="59"/>
      <c r="EE303" s="59"/>
      <c r="EF303" s="59"/>
    </row>
    <row r="304" spans="1:161" x14ac:dyDescent="0.25">
      <c r="M304" s="213"/>
      <c r="N304" s="158"/>
      <c r="Q304" s="63"/>
      <c r="R304" s="63"/>
      <c r="U304" s="159"/>
      <c r="V304" s="159"/>
      <c r="AW304" s="160"/>
      <c r="BF304" s="160"/>
      <c r="BI304" s="161"/>
      <c r="BK304" s="162"/>
      <c r="BL304" s="162"/>
      <c r="BM304" s="162"/>
      <c r="BN304" s="162"/>
      <c r="BO304" s="162"/>
      <c r="BP304" s="162"/>
      <c r="BQ304" s="162"/>
      <c r="BR304" s="162"/>
      <c r="BS304" s="162"/>
      <c r="BT304" s="162"/>
      <c r="BU304" s="162"/>
      <c r="BV304" s="162"/>
      <c r="BW304" s="162"/>
      <c r="BX304" s="162"/>
      <c r="BZ304" s="162"/>
      <c r="CA304" s="162"/>
      <c r="CB304" s="162"/>
      <c r="CC304" s="162"/>
      <c r="CD304" s="162"/>
      <c r="CE304" s="162"/>
      <c r="CF304" s="162"/>
      <c r="CG304" s="162"/>
      <c r="CZ304" s="151"/>
      <c r="DA304" s="151"/>
      <c r="DB304" s="151"/>
      <c r="DC304" s="151"/>
      <c r="DD304" s="151"/>
      <c r="DE304" s="151"/>
      <c r="DF304" s="151"/>
      <c r="DG304" s="266"/>
      <c r="DH304" s="266"/>
      <c r="DK304" s="266"/>
      <c r="DL304" s="151"/>
      <c r="DM304" s="151"/>
      <c r="DN304" s="151"/>
      <c r="DO304" s="151"/>
      <c r="DP304" s="151"/>
      <c r="DQ304" s="151"/>
      <c r="DR304" s="151"/>
      <c r="EC304" s="59"/>
      <c r="ED304" s="59"/>
      <c r="EE304" s="59"/>
      <c r="EF304" s="59"/>
    </row>
    <row r="305" spans="13:136" x14ac:dyDescent="0.25">
      <c r="M305" s="213"/>
      <c r="N305" s="158"/>
      <c r="Q305" s="63"/>
      <c r="R305" s="63"/>
      <c r="U305" s="159"/>
      <c r="V305" s="159"/>
      <c r="AW305" s="160"/>
      <c r="BF305" s="160"/>
      <c r="BI305" s="161"/>
      <c r="BK305" s="162"/>
      <c r="BL305" s="162"/>
      <c r="BM305" s="162"/>
      <c r="BN305" s="162"/>
      <c r="BO305" s="162"/>
      <c r="BP305" s="162"/>
      <c r="BQ305" s="162"/>
      <c r="BR305" s="162"/>
      <c r="BS305" s="162"/>
      <c r="BT305" s="162"/>
      <c r="BU305" s="162"/>
      <c r="BV305" s="162"/>
      <c r="BW305" s="162"/>
      <c r="BX305" s="162"/>
      <c r="BZ305" s="162"/>
      <c r="CA305" s="162"/>
      <c r="CB305" s="162"/>
      <c r="CC305" s="162"/>
      <c r="CD305" s="162"/>
      <c r="CE305" s="162"/>
      <c r="CF305" s="162"/>
      <c r="CG305" s="162"/>
      <c r="CZ305" s="151"/>
      <c r="DA305" s="151"/>
      <c r="DB305" s="151"/>
      <c r="DC305" s="151"/>
      <c r="DD305" s="151"/>
      <c r="DE305" s="151"/>
      <c r="DF305" s="151"/>
      <c r="DG305" s="266"/>
      <c r="DH305" s="266"/>
      <c r="DK305" s="266"/>
      <c r="DL305" s="151"/>
      <c r="DM305" s="151"/>
      <c r="DN305" s="151"/>
      <c r="DO305" s="151"/>
      <c r="DP305" s="151"/>
      <c r="DQ305" s="151"/>
      <c r="DR305" s="151"/>
      <c r="EC305" s="59"/>
      <c r="ED305" s="59"/>
      <c r="EE305" s="59"/>
      <c r="EF305" s="59"/>
    </row>
    <row r="306" spans="13:136" x14ac:dyDescent="0.25">
      <c r="M306" s="213"/>
      <c r="N306" s="158"/>
      <c r="Q306" s="63"/>
      <c r="R306" s="63"/>
      <c r="U306" s="159"/>
      <c r="V306" s="159"/>
      <c r="AW306" s="160"/>
      <c r="BF306" s="160"/>
      <c r="BI306" s="161"/>
      <c r="BK306" s="162"/>
      <c r="BL306" s="162"/>
      <c r="BM306" s="162"/>
      <c r="BN306" s="162"/>
      <c r="BO306" s="162"/>
      <c r="BP306" s="162"/>
      <c r="BQ306" s="162"/>
      <c r="BR306" s="162"/>
      <c r="BS306" s="162"/>
      <c r="BT306" s="162"/>
      <c r="BU306" s="162"/>
      <c r="BV306" s="162"/>
      <c r="BW306" s="162"/>
      <c r="BX306" s="162"/>
      <c r="BZ306" s="162"/>
      <c r="CA306" s="162"/>
      <c r="CB306" s="162"/>
      <c r="CC306" s="162"/>
      <c r="CD306" s="162"/>
      <c r="CE306" s="162"/>
      <c r="CF306" s="162"/>
      <c r="CG306" s="162"/>
      <c r="CZ306" s="151"/>
      <c r="DA306" s="151"/>
      <c r="DB306" s="151"/>
      <c r="DC306" s="151"/>
      <c r="DD306" s="151"/>
      <c r="DE306" s="151"/>
      <c r="DF306" s="151"/>
      <c r="DG306" s="266"/>
      <c r="DH306" s="266"/>
      <c r="DK306" s="266"/>
      <c r="DL306" s="151"/>
      <c r="DM306" s="151"/>
      <c r="DN306" s="151"/>
      <c r="DO306" s="151"/>
      <c r="DP306" s="151"/>
      <c r="DQ306" s="151"/>
      <c r="DR306" s="151"/>
      <c r="EC306" s="59"/>
      <c r="ED306" s="59"/>
      <c r="EE306" s="59"/>
      <c r="EF306" s="59"/>
    </row>
    <row r="307" spans="13:136" x14ac:dyDescent="0.25">
      <c r="M307" s="213"/>
      <c r="N307" s="158"/>
      <c r="Q307" s="63"/>
      <c r="R307" s="63"/>
      <c r="U307" s="159"/>
      <c r="V307" s="159"/>
      <c r="AW307" s="160"/>
      <c r="BF307" s="160"/>
      <c r="BI307" s="161"/>
      <c r="BK307" s="162"/>
      <c r="BL307" s="162"/>
      <c r="BM307" s="162"/>
      <c r="BN307" s="162"/>
      <c r="BO307" s="162"/>
      <c r="BP307" s="162"/>
      <c r="BQ307" s="162"/>
      <c r="BR307" s="162"/>
      <c r="BS307" s="162"/>
      <c r="BT307" s="162"/>
      <c r="BU307" s="162"/>
      <c r="BV307" s="162"/>
      <c r="BW307" s="162"/>
      <c r="BX307" s="162"/>
      <c r="BZ307" s="162"/>
      <c r="CA307" s="162"/>
      <c r="CB307" s="162"/>
      <c r="CC307" s="162"/>
      <c r="CD307" s="162"/>
      <c r="CE307" s="162"/>
      <c r="CF307" s="162"/>
      <c r="CG307" s="162"/>
      <c r="CZ307" s="151"/>
      <c r="DA307" s="151"/>
      <c r="DB307" s="151"/>
      <c r="DC307" s="151"/>
      <c r="DD307" s="151"/>
      <c r="DE307" s="151"/>
      <c r="DF307" s="151"/>
      <c r="DG307" s="266"/>
      <c r="DH307" s="266"/>
      <c r="DK307" s="266"/>
      <c r="DL307" s="151"/>
      <c r="DM307" s="151"/>
      <c r="DN307" s="151"/>
      <c r="DO307" s="151"/>
      <c r="DP307" s="151"/>
      <c r="DQ307" s="151"/>
      <c r="DR307" s="151"/>
      <c r="EC307" s="59"/>
      <c r="ED307" s="59"/>
      <c r="EE307" s="59"/>
      <c r="EF307" s="59"/>
    </row>
    <row r="308" spans="13:136" x14ac:dyDescent="0.25">
      <c r="M308" s="213"/>
      <c r="N308" s="158"/>
      <c r="Q308" s="63"/>
      <c r="R308" s="63"/>
      <c r="U308" s="159"/>
      <c r="V308" s="159"/>
      <c r="AW308" s="160"/>
      <c r="BF308" s="160"/>
      <c r="BI308" s="161"/>
      <c r="BK308" s="162"/>
      <c r="BL308" s="162"/>
      <c r="BM308" s="162"/>
      <c r="BN308" s="162"/>
      <c r="BO308" s="162"/>
      <c r="BP308" s="162"/>
      <c r="BQ308" s="162"/>
      <c r="BR308" s="162"/>
      <c r="BS308" s="162"/>
      <c r="BT308" s="162"/>
      <c r="BU308" s="162"/>
      <c r="BV308" s="162"/>
      <c r="BW308" s="162"/>
      <c r="BX308" s="162"/>
      <c r="BZ308" s="162"/>
      <c r="CA308" s="162"/>
      <c r="CB308" s="162"/>
      <c r="CC308" s="162"/>
      <c r="CD308" s="162"/>
      <c r="CE308" s="162"/>
      <c r="CF308" s="162"/>
      <c r="CG308" s="162"/>
      <c r="CZ308" s="151"/>
      <c r="DA308" s="151"/>
      <c r="DB308" s="151"/>
      <c r="DC308" s="151"/>
      <c r="DD308" s="151"/>
      <c r="DE308" s="151"/>
      <c r="DF308" s="151"/>
      <c r="DG308" s="266"/>
      <c r="DH308" s="266"/>
      <c r="DK308" s="266"/>
      <c r="DL308" s="151"/>
      <c r="DM308" s="151"/>
      <c r="DN308" s="151"/>
      <c r="DO308" s="151"/>
      <c r="DP308" s="151"/>
      <c r="DQ308" s="151"/>
      <c r="DR308" s="151"/>
      <c r="EC308" s="59"/>
      <c r="ED308" s="59"/>
      <c r="EE308" s="59"/>
      <c r="EF308" s="59"/>
    </row>
    <row r="309" spans="13:136" x14ac:dyDescent="0.25">
      <c r="M309" s="213"/>
      <c r="N309" s="158"/>
      <c r="Q309" s="63"/>
      <c r="R309" s="63"/>
      <c r="U309" s="159"/>
      <c r="V309" s="159"/>
      <c r="AW309" s="160"/>
      <c r="BF309" s="160"/>
      <c r="BI309" s="161"/>
      <c r="BK309" s="162"/>
      <c r="BL309" s="162"/>
      <c r="BM309" s="162"/>
      <c r="BN309" s="162"/>
      <c r="BO309" s="162"/>
      <c r="BP309" s="162"/>
      <c r="BQ309" s="162"/>
      <c r="BR309" s="162"/>
      <c r="BS309" s="162"/>
      <c r="BT309" s="162"/>
      <c r="BU309" s="162"/>
      <c r="BV309" s="162"/>
      <c r="BW309" s="162"/>
      <c r="BX309" s="162"/>
      <c r="BZ309" s="162"/>
      <c r="CA309" s="162"/>
      <c r="CB309" s="162"/>
      <c r="CC309" s="162"/>
      <c r="CD309" s="162"/>
      <c r="CE309" s="162"/>
      <c r="CF309" s="162"/>
      <c r="CG309" s="162"/>
      <c r="CZ309" s="151"/>
      <c r="DA309" s="151"/>
      <c r="DB309" s="151"/>
      <c r="DC309" s="151"/>
      <c r="DD309" s="151"/>
      <c r="DE309" s="151"/>
      <c r="DF309" s="151"/>
      <c r="DG309" s="266"/>
      <c r="DH309" s="266"/>
      <c r="DK309" s="266"/>
      <c r="DL309" s="151"/>
      <c r="DM309" s="151"/>
      <c r="DN309" s="151"/>
      <c r="DO309" s="151"/>
      <c r="DP309" s="151"/>
      <c r="DQ309" s="151"/>
      <c r="DR309" s="151"/>
      <c r="EC309" s="59"/>
      <c r="ED309" s="59"/>
      <c r="EE309" s="59"/>
      <c r="EF309" s="59"/>
    </row>
    <row r="310" spans="13:136" x14ac:dyDescent="0.25">
      <c r="M310" s="213"/>
      <c r="N310" s="158"/>
      <c r="Q310" s="63"/>
      <c r="R310" s="63"/>
      <c r="U310" s="159"/>
      <c r="V310" s="159"/>
      <c r="AW310" s="160"/>
      <c r="BF310" s="160"/>
      <c r="BI310" s="161"/>
      <c r="BK310" s="162"/>
      <c r="BL310" s="162"/>
      <c r="BM310" s="162"/>
      <c r="BN310" s="162"/>
      <c r="BO310" s="162"/>
      <c r="BP310" s="162"/>
      <c r="BQ310" s="162"/>
      <c r="BR310" s="162"/>
      <c r="BS310" s="162"/>
      <c r="BT310" s="162"/>
      <c r="BU310" s="162"/>
      <c r="BV310" s="162"/>
      <c r="BW310" s="162"/>
      <c r="BX310" s="162"/>
      <c r="BZ310" s="162"/>
      <c r="CA310" s="162"/>
      <c r="CB310" s="162"/>
      <c r="CC310" s="162"/>
      <c r="CD310" s="162"/>
      <c r="CE310" s="162"/>
      <c r="CF310" s="162"/>
      <c r="CG310" s="162"/>
      <c r="CZ310" s="151"/>
      <c r="DA310" s="151"/>
      <c r="DB310" s="151"/>
      <c r="DC310" s="151"/>
      <c r="DD310" s="151"/>
      <c r="DE310" s="151"/>
      <c r="DF310" s="151"/>
      <c r="DG310" s="266"/>
      <c r="DH310" s="266"/>
      <c r="DK310" s="266"/>
      <c r="DL310" s="151"/>
      <c r="DM310" s="151"/>
      <c r="DN310" s="151"/>
      <c r="DO310" s="151"/>
      <c r="DP310" s="151"/>
      <c r="DQ310" s="151"/>
      <c r="DR310" s="151"/>
      <c r="EC310" s="59"/>
      <c r="ED310" s="59"/>
      <c r="EE310" s="59"/>
      <c r="EF310" s="59"/>
    </row>
    <row r="311" spans="13:136" x14ac:dyDescent="0.25">
      <c r="M311" s="213"/>
      <c r="N311" s="158"/>
      <c r="Q311" s="63"/>
      <c r="R311" s="63"/>
      <c r="U311" s="159"/>
      <c r="V311" s="159"/>
      <c r="AW311" s="160"/>
      <c r="BF311" s="160"/>
      <c r="BI311" s="161"/>
      <c r="BK311" s="162"/>
      <c r="BL311" s="162"/>
      <c r="BM311" s="162"/>
      <c r="BN311" s="162"/>
      <c r="BO311" s="162"/>
      <c r="BP311" s="162"/>
      <c r="BQ311" s="162"/>
      <c r="BR311" s="162"/>
      <c r="BS311" s="162"/>
      <c r="BT311" s="162"/>
      <c r="BU311" s="162"/>
      <c r="BV311" s="162"/>
      <c r="BW311" s="162"/>
      <c r="BX311" s="162"/>
      <c r="BZ311" s="162"/>
      <c r="CA311" s="162"/>
      <c r="CB311" s="162"/>
      <c r="CC311" s="162"/>
      <c r="CD311" s="162"/>
      <c r="CE311" s="162"/>
      <c r="CF311" s="162"/>
      <c r="CG311" s="162"/>
      <c r="CZ311" s="151"/>
      <c r="DA311" s="151"/>
      <c r="DB311" s="151"/>
      <c r="DC311" s="151"/>
      <c r="DD311" s="151"/>
      <c r="DE311" s="151"/>
      <c r="DF311" s="151"/>
      <c r="DG311" s="266"/>
      <c r="DH311" s="266"/>
      <c r="DK311" s="266"/>
      <c r="DL311" s="151"/>
      <c r="DM311" s="151"/>
      <c r="DN311" s="151"/>
      <c r="DO311" s="151"/>
      <c r="DP311" s="151"/>
      <c r="DQ311" s="151"/>
      <c r="DR311" s="151"/>
      <c r="EC311" s="59"/>
      <c r="ED311" s="59"/>
      <c r="EE311" s="59"/>
      <c r="EF311" s="59"/>
    </row>
    <row r="312" spans="13:136" x14ac:dyDescent="0.25">
      <c r="M312" s="213"/>
      <c r="N312" s="158"/>
      <c r="Q312" s="63"/>
      <c r="R312" s="63"/>
      <c r="U312" s="159"/>
      <c r="V312" s="159"/>
      <c r="AW312" s="160"/>
      <c r="BF312" s="160"/>
      <c r="BI312" s="161"/>
      <c r="BK312" s="162"/>
      <c r="BL312" s="162"/>
      <c r="BM312" s="162"/>
      <c r="BN312" s="162"/>
      <c r="BO312" s="162"/>
      <c r="BP312" s="162"/>
      <c r="BQ312" s="162"/>
      <c r="BR312" s="162"/>
      <c r="BS312" s="162"/>
      <c r="BT312" s="162"/>
      <c r="BU312" s="162"/>
      <c r="BV312" s="162"/>
      <c r="BW312" s="162"/>
      <c r="BX312" s="162"/>
      <c r="BZ312" s="162"/>
      <c r="CA312" s="162"/>
      <c r="CB312" s="162"/>
      <c r="CC312" s="162"/>
      <c r="CD312" s="162"/>
      <c r="CE312" s="162"/>
      <c r="CF312" s="162"/>
      <c r="CG312" s="162"/>
      <c r="EC312" s="59"/>
      <c r="ED312" s="59"/>
      <c r="EE312" s="59"/>
      <c r="EF312" s="59"/>
    </row>
    <row r="313" spans="13:136" x14ac:dyDescent="0.25">
      <c r="M313" s="213"/>
      <c r="N313" s="158"/>
      <c r="Q313" s="63"/>
      <c r="R313" s="63"/>
      <c r="U313" s="159"/>
      <c r="V313" s="159"/>
      <c r="AW313" s="160"/>
      <c r="BF313" s="160"/>
      <c r="BI313" s="161"/>
      <c r="BK313" s="162"/>
      <c r="BL313" s="162"/>
      <c r="BM313" s="162"/>
      <c r="BN313" s="162"/>
      <c r="BO313" s="162"/>
      <c r="BP313" s="162"/>
      <c r="BQ313" s="162"/>
      <c r="BR313" s="162"/>
      <c r="BS313" s="162"/>
      <c r="BT313" s="162"/>
      <c r="BU313" s="162"/>
      <c r="BV313" s="162"/>
      <c r="BW313" s="162"/>
      <c r="BX313" s="162"/>
      <c r="BZ313" s="162"/>
      <c r="CA313" s="162"/>
      <c r="CB313" s="162"/>
      <c r="CC313" s="162"/>
      <c r="CD313" s="162"/>
      <c r="CE313" s="162"/>
      <c r="CF313" s="162"/>
      <c r="CG313" s="162"/>
      <c r="EC313" s="59"/>
      <c r="ED313" s="59"/>
      <c r="EE313" s="59"/>
      <c r="EF313" s="59"/>
    </row>
    <row r="314" spans="13:136" x14ac:dyDescent="0.25">
      <c r="M314" s="213"/>
      <c r="N314" s="158"/>
      <c r="Q314" s="63"/>
      <c r="R314" s="63"/>
      <c r="U314" s="159"/>
      <c r="V314" s="159"/>
      <c r="AW314" s="160"/>
      <c r="BF314" s="160"/>
      <c r="BI314" s="161"/>
      <c r="BK314" s="162"/>
      <c r="BL314" s="162"/>
      <c r="BM314" s="162"/>
      <c r="BN314" s="162"/>
      <c r="BO314" s="162"/>
      <c r="BP314" s="162"/>
      <c r="BQ314" s="162"/>
      <c r="BR314" s="162"/>
      <c r="BS314" s="162"/>
      <c r="BT314" s="162"/>
      <c r="BU314" s="162"/>
      <c r="BV314" s="162"/>
      <c r="BW314" s="162"/>
      <c r="BX314" s="162"/>
      <c r="BZ314" s="162"/>
      <c r="CA314" s="162"/>
      <c r="CB314" s="162"/>
      <c r="CC314" s="162"/>
      <c r="CD314" s="162"/>
      <c r="CE314" s="162"/>
      <c r="CF314" s="162"/>
      <c r="CG314" s="162"/>
      <c r="EC314" s="59"/>
      <c r="ED314" s="59"/>
      <c r="EE314" s="59"/>
      <c r="EF314" s="59"/>
    </row>
    <row r="315" spans="13:136" x14ac:dyDescent="0.25">
      <c r="M315" s="213"/>
      <c r="N315" s="158"/>
      <c r="Q315" s="63"/>
      <c r="R315" s="63"/>
      <c r="U315" s="159"/>
      <c r="V315" s="159"/>
      <c r="AW315" s="160"/>
      <c r="BF315" s="160"/>
      <c r="BI315" s="161"/>
      <c r="BK315" s="162"/>
      <c r="BL315" s="162"/>
      <c r="BM315" s="162"/>
      <c r="BN315" s="162"/>
      <c r="BO315" s="162"/>
      <c r="BP315" s="162"/>
      <c r="BQ315" s="162"/>
      <c r="BR315" s="162"/>
      <c r="BS315" s="162"/>
      <c r="BT315" s="162"/>
      <c r="BU315" s="162"/>
      <c r="BV315" s="162"/>
      <c r="BW315" s="162"/>
      <c r="BX315" s="162"/>
      <c r="BZ315" s="162"/>
      <c r="CA315" s="162"/>
      <c r="CB315" s="162"/>
      <c r="CC315" s="162"/>
      <c r="CD315" s="162"/>
      <c r="CE315" s="162"/>
      <c r="CF315" s="162"/>
      <c r="CG315" s="162"/>
      <c r="EC315" s="59"/>
      <c r="ED315" s="59"/>
      <c r="EE315" s="59"/>
      <c r="EF315" s="59"/>
    </row>
    <row r="316" spans="13:136" x14ac:dyDescent="0.25">
      <c r="M316" s="213"/>
      <c r="N316" s="158"/>
      <c r="Q316" s="63"/>
      <c r="R316" s="63"/>
      <c r="U316" s="159"/>
      <c r="V316" s="159"/>
      <c r="AW316" s="160"/>
      <c r="BF316" s="160"/>
      <c r="BI316" s="161"/>
      <c r="BK316" s="162"/>
      <c r="BL316" s="162"/>
      <c r="BM316" s="162"/>
      <c r="BN316" s="162"/>
      <c r="BO316" s="162"/>
      <c r="BP316" s="162"/>
      <c r="BQ316" s="162"/>
      <c r="BR316" s="162"/>
      <c r="BS316" s="162"/>
      <c r="BT316" s="162"/>
      <c r="BU316" s="162"/>
      <c r="BV316" s="162"/>
      <c r="BW316" s="162"/>
      <c r="BX316" s="162"/>
      <c r="BZ316" s="162"/>
      <c r="CA316" s="162"/>
      <c r="CB316" s="162"/>
      <c r="CC316" s="162"/>
      <c r="CD316" s="162"/>
      <c r="CE316" s="162"/>
      <c r="CF316" s="162"/>
      <c r="CG316" s="162"/>
      <c r="EC316" s="59"/>
      <c r="ED316" s="59"/>
      <c r="EE316" s="59"/>
      <c r="EF316" s="59"/>
    </row>
    <row r="317" spans="13:136" x14ac:dyDescent="0.25">
      <c r="M317" s="213"/>
      <c r="N317" s="158"/>
      <c r="Q317" s="63"/>
      <c r="R317" s="63"/>
      <c r="U317" s="159"/>
      <c r="V317" s="159"/>
      <c r="AW317" s="160"/>
      <c r="BF317" s="160"/>
      <c r="BI317" s="161"/>
      <c r="BK317" s="162"/>
      <c r="BL317" s="162"/>
      <c r="BM317" s="162"/>
      <c r="BN317" s="162"/>
      <c r="BO317" s="162"/>
      <c r="BP317" s="162"/>
      <c r="BQ317" s="162"/>
      <c r="BR317" s="162"/>
      <c r="BS317" s="162"/>
      <c r="BT317" s="162"/>
      <c r="BU317" s="162"/>
      <c r="BV317" s="162"/>
      <c r="BW317" s="162"/>
      <c r="BX317" s="162"/>
      <c r="BZ317" s="162"/>
      <c r="CA317" s="162"/>
      <c r="CB317" s="162"/>
      <c r="CC317" s="162"/>
      <c r="CD317" s="162"/>
      <c r="CE317" s="162"/>
      <c r="CF317" s="162"/>
      <c r="CG317" s="162"/>
      <c r="EC317" s="59"/>
      <c r="ED317" s="59"/>
      <c r="EE317" s="59"/>
      <c r="EF317" s="59"/>
    </row>
    <row r="318" spans="13:136" x14ac:dyDescent="0.25">
      <c r="M318" s="213"/>
      <c r="N318" s="158"/>
      <c r="Q318" s="63"/>
      <c r="R318" s="63"/>
      <c r="U318" s="159"/>
      <c r="V318" s="159"/>
      <c r="AW318" s="160"/>
      <c r="BF318" s="160"/>
      <c r="BI318" s="161"/>
      <c r="BK318" s="162"/>
      <c r="BL318" s="162"/>
      <c r="BM318" s="162"/>
      <c r="BN318" s="162"/>
      <c r="BO318" s="162"/>
      <c r="BP318" s="162"/>
      <c r="BQ318" s="162"/>
      <c r="BR318" s="162"/>
      <c r="BS318" s="162"/>
      <c r="BT318" s="162"/>
      <c r="BU318" s="162"/>
      <c r="BV318" s="162"/>
      <c r="BW318" s="162"/>
      <c r="BX318" s="162"/>
      <c r="BZ318" s="162"/>
      <c r="CA318" s="162"/>
      <c r="CB318" s="162"/>
      <c r="CC318" s="162"/>
      <c r="CD318" s="162"/>
      <c r="CE318" s="162"/>
      <c r="CF318" s="162"/>
      <c r="CG318" s="162"/>
      <c r="EC318" s="59"/>
      <c r="ED318" s="59"/>
      <c r="EE318" s="59"/>
      <c r="EF318" s="59"/>
    </row>
    <row r="319" spans="13:136" x14ac:dyDescent="0.25">
      <c r="M319" s="213"/>
      <c r="N319" s="158"/>
      <c r="Q319" s="63"/>
      <c r="R319" s="63"/>
      <c r="U319" s="159"/>
      <c r="V319" s="159"/>
      <c r="AW319" s="160"/>
      <c r="BF319" s="160"/>
      <c r="BI319" s="161"/>
      <c r="BK319" s="162"/>
      <c r="BL319" s="162"/>
      <c r="BM319" s="162"/>
      <c r="BN319" s="162"/>
      <c r="BO319" s="162"/>
      <c r="BP319" s="162"/>
      <c r="BQ319" s="162"/>
      <c r="BR319" s="162"/>
      <c r="BS319" s="162"/>
      <c r="BT319" s="162"/>
      <c r="BU319" s="162"/>
      <c r="BV319" s="162"/>
      <c r="BW319" s="162"/>
      <c r="BX319" s="162"/>
      <c r="BZ319" s="162"/>
      <c r="CA319" s="162"/>
      <c r="CB319" s="162"/>
      <c r="CC319" s="162"/>
      <c r="CD319" s="162"/>
      <c r="CE319" s="162"/>
      <c r="CF319" s="162"/>
      <c r="CG319" s="162"/>
      <c r="EC319" s="59"/>
      <c r="ED319" s="59"/>
      <c r="EE319" s="59"/>
      <c r="EF319" s="59"/>
    </row>
    <row r="320" spans="13:136" x14ac:dyDescent="0.25">
      <c r="M320" s="213"/>
      <c r="N320" s="158"/>
      <c r="Q320" s="63"/>
      <c r="R320" s="63"/>
      <c r="U320" s="159"/>
      <c r="V320" s="159"/>
      <c r="AW320" s="160"/>
      <c r="BF320" s="160"/>
      <c r="BI320" s="161"/>
      <c r="BK320" s="162"/>
      <c r="BL320" s="162"/>
      <c r="BM320" s="162"/>
      <c r="BN320" s="162"/>
      <c r="BO320" s="162"/>
      <c r="BP320" s="162"/>
      <c r="BQ320" s="162"/>
      <c r="BR320" s="162"/>
      <c r="BS320" s="162"/>
      <c r="BT320" s="162"/>
      <c r="BU320" s="162"/>
      <c r="BV320" s="162"/>
      <c r="BW320" s="162"/>
      <c r="BX320" s="162"/>
      <c r="BZ320" s="162"/>
      <c r="CA320" s="162"/>
      <c r="CB320" s="162"/>
      <c r="CC320" s="162"/>
      <c r="CD320" s="162"/>
      <c r="CE320" s="162"/>
      <c r="CF320" s="162"/>
      <c r="CG320" s="162"/>
      <c r="EC320" s="59"/>
      <c r="ED320" s="59"/>
      <c r="EE320" s="59"/>
      <c r="EF320" s="59"/>
    </row>
    <row r="321" spans="1:162" x14ac:dyDescent="0.25">
      <c r="M321" s="213"/>
      <c r="N321" s="158"/>
      <c r="Q321" s="63"/>
      <c r="R321" s="63"/>
      <c r="U321" s="159"/>
      <c r="V321" s="159"/>
      <c r="AW321" s="160"/>
      <c r="BF321" s="160"/>
      <c r="BI321" s="161"/>
      <c r="BK321" s="162"/>
      <c r="BL321" s="162"/>
      <c r="BM321" s="162"/>
      <c r="BN321" s="162"/>
      <c r="BO321" s="162"/>
      <c r="BP321" s="162"/>
      <c r="BQ321" s="162"/>
      <c r="BR321" s="162"/>
      <c r="BS321" s="162"/>
      <c r="BT321" s="162"/>
      <c r="BU321" s="162"/>
      <c r="BV321" s="162"/>
      <c r="BW321" s="162"/>
      <c r="BX321" s="162"/>
      <c r="BZ321" s="162"/>
      <c r="CA321" s="162"/>
      <c r="CB321" s="162"/>
      <c r="CC321" s="162"/>
      <c r="CD321" s="162"/>
      <c r="CE321" s="162"/>
      <c r="CF321" s="162"/>
      <c r="CG321" s="162"/>
      <c r="EC321" s="59"/>
      <c r="ED321" s="59"/>
      <c r="EE321" s="59"/>
      <c r="EF321" s="59"/>
    </row>
    <row r="322" spans="1:162" x14ac:dyDescent="0.25">
      <c r="M322" s="213"/>
      <c r="N322" s="158"/>
      <c r="Q322" s="63"/>
      <c r="R322" s="63"/>
      <c r="U322" s="159"/>
      <c r="V322" s="159"/>
      <c r="AW322" s="160"/>
      <c r="BF322" s="160"/>
      <c r="BI322" s="161"/>
      <c r="BK322" s="162"/>
      <c r="BL322" s="162"/>
      <c r="BM322" s="162"/>
      <c r="BN322" s="162"/>
      <c r="BO322" s="162"/>
      <c r="BP322" s="162"/>
      <c r="BQ322" s="162"/>
      <c r="BR322" s="162"/>
      <c r="BS322" s="162"/>
      <c r="BT322" s="162"/>
      <c r="BU322" s="162"/>
      <c r="BV322" s="162"/>
      <c r="BW322" s="162"/>
      <c r="BX322" s="162"/>
      <c r="BZ322" s="162"/>
      <c r="CA322" s="162"/>
      <c r="CB322" s="162"/>
      <c r="CC322" s="162"/>
      <c r="CD322" s="162"/>
      <c r="CE322" s="162"/>
      <c r="CF322" s="162"/>
      <c r="CG322" s="162"/>
      <c r="EC322" s="59"/>
      <c r="ED322" s="59"/>
      <c r="EE322" s="59"/>
      <c r="EF322" s="59"/>
    </row>
    <row r="323" spans="1:162" x14ac:dyDescent="0.25">
      <c r="M323" s="213"/>
      <c r="N323" s="158"/>
      <c r="Q323" s="63"/>
      <c r="R323" s="63"/>
      <c r="U323" s="159"/>
      <c r="V323" s="159"/>
      <c r="AW323" s="160"/>
      <c r="BF323" s="160"/>
      <c r="BI323" s="161"/>
      <c r="BK323" s="162"/>
      <c r="BL323" s="162"/>
      <c r="BM323" s="162"/>
      <c r="BN323" s="162"/>
      <c r="BO323" s="162"/>
      <c r="BP323" s="162"/>
      <c r="BQ323" s="162"/>
      <c r="BR323" s="162"/>
      <c r="BS323" s="162"/>
      <c r="BT323" s="162"/>
      <c r="BU323" s="162"/>
      <c r="BV323" s="162"/>
      <c r="BW323" s="162"/>
      <c r="BX323" s="162"/>
      <c r="BZ323" s="162"/>
      <c r="CA323" s="162"/>
      <c r="CB323" s="162"/>
      <c r="CC323" s="162"/>
      <c r="CD323" s="162"/>
      <c r="CE323" s="162"/>
      <c r="CF323" s="162"/>
      <c r="CG323" s="162"/>
      <c r="EC323" s="59"/>
      <c r="ED323" s="59"/>
      <c r="EE323" s="59"/>
      <c r="EF323" s="59"/>
    </row>
    <row r="324" spans="1:162" x14ac:dyDescent="0.25">
      <c r="M324" s="213"/>
      <c r="N324" s="158"/>
      <c r="Q324" s="63"/>
      <c r="R324" s="63"/>
      <c r="U324" s="159"/>
      <c r="V324" s="159"/>
      <c r="AW324" s="160"/>
      <c r="BF324" s="160"/>
      <c r="BI324" s="161"/>
      <c r="BK324" s="162"/>
      <c r="BL324" s="162"/>
      <c r="BM324" s="162"/>
      <c r="BN324" s="162"/>
      <c r="BO324" s="162"/>
      <c r="BP324" s="162"/>
      <c r="BQ324" s="162"/>
      <c r="BR324" s="162"/>
      <c r="BS324" s="162"/>
      <c r="BT324" s="162"/>
      <c r="BU324" s="162"/>
      <c r="BV324" s="162"/>
      <c r="BW324" s="162"/>
      <c r="BX324" s="162"/>
      <c r="BZ324" s="162"/>
      <c r="CA324" s="162"/>
      <c r="CB324" s="162"/>
      <c r="CC324" s="162"/>
      <c r="CD324" s="162"/>
      <c r="CE324" s="162"/>
      <c r="CF324" s="162"/>
      <c r="CG324" s="162"/>
      <c r="EC324" s="59"/>
      <c r="ED324" s="59"/>
      <c r="EE324" s="59"/>
      <c r="EF324" s="59"/>
    </row>
    <row r="325" spans="1:162" x14ac:dyDescent="0.25">
      <c r="M325" s="213"/>
      <c r="N325" s="158"/>
      <c r="Q325" s="63"/>
      <c r="R325" s="63"/>
      <c r="U325" s="159"/>
      <c r="V325" s="159"/>
      <c r="AW325" s="160"/>
      <c r="BF325" s="160"/>
      <c r="BI325" s="161"/>
      <c r="BK325" s="162"/>
      <c r="BL325" s="162"/>
      <c r="BM325" s="162"/>
      <c r="BN325" s="162"/>
      <c r="BO325" s="162"/>
      <c r="BP325" s="162"/>
      <c r="BQ325" s="162"/>
      <c r="BR325" s="162"/>
      <c r="BS325" s="162"/>
      <c r="BT325" s="162"/>
      <c r="BU325" s="162"/>
      <c r="BV325" s="162"/>
      <c r="BW325" s="162"/>
      <c r="BX325" s="162"/>
      <c r="BZ325" s="162"/>
      <c r="CA325" s="162"/>
      <c r="CB325" s="162"/>
      <c r="CC325" s="162"/>
      <c r="CD325" s="162"/>
      <c r="CE325" s="162"/>
      <c r="CF325" s="162"/>
      <c r="CG325" s="162"/>
      <c r="EC325" s="59"/>
      <c r="ED325" s="59"/>
      <c r="EE325" s="59"/>
      <c r="EF325" s="59"/>
    </row>
    <row r="326" spans="1:162" x14ac:dyDescent="0.25">
      <c r="M326" s="213"/>
      <c r="N326" s="158"/>
      <c r="Q326" s="63"/>
      <c r="R326" s="63"/>
      <c r="U326" s="159"/>
      <c r="V326" s="159"/>
      <c r="AW326" s="160"/>
      <c r="BF326" s="160"/>
      <c r="BI326" s="161"/>
      <c r="BK326" s="162"/>
      <c r="BL326" s="162"/>
      <c r="BM326" s="162"/>
      <c r="BN326" s="162"/>
      <c r="BO326" s="162"/>
      <c r="BP326" s="162"/>
      <c r="BQ326" s="162"/>
      <c r="BR326" s="162"/>
      <c r="BS326" s="162"/>
      <c r="BT326" s="162"/>
      <c r="BU326" s="162"/>
      <c r="BV326" s="162"/>
      <c r="BW326" s="162"/>
      <c r="BX326" s="162"/>
      <c r="BZ326" s="162"/>
      <c r="CA326" s="162"/>
      <c r="CB326" s="162"/>
      <c r="CC326" s="162"/>
      <c r="CD326" s="162"/>
      <c r="CE326" s="162"/>
      <c r="CF326" s="162"/>
      <c r="CG326" s="162"/>
      <c r="EC326" s="59"/>
      <c r="ED326" s="59"/>
      <c r="EE326" s="59"/>
      <c r="EF326" s="59"/>
    </row>
    <row r="327" spans="1:162" x14ac:dyDescent="0.25">
      <c r="M327" s="213"/>
      <c r="N327" s="158"/>
      <c r="Q327" s="63"/>
      <c r="R327" s="63"/>
      <c r="U327" s="159"/>
      <c r="V327" s="159"/>
      <c r="AW327" s="160"/>
      <c r="BF327" s="160"/>
      <c r="BI327" s="161"/>
      <c r="BK327" s="162"/>
      <c r="BL327" s="162"/>
      <c r="BM327" s="162"/>
      <c r="BN327" s="162"/>
      <c r="BO327" s="162"/>
      <c r="BP327" s="162"/>
      <c r="BQ327" s="162"/>
      <c r="BR327" s="162"/>
      <c r="BS327" s="162"/>
      <c r="BT327" s="162"/>
      <c r="BU327" s="162"/>
      <c r="BV327" s="162"/>
      <c r="BW327" s="162"/>
      <c r="BX327" s="162"/>
      <c r="BZ327" s="162"/>
      <c r="CA327" s="162"/>
      <c r="CB327" s="162"/>
      <c r="CC327" s="162"/>
      <c r="CD327" s="162"/>
      <c r="CE327" s="162"/>
      <c r="CF327" s="162"/>
      <c r="CG327" s="162"/>
      <c r="EC327" s="59"/>
      <c r="ED327" s="59"/>
      <c r="EE327" s="59"/>
      <c r="EF327" s="59"/>
    </row>
    <row r="328" spans="1:162" x14ac:dyDescent="0.25">
      <c r="M328" s="213"/>
      <c r="N328" s="158"/>
      <c r="Q328" s="63"/>
      <c r="R328" s="63"/>
      <c r="U328" s="159"/>
      <c r="V328" s="159"/>
      <c r="AW328" s="160"/>
      <c r="BF328" s="160"/>
      <c r="BI328" s="161"/>
      <c r="BK328" s="162"/>
      <c r="BL328" s="162"/>
      <c r="BM328" s="162"/>
      <c r="BN328" s="162"/>
      <c r="BO328" s="162"/>
      <c r="BP328" s="162"/>
      <c r="BQ328" s="162"/>
      <c r="BR328" s="162"/>
      <c r="BS328" s="162"/>
      <c r="BT328" s="162"/>
      <c r="BU328" s="162"/>
      <c r="BV328" s="162"/>
      <c r="BW328" s="162"/>
      <c r="BX328" s="162"/>
      <c r="BZ328" s="162"/>
      <c r="CA328" s="162"/>
      <c r="CB328" s="162"/>
      <c r="CC328" s="162"/>
      <c r="CD328" s="162"/>
      <c r="CE328" s="162"/>
      <c r="CF328" s="162"/>
      <c r="CG328" s="162"/>
      <c r="EC328" s="59"/>
      <c r="ED328" s="59"/>
      <c r="EE328" s="59"/>
      <c r="EF328" s="59"/>
    </row>
    <row r="329" spans="1:162" x14ac:dyDescent="0.25">
      <c r="M329" s="213"/>
      <c r="N329" s="158"/>
      <c r="Q329" s="63"/>
      <c r="R329" s="63"/>
      <c r="U329" s="159"/>
      <c r="V329" s="159"/>
      <c r="AW329" s="160"/>
      <c r="BF329" s="160"/>
      <c r="BI329" s="161"/>
      <c r="BK329" s="162"/>
      <c r="BL329" s="162"/>
      <c r="BM329" s="162"/>
      <c r="BN329" s="162"/>
      <c r="BO329" s="162"/>
      <c r="BP329" s="162"/>
      <c r="BQ329" s="162"/>
      <c r="BR329" s="162"/>
      <c r="BS329" s="162"/>
      <c r="BT329" s="162"/>
      <c r="BU329" s="162"/>
      <c r="BV329" s="162"/>
      <c r="BW329" s="162"/>
      <c r="BX329" s="162"/>
      <c r="BZ329" s="162"/>
      <c r="CA329" s="162"/>
      <c r="CB329" s="162"/>
      <c r="CC329" s="162"/>
      <c r="CD329" s="162"/>
      <c r="CE329" s="162"/>
      <c r="CF329" s="162"/>
      <c r="CG329" s="162"/>
      <c r="EC329" s="59"/>
      <c r="ED329" s="59"/>
      <c r="EE329" s="59"/>
      <c r="EF329" s="59"/>
    </row>
    <row r="330" spans="1:162" x14ac:dyDescent="0.2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157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56"/>
      <c r="BU330" s="56"/>
      <c r="BV330" s="56"/>
      <c r="BW330" s="56"/>
      <c r="BX330" s="56"/>
      <c r="BY330" s="203"/>
      <c r="BZ330" s="56"/>
      <c r="CA330" s="56"/>
      <c r="CB330" s="56"/>
      <c r="CC330" s="56"/>
      <c r="CD330" s="56"/>
      <c r="CE330" s="56"/>
      <c r="CF330" s="56"/>
      <c r="CG330" s="56"/>
      <c r="CJ330" s="56"/>
      <c r="CK330" s="56"/>
      <c r="CL330" s="56"/>
      <c r="CM330" s="56"/>
      <c r="CN330" s="56"/>
      <c r="CO330" s="56"/>
      <c r="CP330" s="56"/>
      <c r="CQ330" s="56"/>
      <c r="CR330" s="56"/>
      <c r="CS330" s="56"/>
      <c r="CT330" s="56"/>
      <c r="CU330" s="56"/>
      <c r="CV330" s="56"/>
      <c r="CW330" s="56"/>
      <c r="CX330" s="56"/>
      <c r="CY330" s="56"/>
      <c r="CZ330" s="56"/>
      <c r="DA330" s="56"/>
      <c r="DB330" s="56"/>
      <c r="DC330" s="56"/>
      <c r="DD330" s="56"/>
      <c r="DE330" s="56"/>
      <c r="DF330" s="56"/>
      <c r="DG330" s="157"/>
      <c r="DH330" s="157"/>
      <c r="DK330" s="157"/>
      <c r="DL330" s="56"/>
      <c r="DM330" s="56"/>
      <c r="DN330" s="56"/>
      <c r="DO330" s="56"/>
      <c r="DP330" s="56"/>
      <c r="DQ330" s="56"/>
      <c r="DR330" s="56"/>
      <c r="DS330" s="56"/>
      <c r="DT330" s="56"/>
      <c r="DU330" s="157"/>
      <c r="DV330" s="55"/>
      <c r="DW330" s="55"/>
      <c r="DX330" s="55"/>
      <c r="DY330" s="55"/>
      <c r="DZ330" s="55"/>
      <c r="EA330" s="55"/>
      <c r="EB330" s="55"/>
      <c r="EC330" s="55"/>
      <c r="ED330" s="55"/>
      <c r="EE330" s="55"/>
      <c r="EF330" s="55"/>
      <c r="EG330" s="55"/>
      <c r="EH330" s="55"/>
      <c r="EI330" s="79"/>
      <c r="EJ330" s="79"/>
      <c r="EK330" s="55"/>
      <c r="EL330" s="79"/>
      <c r="EM330" s="79"/>
      <c r="EN330" s="79"/>
      <c r="EO330" s="55"/>
      <c r="EP330" s="55"/>
      <c r="EQ330" s="55"/>
      <c r="ER330" s="55"/>
      <c r="ES330" s="55"/>
      <c r="ET330" s="55"/>
      <c r="EU330" s="55"/>
      <c r="EV330" s="55"/>
      <c r="EW330" s="55"/>
      <c r="EX330" s="55"/>
      <c r="EY330" s="55"/>
      <c r="EZ330" s="55"/>
      <c r="FA330" s="55"/>
      <c r="FB330" s="55"/>
      <c r="FC330" s="55"/>
      <c r="FD330" s="55"/>
      <c r="FE330" s="55"/>
      <c r="FF330" s="55"/>
    </row>
    <row r="331" spans="1:162" x14ac:dyDescent="0.25">
      <c r="M331" s="213"/>
      <c r="N331" s="158"/>
      <c r="Q331" s="63"/>
      <c r="R331" s="63"/>
      <c r="U331" s="159"/>
      <c r="V331" s="159"/>
      <c r="AW331" s="160"/>
      <c r="BF331" s="160"/>
      <c r="BI331" s="161"/>
      <c r="BK331" s="162"/>
      <c r="BL331" s="162"/>
      <c r="BM331" s="162"/>
      <c r="BN331" s="162"/>
      <c r="BO331" s="162"/>
      <c r="BP331" s="162"/>
      <c r="BQ331" s="162"/>
      <c r="BR331" s="162"/>
      <c r="BS331" s="162"/>
      <c r="BT331" s="162"/>
      <c r="BU331" s="162"/>
      <c r="BV331" s="162"/>
      <c r="BW331" s="162"/>
      <c r="BX331" s="162"/>
      <c r="BZ331" s="162"/>
      <c r="CA331" s="162"/>
      <c r="CB331" s="162"/>
      <c r="CC331" s="162"/>
      <c r="CD331" s="162"/>
      <c r="CE331" s="162"/>
      <c r="CF331" s="162"/>
      <c r="CG331" s="162"/>
      <c r="EC331" s="59"/>
      <c r="ED331" s="59"/>
      <c r="EE331" s="59"/>
      <c r="EF331" s="59"/>
    </row>
    <row r="332" spans="1:162" x14ac:dyDescent="0.25">
      <c r="M332" s="213"/>
      <c r="N332" s="158"/>
      <c r="Q332" s="63"/>
      <c r="R332" s="63"/>
      <c r="U332" s="159"/>
      <c r="V332" s="159"/>
      <c r="AW332" s="160"/>
      <c r="BF332" s="160"/>
      <c r="BI332" s="161"/>
      <c r="BK332" s="162"/>
      <c r="BL332" s="162"/>
      <c r="BM332" s="162"/>
      <c r="BN332" s="162"/>
      <c r="BO332" s="162"/>
      <c r="BP332" s="162"/>
      <c r="BQ332" s="162"/>
      <c r="BR332" s="162"/>
      <c r="BS332" s="162"/>
      <c r="BT332" s="162"/>
      <c r="BU332" s="162"/>
      <c r="BV332" s="162"/>
      <c r="BW332" s="162"/>
      <c r="BX332" s="162"/>
      <c r="BZ332" s="162"/>
      <c r="CA332" s="162"/>
      <c r="CB332" s="162"/>
      <c r="CC332" s="162"/>
      <c r="CD332" s="162"/>
      <c r="CE332" s="162"/>
      <c r="CF332" s="162"/>
      <c r="CG332" s="162"/>
      <c r="EC332" s="59"/>
      <c r="ED332" s="59"/>
      <c r="EE332" s="59"/>
      <c r="EF332" s="59"/>
    </row>
    <row r="333" spans="1:162" x14ac:dyDescent="0.25">
      <c r="M333" s="213"/>
      <c r="N333" s="158"/>
      <c r="Q333" s="63"/>
      <c r="R333" s="63"/>
      <c r="U333" s="159"/>
      <c r="V333" s="159"/>
      <c r="AW333" s="160"/>
      <c r="BF333" s="160"/>
      <c r="BI333" s="161"/>
      <c r="BK333" s="162"/>
      <c r="BL333" s="162"/>
      <c r="BM333" s="162"/>
      <c r="BN333" s="162"/>
      <c r="BO333" s="162"/>
      <c r="BP333" s="162"/>
      <c r="BQ333" s="162"/>
      <c r="BR333" s="162"/>
      <c r="BS333" s="162"/>
      <c r="BT333" s="162"/>
      <c r="BU333" s="162"/>
      <c r="BV333" s="162"/>
      <c r="BW333" s="162"/>
      <c r="BX333" s="162"/>
      <c r="BZ333" s="162"/>
      <c r="CA333" s="162"/>
      <c r="CB333" s="162"/>
      <c r="CC333" s="162"/>
      <c r="CD333" s="162"/>
      <c r="CE333" s="162"/>
      <c r="CF333" s="162"/>
      <c r="CG333" s="162"/>
      <c r="EC333" s="59"/>
      <c r="ED333" s="59"/>
      <c r="EE333" s="59"/>
      <c r="EF333" s="59"/>
    </row>
    <row r="334" spans="1:162" x14ac:dyDescent="0.25">
      <c r="M334" s="213"/>
      <c r="N334" s="158"/>
      <c r="Q334" s="63"/>
      <c r="R334" s="63"/>
      <c r="U334" s="159"/>
      <c r="V334" s="159"/>
      <c r="AW334" s="160"/>
      <c r="BF334" s="160"/>
      <c r="BI334" s="161"/>
      <c r="BK334" s="162"/>
      <c r="BL334" s="162"/>
      <c r="BM334" s="162"/>
      <c r="BN334" s="162"/>
      <c r="BO334" s="162"/>
      <c r="BP334" s="162"/>
      <c r="BQ334" s="162"/>
      <c r="BR334" s="162"/>
      <c r="BS334" s="162"/>
      <c r="BT334" s="162"/>
      <c r="BU334" s="162"/>
      <c r="BV334" s="162"/>
      <c r="BW334" s="162"/>
      <c r="BX334" s="162"/>
      <c r="BZ334" s="162"/>
      <c r="CA334" s="162"/>
      <c r="CB334" s="162"/>
      <c r="CC334" s="162"/>
      <c r="CD334" s="162"/>
      <c r="CE334" s="162"/>
      <c r="CF334" s="162"/>
      <c r="CG334" s="162"/>
      <c r="EC334" s="59"/>
      <c r="ED334" s="59"/>
      <c r="EE334" s="59"/>
      <c r="EF334" s="59"/>
    </row>
    <row r="335" spans="1:162" x14ac:dyDescent="0.25">
      <c r="M335" s="213"/>
      <c r="N335" s="158"/>
      <c r="Q335" s="63"/>
      <c r="R335" s="63"/>
      <c r="U335" s="159"/>
      <c r="V335" s="159"/>
      <c r="AW335" s="160"/>
      <c r="BF335" s="160"/>
      <c r="BI335" s="161"/>
      <c r="BK335" s="162"/>
      <c r="BL335" s="162"/>
      <c r="BM335" s="162"/>
      <c r="BN335" s="162"/>
      <c r="BO335" s="162"/>
      <c r="BP335" s="162"/>
      <c r="BQ335" s="162"/>
      <c r="BR335" s="162"/>
      <c r="BS335" s="162"/>
      <c r="BT335" s="162"/>
      <c r="BU335" s="162"/>
      <c r="BV335" s="162"/>
      <c r="BW335" s="162"/>
      <c r="BX335" s="162"/>
      <c r="BZ335" s="162"/>
      <c r="CA335" s="162"/>
      <c r="CB335" s="162"/>
      <c r="CC335" s="162"/>
      <c r="CD335" s="162"/>
      <c r="CE335" s="162"/>
      <c r="CF335" s="162"/>
      <c r="CG335" s="162"/>
      <c r="EC335" s="59"/>
      <c r="ED335" s="59"/>
      <c r="EE335" s="59"/>
      <c r="EF335" s="59"/>
    </row>
    <row r="336" spans="1:162" x14ac:dyDescent="0.25">
      <c r="M336" s="213"/>
      <c r="N336" s="158"/>
      <c r="Q336" s="63"/>
      <c r="R336" s="63"/>
      <c r="U336" s="159"/>
      <c r="V336" s="159"/>
      <c r="AW336" s="160"/>
      <c r="BF336" s="160"/>
      <c r="BI336" s="161"/>
      <c r="BK336" s="162"/>
      <c r="BL336" s="162"/>
      <c r="BM336" s="162"/>
      <c r="BN336" s="162"/>
      <c r="BO336" s="162"/>
      <c r="BP336" s="162"/>
      <c r="BQ336" s="162"/>
      <c r="BR336" s="162"/>
      <c r="BS336" s="162"/>
      <c r="BT336" s="162"/>
      <c r="BU336" s="162"/>
      <c r="BV336" s="162"/>
      <c r="BW336" s="162"/>
      <c r="BX336" s="162"/>
      <c r="BZ336" s="162"/>
      <c r="CA336" s="162"/>
      <c r="CB336" s="162"/>
      <c r="CC336" s="162"/>
      <c r="CD336" s="162"/>
      <c r="CE336" s="162"/>
      <c r="CF336" s="162"/>
      <c r="CG336" s="162"/>
      <c r="EC336" s="59"/>
      <c r="ED336" s="59"/>
      <c r="EE336" s="59"/>
      <c r="EF336" s="59"/>
    </row>
    <row r="337" spans="13:136" x14ac:dyDescent="0.25">
      <c r="M337" s="213"/>
      <c r="N337" s="158"/>
      <c r="Q337" s="63"/>
      <c r="R337" s="63"/>
      <c r="U337" s="159"/>
      <c r="V337" s="159"/>
      <c r="AW337" s="160"/>
      <c r="BF337" s="160"/>
      <c r="BI337" s="161"/>
      <c r="BK337" s="162"/>
      <c r="BL337" s="162"/>
      <c r="BM337" s="162"/>
      <c r="BN337" s="162"/>
      <c r="BO337" s="162"/>
      <c r="BP337" s="162"/>
      <c r="BQ337" s="162"/>
      <c r="BR337" s="162"/>
      <c r="BS337" s="162"/>
      <c r="BT337" s="162"/>
      <c r="BU337" s="162"/>
      <c r="BV337" s="162"/>
      <c r="BW337" s="162"/>
      <c r="BX337" s="162"/>
      <c r="BZ337" s="162"/>
      <c r="CA337" s="162"/>
      <c r="CB337" s="162"/>
      <c r="CC337" s="162"/>
      <c r="CD337" s="162"/>
      <c r="CE337" s="162"/>
      <c r="CF337" s="162"/>
      <c r="CG337" s="162"/>
      <c r="EC337" s="59"/>
      <c r="ED337" s="59"/>
      <c r="EE337" s="59"/>
      <c r="EF337" s="59"/>
    </row>
    <row r="338" spans="13:136" x14ac:dyDescent="0.25">
      <c r="M338" s="213"/>
      <c r="N338" s="158"/>
      <c r="Q338" s="63"/>
      <c r="R338" s="63"/>
      <c r="U338" s="159"/>
      <c r="V338" s="159"/>
      <c r="AW338" s="160"/>
      <c r="BF338" s="160"/>
      <c r="BI338" s="161"/>
      <c r="BK338" s="162"/>
      <c r="BL338" s="162"/>
      <c r="BM338" s="162"/>
      <c r="BN338" s="162"/>
      <c r="BO338" s="162"/>
      <c r="BP338" s="162"/>
      <c r="BQ338" s="162"/>
      <c r="BR338" s="162"/>
      <c r="BS338" s="162"/>
      <c r="BT338" s="162"/>
      <c r="BU338" s="162"/>
      <c r="BV338" s="162"/>
      <c r="BW338" s="162"/>
      <c r="BX338" s="162"/>
      <c r="BZ338" s="162"/>
      <c r="CA338" s="162"/>
      <c r="CB338" s="162"/>
      <c r="CC338" s="162"/>
      <c r="CD338" s="162"/>
      <c r="CE338" s="162"/>
      <c r="CF338" s="162"/>
      <c r="CG338" s="162"/>
      <c r="EC338" s="59"/>
      <c r="ED338" s="59"/>
      <c r="EE338" s="59"/>
      <c r="EF338" s="59"/>
    </row>
    <row r="339" spans="13:136" x14ac:dyDescent="0.25">
      <c r="M339" s="213"/>
      <c r="N339" s="158"/>
      <c r="Q339" s="63"/>
      <c r="R339" s="63"/>
      <c r="U339" s="159"/>
      <c r="V339" s="159"/>
      <c r="BF339" s="160"/>
      <c r="BI339" s="161"/>
      <c r="BK339" s="162"/>
      <c r="BL339" s="162"/>
      <c r="BM339" s="162"/>
      <c r="BN339" s="162"/>
      <c r="BO339" s="162"/>
      <c r="BP339" s="162"/>
      <c r="BQ339" s="162"/>
      <c r="BR339" s="162"/>
      <c r="BS339" s="162"/>
      <c r="BT339" s="162"/>
      <c r="BU339" s="162"/>
      <c r="BV339" s="162"/>
      <c r="BW339" s="162"/>
      <c r="BX339" s="162"/>
      <c r="BZ339" s="162"/>
      <c r="CA339" s="162"/>
      <c r="CB339" s="162"/>
      <c r="CC339" s="162"/>
      <c r="CD339" s="162"/>
      <c r="CE339" s="162"/>
      <c r="CF339" s="162"/>
      <c r="CG339" s="162"/>
      <c r="EC339" s="59"/>
      <c r="ED339" s="59"/>
      <c r="EE339" s="59"/>
      <c r="EF339" s="59"/>
    </row>
    <row r="340" spans="13:136" x14ac:dyDescent="0.25">
      <c r="M340" s="213"/>
      <c r="N340" s="158"/>
      <c r="Q340" s="63"/>
      <c r="R340" s="63"/>
      <c r="U340" s="159"/>
      <c r="V340" s="159"/>
      <c r="BF340" s="160"/>
      <c r="BI340" s="161"/>
      <c r="BK340" s="162"/>
      <c r="BL340" s="162"/>
      <c r="BM340" s="162"/>
      <c r="BN340" s="162"/>
      <c r="BO340" s="162"/>
      <c r="BP340" s="162"/>
      <c r="BQ340" s="162"/>
      <c r="BR340" s="162"/>
      <c r="BS340" s="162"/>
      <c r="BT340" s="162"/>
      <c r="BU340" s="162"/>
      <c r="BV340" s="162"/>
      <c r="BW340" s="162"/>
      <c r="BX340" s="162"/>
      <c r="BZ340" s="162"/>
      <c r="CA340" s="162"/>
      <c r="CB340" s="162"/>
      <c r="CC340" s="162"/>
      <c r="CD340" s="162"/>
      <c r="CE340" s="162"/>
      <c r="CF340" s="162"/>
      <c r="CG340" s="162"/>
      <c r="EC340" s="59"/>
      <c r="ED340" s="59"/>
      <c r="EE340" s="59"/>
      <c r="EF340" s="59"/>
    </row>
    <row r="341" spans="13:136" x14ac:dyDescent="0.25">
      <c r="M341" s="213"/>
      <c r="N341" s="158"/>
      <c r="Q341" s="63"/>
      <c r="R341" s="63"/>
      <c r="U341" s="159"/>
      <c r="V341" s="159"/>
      <c r="BF341" s="160"/>
      <c r="BI341" s="161"/>
      <c r="BK341" s="162"/>
      <c r="BL341" s="162"/>
      <c r="BM341" s="162"/>
      <c r="BN341" s="162"/>
      <c r="BO341" s="162"/>
      <c r="BP341" s="162"/>
      <c r="BQ341" s="162"/>
      <c r="BR341" s="162"/>
      <c r="BS341" s="162"/>
      <c r="BT341" s="162"/>
      <c r="BU341" s="162"/>
      <c r="BV341" s="162"/>
      <c r="BW341" s="162"/>
      <c r="BX341" s="162"/>
      <c r="BZ341" s="162"/>
      <c r="CA341" s="162"/>
      <c r="CB341" s="162"/>
      <c r="CC341" s="162"/>
      <c r="CD341" s="162"/>
      <c r="CE341" s="162"/>
      <c r="CF341" s="162"/>
      <c r="CG341" s="162"/>
      <c r="EC341" s="59"/>
      <c r="ED341" s="59"/>
      <c r="EE341" s="59"/>
      <c r="EF341" s="59"/>
    </row>
    <row r="342" spans="13:136" x14ac:dyDescent="0.25">
      <c r="M342" s="213"/>
      <c r="N342" s="158"/>
      <c r="Q342" s="63"/>
      <c r="R342" s="63"/>
      <c r="U342" s="159"/>
      <c r="V342" s="159"/>
      <c r="BF342" s="160"/>
      <c r="BI342" s="161"/>
      <c r="BK342" s="162"/>
      <c r="BL342" s="162"/>
      <c r="BM342" s="162"/>
      <c r="BN342" s="162"/>
      <c r="BO342" s="162"/>
      <c r="BP342" s="162"/>
      <c r="BQ342" s="162"/>
      <c r="BR342" s="162"/>
      <c r="BS342" s="162"/>
      <c r="BT342" s="162"/>
      <c r="BU342" s="162"/>
      <c r="BV342" s="162"/>
      <c r="BW342" s="162"/>
      <c r="BX342" s="162"/>
      <c r="BZ342" s="162"/>
      <c r="CA342" s="162"/>
      <c r="CB342" s="162"/>
      <c r="CC342" s="162"/>
      <c r="CD342" s="162"/>
      <c r="CE342" s="162"/>
      <c r="CF342" s="162"/>
      <c r="CG342" s="162"/>
      <c r="EC342" s="59"/>
      <c r="ED342" s="59"/>
      <c r="EE342" s="59"/>
      <c r="EF342" s="59"/>
    </row>
    <row r="343" spans="13:136" x14ac:dyDescent="0.25">
      <c r="M343" s="213"/>
      <c r="N343" s="158"/>
      <c r="Q343" s="63"/>
      <c r="R343" s="63"/>
      <c r="U343" s="159"/>
      <c r="V343" s="159"/>
      <c r="BF343" s="160"/>
      <c r="BI343" s="161"/>
      <c r="BK343" s="162"/>
      <c r="BL343" s="162"/>
      <c r="BM343" s="162"/>
      <c r="BN343" s="162"/>
      <c r="BO343" s="162"/>
      <c r="BP343" s="162"/>
      <c r="BQ343" s="162"/>
      <c r="BR343" s="162"/>
      <c r="BS343" s="162"/>
      <c r="BT343" s="162"/>
      <c r="BU343" s="162"/>
      <c r="BV343" s="162"/>
      <c r="BW343" s="162"/>
      <c r="BX343" s="162"/>
      <c r="BZ343" s="162"/>
      <c r="CA343" s="162"/>
      <c r="CB343" s="162"/>
      <c r="CC343" s="162"/>
      <c r="CD343" s="162"/>
      <c r="CE343" s="162"/>
      <c r="CF343" s="162"/>
      <c r="CG343" s="162"/>
      <c r="EC343" s="59"/>
      <c r="ED343" s="59"/>
      <c r="EE343" s="59"/>
      <c r="EF343" s="59"/>
    </row>
    <row r="344" spans="13:136" x14ac:dyDescent="0.25">
      <c r="M344" s="213"/>
      <c r="N344" s="158"/>
      <c r="Q344" s="63"/>
      <c r="R344" s="63"/>
      <c r="U344" s="159"/>
      <c r="V344" s="159"/>
      <c r="BF344" s="160"/>
      <c r="BI344" s="161"/>
      <c r="BK344" s="162"/>
      <c r="BL344" s="162"/>
      <c r="BM344" s="162"/>
      <c r="BN344" s="162"/>
      <c r="BO344" s="162"/>
      <c r="BP344" s="162"/>
      <c r="BQ344" s="162"/>
      <c r="BR344" s="162"/>
      <c r="BS344" s="162"/>
      <c r="BT344" s="162"/>
      <c r="BU344" s="162"/>
      <c r="BV344" s="162"/>
      <c r="BW344" s="162"/>
      <c r="BX344" s="162"/>
      <c r="BZ344" s="162"/>
      <c r="CA344" s="162"/>
      <c r="CB344" s="162"/>
      <c r="CC344" s="162"/>
      <c r="CD344" s="162"/>
      <c r="CE344" s="162"/>
      <c r="CF344" s="162"/>
      <c r="CG344" s="162"/>
      <c r="EC344" s="59"/>
      <c r="ED344" s="59"/>
      <c r="EE344" s="59"/>
      <c r="EF344" s="59"/>
    </row>
    <row r="345" spans="13:136" x14ac:dyDescent="0.25">
      <c r="M345" s="213"/>
      <c r="N345" s="158"/>
      <c r="Q345" s="63"/>
      <c r="R345" s="63"/>
      <c r="U345" s="159"/>
      <c r="V345" s="159"/>
      <c r="BF345" s="160"/>
      <c r="BI345" s="161"/>
      <c r="BK345" s="162"/>
      <c r="BL345" s="162"/>
      <c r="BM345" s="162"/>
      <c r="BN345" s="162"/>
      <c r="BO345" s="162"/>
      <c r="BP345" s="162"/>
      <c r="BQ345" s="162"/>
      <c r="BR345" s="162"/>
      <c r="BS345" s="162"/>
      <c r="BT345" s="162"/>
      <c r="BU345" s="162"/>
      <c r="BV345" s="162"/>
      <c r="BW345" s="162"/>
      <c r="BX345" s="162"/>
      <c r="BZ345" s="162"/>
      <c r="CA345" s="162"/>
      <c r="CB345" s="162"/>
      <c r="CC345" s="162"/>
      <c r="CD345" s="162"/>
      <c r="CE345" s="162"/>
      <c r="CF345" s="162"/>
      <c r="CG345" s="162"/>
      <c r="EC345" s="59"/>
      <c r="ED345" s="59"/>
      <c r="EE345" s="59"/>
      <c r="EF345" s="59"/>
    </row>
    <row r="346" spans="13:136" x14ac:dyDescent="0.25">
      <c r="M346" s="213"/>
      <c r="N346" s="158"/>
      <c r="Q346" s="63"/>
      <c r="R346" s="63"/>
      <c r="U346" s="159"/>
      <c r="V346" s="159"/>
      <c r="BF346" s="160"/>
      <c r="BI346" s="161"/>
      <c r="BK346" s="162"/>
      <c r="BL346" s="162"/>
      <c r="BM346" s="162"/>
      <c r="BN346" s="162"/>
      <c r="BO346" s="162"/>
      <c r="BP346" s="162"/>
      <c r="BQ346" s="162"/>
      <c r="BR346" s="162"/>
      <c r="BS346" s="162"/>
      <c r="BT346" s="162"/>
      <c r="BU346" s="162"/>
      <c r="BV346" s="162"/>
      <c r="BW346" s="162"/>
      <c r="BX346" s="162"/>
      <c r="BZ346" s="162"/>
      <c r="CA346" s="162"/>
      <c r="CB346" s="162"/>
      <c r="CC346" s="162"/>
      <c r="CD346" s="162"/>
      <c r="CE346" s="162"/>
      <c r="CF346" s="162"/>
      <c r="CG346" s="162"/>
      <c r="EC346" s="59"/>
      <c r="ED346" s="59"/>
      <c r="EE346" s="59"/>
      <c r="EF346" s="59"/>
    </row>
    <row r="347" spans="13:136" x14ac:dyDescent="0.25">
      <c r="M347" s="213"/>
      <c r="N347" s="158"/>
      <c r="Q347" s="63"/>
      <c r="R347" s="63"/>
      <c r="U347" s="159"/>
      <c r="V347" s="159"/>
      <c r="BF347" s="160"/>
      <c r="BI347" s="161"/>
      <c r="BK347" s="162"/>
      <c r="BL347" s="162"/>
      <c r="BM347" s="162"/>
      <c r="BN347" s="162"/>
      <c r="BO347" s="162"/>
      <c r="BP347" s="162"/>
      <c r="BQ347" s="162"/>
      <c r="BR347" s="162"/>
      <c r="BS347" s="162"/>
      <c r="BT347" s="162"/>
      <c r="BU347" s="162"/>
      <c r="BV347" s="162"/>
      <c r="BW347" s="162"/>
      <c r="BX347" s="162"/>
      <c r="BZ347" s="162"/>
      <c r="CA347" s="162"/>
      <c r="CB347" s="162"/>
      <c r="CC347" s="162"/>
      <c r="CD347" s="162"/>
      <c r="CE347" s="162"/>
      <c r="CF347" s="162"/>
      <c r="CG347" s="162"/>
      <c r="EC347" s="59"/>
      <c r="ED347" s="59"/>
      <c r="EE347" s="59"/>
      <c r="EF347" s="59"/>
    </row>
    <row r="348" spans="13:136" x14ac:dyDescent="0.25">
      <c r="M348" s="213"/>
      <c r="N348" s="158"/>
      <c r="Q348" s="63"/>
      <c r="R348" s="63"/>
      <c r="U348" s="159"/>
      <c r="V348" s="159"/>
      <c r="BF348" s="160"/>
      <c r="BI348" s="161"/>
      <c r="BK348" s="162"/>
      <c r="BL348" s="162"/>
      <c r="BM348" s="162"/>
      <c r="BN348" s="162"/>
      <c r="BO348" s="162"/>
      <c r="BP348" s="162"/>
      <c r="BQ348" s="162"/>
      <c r="BR348" s="162"/>
      <c r="BS348" s="162"/>
      <c r="BT348" s="162"/>
      <c r="BU348" s="162"/>
      <c r="BV348" s="162"/>
      <c r="BW348" s="162"/>
      <c r="BX348" s="162"/>
      <c r="BZ348" s="162"/>
      <c r="CA348" s="162"/>
      <c r="CB348" s="162"/>
      <c r="CC348" s="162"/>
      <c r="CD348" s="162"/>
      <c r="CE348" s="162"/>
      <c r="CF348" s="162"/>
      <c r="CG348" s="162"/>
      <c r="EC348" s="59"/>
      <c r="ED348" s="59"/>
      <c r="EE348" s="59"/>
      <c r="EF348" s="59"/>
    </row>
    <row r="349" spans="13:136" x14ac:dyDescent="0.25">
      <c r="M349" s="213"/>
      <c r="N349" s="158"/>
      <c r="Q349" s="63"/>
      <c r="R349" s="63"/>
      <c r="U349" s="159"/>
      <c r="V349" s="159"/>
      <c r="BF349" s="160"/>
      <c r="BI349" s="161"/>
      <c r="BK349" s="162"/>
      <c r="BL349" s="162"/>
      <c r="BM349" s="162"/>
      <c r="BN349" s="162"/>
      <c r="BO349" s="162"/>
      <c r="BP349" s="162"/>
      <c r="BQ349" s="162"/>
      <c r="BR349" s="162"/>
      <c r="BS349" s="162"/>
      <c r="BT349" s="162"/>
      <c r="BU349" s="162"/>
      <c r="BV349" s="162"/>
      <c r="BW349" s="162"/>
      <c r="BX349" s="162"/>
      <c r="BZ349" s="162"/>
      <c r="CA349" s="162"/>
      <c r="CB349" s="162"/>
      <c r="CC349" s="162"/>
      <c r="CD349" s="162"/>
      <c r="CE349" s="162"/>
      <c r="CF349" s="162"/>
      <c r="CG349" s="162"/>
      <c r="EC349" s="59"/>
      <c r="ED349" s="59"/>
      <c r="EE349" s="59"/>
      <c r="EF349" s="59"/>
    </row>
    <row r="350" spans="13:136" x14ac:dyDescent="0.25">
      <c r="M350" s="213"/>
      <c r="N350" s="158"/>
      <c r="Q350" s="63"/>
      <c r="R350" s="63"/>
      <c r="U350" s="159"/>
      <c r="V350" s="159"/>
      <c r="BF350" s="160"/>
      <c r="BI350" s="161"/>
      <c r="BK350" s="162"/>
      <c r="BL350" s="162"/>
      <c r="BM350" s="162"/>
      <c r="BN350" s="162"/>
      <c r="BO350" s="162"/>
      <c r="BP350" s="162"/>
      <c r="BQ350" s="162"/>
      <c r="BR350" s="162"/>
      <c r="BS350" s="162"/>
      <c r="BT350" s="162"/>
      <c r="BU350" s="162"/>
      <c r="BV350" s="162"/>
      <c r="BW350" s="162"/>
      <c r="BX350" s="162"/>
      <c r="BZ350" s="162"/>
      <c r="CA350" s="162"/>
      <c r="CB350" s="162"/>
      <c r="CC350" s="162"/>
      <c r="CD350" s="162"/>
      <c r="CE350" s="162"/>
      <c r="CF350" s="162"/>
      <c r="CG350" s="162"/>
      <c r="EC350" s="59"/>
      <c r="ED350" s="59"/>
      <c r="EE350" s="59"/>
      <c r="EF350" s="59"/>
    </row>
    <row r="351" spans="13:136" x14ac:dyDescent="0.25">
      <c r="M351" s="213"/>
      <c r="N351" s="158"/>
      <c r="Q351" s="63"/>
      <c r="R351" s="63"/>
      <c r="U351" s="159"/>
      <c r="V351" s="159"/>
      <c r="BF351" s="160"/>
      <c r="BI351" s="161"/>
      <c r="BK351" s="162"/>
      <c r="BL351" s="162"/>
      <c r="BM351" s="162"/>
      <c r="BN351" s="162"/>
      <c r="BO351" s="162"/>
      <c r="BP351" s="162"/>
      <c r="BQ351" s="162"/>
      <c r="BR351" s="162"/>
      <c r="BS351" s="162"/>
      <c r="BT351" s="162"/>
      <c r="BU351" s="162"/>
      <c r="BV351" s="162"/>
      <c r="BW351" s="162"/>
      <c r="BX351" s="162"/>
      <c r="BZ351" s="162"/>
      <c r="CA351" s="162"/>
      <c r="CB351" s="162"/>
      <c r="CC351" s="162"/>
      <c r="CD351" s="162"/>
      <c r="CE351" s="162"/>
      <c r="CF351" s="162"/>
      <c r="CG351" s="162"/>
      <c r="EC351" s="59"/>
      <c r="ED351" s="59"/>
      <c r="EE351" s="59"/>
      <c r="EF351" s="59"/>
    </row>
    <row r="352" spans="13:136" x14ac:dyDescent="0.25">
      <c r="M352" s="213"/>
      <c r="N352" s="158"/>
      <c r="Q352" s="63"/>
      <c r="R352" s="63"/>
      <c r="U352" s="159"/>
      <c r="V352" s="159"/>
      <c r="BF352" s="160"/>
      <c r="BI352" s="161"/>
      <c r="BK352" s="162"/>
      <c r="BL352" s="162"/>
      <c r="BM352" s="162"/>
      <c r="BN352" s="162"/>
      <c r="BO352" s="162"/>
      <c r="BP352" s="162"/>
      <c r="BQ352" s="162"/>
      <c r="BR352" s="162"/>
      <c r="BS352" s="162"/>
      <c r="BT352" s="162"/>
      <c r="BU352" s="162"/>
      <c r="BV352" s="162"/>
      <c r="BW352" s="162"/>
      <c r="BX352" s="162"/>
      <c r="BZ352" s="162"/>
      <c r="CA352" s="162"/>
      <c r="CB352" s="162"/>
      <c r="CC352" s="162"/>
      <c r="CD352" s="162"/>
      <c r="CE352" s="162"/>
      <c r="CF352" s="162"/>
      <c r="CG352" s="162"/>
      <c r="EC352" s="59"/>
      <c r="ED352" s="59"/>
      <c r="EE352" s="59"/>
      <c r="EF352" s="59"/>
    </row>
    <row r="353" spans="13:136" x14ac:dyDescent="0.25">
      <c r="M353" s="213"/>
      <c r="N353" s="158"/>
      <c r="Q353" s="63"/>
      <c r="R353" s="63"/>
      <c r="U353" s="159"/>
      <c r="V353" s="159"/>
      <c r="BF353" s="160"/>
      <c r="BI353" s="161"/>
      <c r="BK353" s="162"/>
      <c r="BL353" s="162"/>
      <c r="BM353" s="162"/>
      <c r="BN353" s="162"/>
      <c r="BO353" s="162"/>
      <c r="BP353" s="162"/>
      <c r="BQ353" s="162"/>
      <c r="BR353" s="162"/>
      <c r="BS353" s="162"/>
      <c r="BT353" s="162"/>
      <c r="BU353" s="162"/>
      <c r="BV353" s="162"/>
      <c r="BW353" s="162"/>
      <c r="BX353" s="162"/>
      <c r="BZ353" s="162"/>
      <c r="CA353" s="162"/>
      <c r="CB353" s="162"/>
      <c r="CC353" s="162"/>
      <c r="CD353" s="162"/>
      <c r="CE353" s="162"/>
      <c r="CF353" s="162"/>
      <c r="CG353" s="162"/>
      <c r="EC353" s="59"/>
      <c r="ED353" s="59"/>
      <c r="EE353" s="59"/>
      <c r="EF353" s="59"/>
    </row>
    <row r="354" spans="13:136" x14ac:dyDescent="0.25">
      <c r="M354" s="213"/>
      <c r="N354" s="158"/>
      <c r="Q354" s="63"/>
      <c r="R354" s="63"/>
      <c r="U354" s="159"/>
      <c r="V354" s="159"/>
      <c r="BF354" s="160"/>
      <c r="BI354" s="161"/>
      <c r="BK354" s="162"/>
      <c r="BL354" s="162"/>
      <c r="BM354" s="162"/>
      <c r="BN354" s="162"/>
      <c r="BO354" s="162"/>
      <c r="BP354" s="162"/>
      <c r="BQ354" s="162"/>
      <c r="BR354" s="162"/>
      <c r="BS354" s="162"/>
      <c r="BT354" s="162"/>
      <c r="BU354" s="162"/>
      <c r="BV354" s="162"/>
      <c r="BW354" s="162"/>
      <c r="BX354" s="162"/>
      <c r="BZ354" s="162"/>
      <c r="CA354" s="162"/>
      <c r="CB354" s="162"/>
      <c r="CC354" s="162"/>
      <c r="CD354" s="162"/>
      <c r="CE354" s="162"/>
      <c r="CF354" s="162"/>
      <c r="CG354" s="162"/>
      <c r="EC354" s="59"/>
      <c r="ED354" s="59"/>
      <c r="EE354" s="59"/>
      <c r="EF354" s="59"/>
    </row>
    <row r="355" spans="13:136" x14ac:dyDescent="0.25">
      <c r="M355" s="213"/>
      <c r="N355" s="158"/>
      <c r="Q355" s="63"/>
      <c r="R355" s="63"/>
      <c r="U355" s="159"/>
      <c r="V355" s="159"/>
      <c r="BF355" s="160"/>
      <c r="BI355" s="161"/>
      <c r="BK355" s="162"/>
      <c r="BL355" s="162"/>
      <c r="BM355" s="162"/>
      <c r="BN355" s="162"/>
      <c r="BO355" s="162"/>
      <c r="BP355" s="162"/>
      <c r="BQ355" s="162"/>
      <c r="BR355" s="162"/>
      <c r="BS355" s="162"/>
      <c r="BT355" s="162"/>
      <c r="BU355" s="162"/>
      <c r="BV355" s="162"/>
      <c r="BW355" s="162"/>
      <c r="BX355" s="162"/>
      <c r="BZ355" s="162"/>
      <c r="CA355" s="162"/>
      <c r="CB355" s="162"/>
      <c r="CC355" s="162"/>
      <c r="CD355" s="162"/>
      <c r="CE355" s="162"/>
      <c r="CF355" s="162"/>
      <c r="CG355" s="162"/>
      <c r="EC355" s="59"/>
      <c r="ED355" s="59"/>
      <c r="EE355" s="59"/>
      <c r="EF355" s="59"/>
    </row>
    <row r="356" spans="13:136" x14ac:dyDescent="0.25">
      <c r="M356" s="213"/>
      <c r="N356" s="158"/>
      <c r="Q356" s="63"/>
      <c r="R356" s="63"/>
      <c r="U356" s="159"/>
      <c r="V356" s="159"/>
      <c r="BF356" s="160"/>
      <c r="BI356" s="161"/>
      <c r="BK356" s="162"/>
      <c r="BL356" s="162"/>
      <c r="BM356" s="162"/>
      <c r="BN356" s="162"/>
      <c r="BO356" s="162"/>
      <c r="BP356" s="162"/>
      <c r="BQ356" s="162"/>
      <c r="BR356" s="162"/>
      <c r="BS356" s="162"/>
      <c r="BT356" s="162"/>
      <c r="BU356" s="162"/>
      <c r="BV356" s="162"/>
      <c r="BW356" s="162"/>
      <c r="BX356" s="162"/>
      <c r="BZ356" s="162"/>
      <c r="CA356" s="162"/>
      <c r="CB356" s="162"/>
      <c r="CC356" s="162"/>
      <c r="CD356" s="162"/>
      <c r="CE356" s="162"/>
      <c r="CF356" s="162"/>
      <c r="CG356" s="162"/>
      <c r="EC356" s="59"/>
      <c r="ED356" s="59"/>
      <c r="EE356" s="59"/>
      <c r="EF356" s="59"/>
    </row>
    <row r="357" spans="13:136" x14ac:dyDescent="0.25">
      <c r="M357" s="213"/>
      <c r="N357" s="158"/>
      <c r="Q357" s="63"/>
      <c r="R357" s="63"/>
      <c r="U357" s="159"/>
      <c r="V357" s="159"/>
      <c r="BF357" s="160"/>
      <c r="BI357" s="161"/>
      <c r="BK357" s="162"/>
      <c r="BL357" s="162"/>
      <c r="BM357" s="162"/>
      <c r="BN357" s="162"/>
      <c r="BO357" s="162"/>
      <c r="BP357" s="162"/>
      <c r="BQ357" s="162"/>
      <c r="BR357" s="162"/>
      <c r="BS357" s="162"/>
      <c r="BT357" s="162"/>
      <c r="BU357" s="162"/>
      <c r="BV357" s="162"/>
      <c r="BW357" s="162"/>
      <c r="BX357" s="162"/>
      <c r="BZ357" s="162"/>
      <c r="CA357" s="162"/>
      <c r="CB357" s="162"/>
      <c r="CC357" s="162"/>
      <c r="CD357" s="162"/>
      <c r="CE357" s="162"/>
      <c r="CF357" s="162"/>
      <c r="CG357" s="162"/>
      <c r="EC357" s="59"/>
      <c r="ED357" s="59"/>
      <c r="EE357" s="59"/>
      <c r="EF357" s="59"/>
    </row>
    <row r="358" spans="13:136" x14ac:dyDescent="0.25">
      <c r="M358" s="213"/>
      <c r="N358" s="158"/>
      <c r="Q358" s="63"/>
      <c r="R358" s="63"/>
      <c r="U358" s="159"/>
      <c r="V358" s="159"/>
      <c r="BF358" s="160"/>
      <c r="BI358" s="161"/>
      <c r="BK358" s="162"/>
      <c r="BL358" s="162"/>
      <c r="BM358" s="162"/>
      <c r="BN358" s="162"/>
      <c r="BO358" s="162"/>
      <c r="BP358" s="162"/>
      <c r="BQ358" s="162"/>
      <c r="BR358" s="162"/>
      <c r="BS358" s="162"/>
      <c r="BT358" s="162"/>
      <c r="BU358" s="162"/>
      <c r="BV358" s="162"/>
      <c r="BW358" s="162"/>
      <c r="BX358" s="162"/>
      <c r="BZ358" s="162"/>
      <c r="CA358" s="162"/>
      <c r="CB358" s="162"/>
      <c r="CC358" s="162"/>
      <c r="CD358" s="162"/>
      <c r="CE358" s="162"/>
      <c r="CF358" s="162"/>
      <c r="CG358" s="162"/>
      <c r="EC358" s="59"/>
      <c r="ED358" s="59"/>
      <c r="EE358" s="59"/>
      <c r="EF358" s="59"/>
    </row>
    <row r="359" spans="13:136" x14ac:dyDescent="0.25">
      <c r="M359" s="213"/>
      <c r="N359" s="158"/>
      <c r="Q359" s="63"/>
      <c r="R359" s="63"/>
      <c r="U359" s="159"/>
      <c r="V359" s="159"/>
      <c r="BF359" s="160"/>
      <c r="BI359" s="161"/>
      <c r="BK359" s="162"/>
      <c r="BL359" s="162"/>
      <c r="BM359" s="162"/>
      <c r="BN359" s="162"/>
      <c r="BO359" s="162"/>
      <c r="BP359" s="162"/>
      <c r="BQ359" s="162"/>
      <c r="BR359" s="162"/>
      <c r="BS359" s="162"/>
      <c r="BT359" s="162"/>
      <c r="BU359" s="162"/>
      <c r="BV359" s="162"/>
      <c r="BW359" s="162"/>
      <c r="BX359" s="162"/>
      <c r="BZ359" s="162"/>
      <c r="CA359" s="162"/>
      <c r="CB359" s="162"/>
      <c r="CC359" s="162"/>
      <c r="CD359" s="162"/>
      <c r="CE359" s="162"/>
      <c r="CF359" s="162"/>
      <c r="CG359" s="162"/>
      <c r="EC359" s="59"/>
      <c r="ED359" s="59"/>
      <c r="EE359" s="59"/>
      <c r="EF359" s="59"/>
    </row>
    <row r="360" spans="13:136" x14ac:dyDescent="0.25">
      <c r="M360" s="213"/>
      <c r="N360" s="158"/>
      <c r="Q360" s="63"/>
      <c r="R360" s="63"/>
      <c r="U360" s="159"/>
      <c r="V360" s="159"/>
      <c r="BF360" s="160"/>
      <c r="BI360" s="161"/>
      <c r="BK360" s="162"/>
      <c r="BL360" s="162"/>
      <c r="BM360" s="162"/>
      <c r="BN360" s="162"/>
      <c r="BO360" s="162"/>
      <c r="BP360" s="162"/>
      <c r="BQ360" s="162"/>
      <c r="BR360" s="162"/>
      <c r="BS360" s="162"/>
      <c r="BT360" s="162"/>
      <c r="BU360" s="162"/>
      <c r="BV360" s="162"/>
      <c r="BW360" s="162"/>
      <c r="BX360" s="162"/>
      <c r="BZ360" s="162"/>
      <c r="CA360" s="162"/>
      <c r="CB360" s="162"/>
      <c r="CC360" s="162"/>
      <c r="CD360" s="162"/>
      <c r="CE360" s="162"/>
      <c r="CF360" s="162"/>
      <c r="CG360" s="162"/>
      <c r="EC360" s="59"/>
      <c r="ED360" s="59"/>
      <c r="EE360" s="59"/>
      <c r="EF360" s="59"/>
    </row>
    <row r="361" spans="13:136" x14ac:dyDescent="0.25">
      <c r="M361" s="213"/>
      <c r="N361" s="158"/>
      <c r="Q361" s="63"/>
      <c r="R361" s="63"/>
      <c r="U361" s="159"/>
      <c r="V361" s="159"/>
      <c r="BF361" s="160"/>
      <c r="BI361" s="161"/>
      <c r="BK361" s="162"/>
      <c r="BL361" s="162"/>
      <c r="BM361" s="162"/>
      <c r="BN361" s="162"/>
      <c r="BO361" s="162"/>
      <c r="BP361" s="162"/>
      <c r="BQ361" s="162"/>
      <c r="BR361" s="162"/>
      <c r="BS361" s="162"/>
      <c r="BT361" s="162"/>
      <c r="BU361" s="162"/>
      <c r="BV361" s="162"/>
      <c r="BW361" s="162"/>
      <c r="BX361" s="162"/>
      <c r="BZ361" s="162"/>
      <c r="CA361" s="162"/>
      <c r="CB361" s="162"/>
      <c r="CC361" s="162"/>
      <c r="CD361" s="162"/>
      <c r="CE361" s="162"/>
      <c r="CF361" s="162"/>
      <c r="CG361" s="162"/>
      <c r="EC361" s="59"/>
      <c r="ED361" s="59"/>
      <c r="EE361" s="59"/>
      <c r="EF361" s="59"/>
    </row>
    <row r="362" spans="13:136" x14ac:dyDescent="0.25">
      <c r="M362" s="213"/>
      <c r="N362" s="158"/>
      <c r="Q362" s="63"/>
      <c r="R362" s="63"/>
      <c r="U362" s="159"/>
      <c r="V362" s="159"/>
      <c r="BF362" s="160"/>
      <c r="BI362" s="161"/>
      <c r="BK362" s="162"/>
      <c r="BL362" s="162"/>
      <c r="BM362" s="162"/>
      <c r="BN362" s="162"/>
      <c r="BO362" s="162"/>
      <c r="BP362" s="162"/>
      <c r="BQ362" s="162"/>
      <c r="BR362" s="162"/>
      <c r="BS362" s="162"/>
      <c r="BT362" s="162"/>
      <c r="BU362" s="162"/>
      <c r="BV362" s="162"/>
      <c r="BW362" s="162"/>
      <c r="BX362" s="162"/>
      <c r="BZ362" s="162"/>
      <c r="CA362" s="162"/>
      <c r="CB362" s="162"/>
      <c r="CC362" s="162"/>
      <c r="CD362" s="162"/>
      <c r="CE362" s="162"/>
      <c r="CF362" s="162"/>
      <c r="CG362" s="162"/>
      <c r="EC362" s="59"/>
      <c r="ED362" s="59"/>
      <c r="EE362" s="59"/>
      <c r="EF362" s="59"/>
    </row>
    <row r="363" spans="13:136" x14ac:dyDescent="0.25">
      <c r="M363" s="213"/>
      <c r="N363" s="158"/>
      <c r="Q363" s="63"/>
      <c r="R363" s="63"/>
      <c r="U363" s="159"/>
      <c r="V363" s="159"/>
      <c r="BF363" s="160"/>
      <c r="BI363" s="161"/>
      <c r="BK363" s="162"/>
      <c r="BL363" s="162"/>
      <c r="BM363" s="162"/>
      <c r="BN363" s="162"/>
      <c r="BO363" s="162"/>
      <c r="BP363" s="162"/>
      <c r="BQ363" s="162"/>
      <c r="BR363" s="162"/>
      <c r="BS363" s="162"/>
      <c r="BT363" s="162"/>
      <c r="BU363" s="162"/>
      <c r="BV363" s="162"/>
      <c r="BW363" s="162"/>
      <c r="BX363" s="162"/>
      <c r="BZ363" s="162"/>
      <c r="CA363" s="162"/>
      <c r="CB363" s="162"/>
      <c r="CC363" s="162"/>
      <c r="CD363" s="162"/>
      <c r="CE363" s="162"/>
      <c r="CF363" s="162"/>
      <c r="CG363" s="162"/>
      <c r="EC363" s="59"/>
      <c r="ED363" s="59"/>
      <c r="EE363" s="59"/>
      <c r="EF363" s="59"/>
    </row>
    <row r="364" spans="13:136" x14ac:dyDescent="0.25">
      <c r="M364" s="213"/>
      <c r="N364" s="158"/>
      <c r="Q364" s="63"/>
      <c r="R364" s="63"/>
      <c r="U364" s="159"/>
      <c r="V364" s="159"/>
      <c r="BF364" s="160"/>
      <c r="BI364" s="161"/>
      <c r="BK364" s="162"/>
      <c r="BL364" s="162"/>
      <c r="BM364" s="162"/>
      <c r="BN364" s="162"/>
      <c r="BO364" s="162"/>
      <c r="BP364" s="162"/>
      <c r="BQ364" s="162"/>
      <c r="BR364" s="162"/>
      <c r="BS364" s="162"/>
      <c r="BT364" s="162"/>
      <c r="BU364" s="162"/>
      <c r="BV364" s="162"/>
      <c r="BW364" s="162"/>
      <c r="BX364" s="162"/>
      <c r="BZ364" s="162"/>
      <c r="CA364" s="162"/>
      <c r="CB364" s="162"/>
      <c r="CC364" s="162"/>
      <c r="CD364" s="162"/>
      <c r="CE364" s="162"/>
      <c r="CF364" s="162"/>
      <c r="CG364" s="162"/>
      <c r="EC364" s="59"/>
      <c r="ED364" s="59"/>
      <c r="EE364" s="59"/>
      <c r="EF364" s="59"/>
    </row>
    <row r="365" spans="13:136" x14ac:dyDescent="0.25">
      <c r="M365" s="213"/>
      <c r="N365" s="158"/>
      <c r="Q365" s="63"/>
      <c r="R365" s="63"/>
      <c r="U365" s="159"/>
      <c r="V365" s="159"/>
      <c r="BF365" s="160"/>
      <c r="BI365" s="161"/>
      <c r="BK365" s="162"/>
      <c r="BL365" s="162"/>
      <c r="BM365" s="162"/>
      <c r="BN365" s="162"/>
      <c r="BO365" s="162"/>
      <c r="BP365" s="162"/>
      <c r="BQ365" s="162"/>
      <c r="BR365" s="162"/>
      <c r="BS365" s="162"/>
      <c r="BT365" s="162"/>
      <c r="BU365" s="162"/>
      <c r="BV365" s="162"/>
      <c r="BW365" s="162"/>
      <c r="BX365" s="162"/>
      <c r="BZ365" s="162"/>
      <c r="CA365" s="162"/>
      <c r="CB365" s="162"/>
      <c r="CC365" s="162"/>
      <c r="CD365" s="162"/>
      <c r="CE365" s="162"/>
      <c r="CF365" s="162"/>
      <c r="CG365" s="162"/>
      <c r="EC365" s="59"/>
      <c r="ED365" s="59"/>
      <c r="EE365" s="59"/>
      <c r="EF365" s="59"/>
    </row>
    <row r="366" spans="13:136" x14ac:dyDescent="0.25">
      <c r="M366" s="213"/>
      <c r="N366" s="158"/>
      <c r="Q366" s="63"/>
      <c r="R366" s="63"/>
      <c r="U366" s="159"/>
      <c r="V366" s="159"/>
      <c r="BF366" s="160"/>
      <c r="BI366" s="161"/>
      <c r="BK366" s="162"/>
      <c r="BL366" s="162"/>
      <c r="BM366" s="162"/>
      <c r="BN366" s="162"/>
      <c r="BO366" s="162"/>
      <c r="BP366" s="162"/>
      <c r="BQ366" s="162"/>
      <c r="BR366" s="162"/>
      <c r="BS366" s="162"/>
      <c r="BT366" s="162"/>
      <c r="BU366" s="162"/>
      <c r="BV366" s="162"/>
      <c r="BW366" s="162"/>
      <c r="BX366" s="162"/>
      <c r="BZ366" s="162"/>
      <c r="CA366" s="162"/>
      <c r="CB366" s="162"/>
      <c r="CC366" s="162"/>
      <c r="CD366" s="162"/>
      <c r="CE366" s="162"/>
      <c r="CF366" s="162"/>
      <c r="CG366" s="162"/>
      <c r="EC366" s="59"/>
      <c r="ED366" s="59"/>
      <c r="EE366" s="59"/>
      <c r="EF366" s="59"/>
    </row>
    <row r="367" spans="13:136" x14ac:dyDescent="0.25">
      <c r="M367" s="213"/>
      <c r="N367" s="158"/>
      <c r="Q367" s="63"/>
      <c r="R367" s="63"/>
      <c r="U367" s="159"/>
      <c r="V367" s="159"/>
      <c r="BF367" s="160"/>
      <c r="BI367" s="161"/>
      <c r="BK367" s="162"/>
      <c r="BL367" s="162"/>
      <c r="BM367" s="162"/>
      <c r="BN367" s="162"/>
      <c r="BO367" s="162"/>
      <c r="BP367" s="162"/>
      <c r="BQ367" s="162"/>
      <c r="BR367" s="162"/>
      <c r="BS367" s="162"/>
      <c r="BT367" s="162"/>
      <c r="BU367" s="162"/>
      <c r="BV367" s="162"/>
      <c r="BW367" s="162"/>
      <c r="BX367" s="162"/>
      <c r="BZ367" s="162"/>
      <c r="CA367" s="162"/>
      <c r="CB367" s="162"/>
      <c r="CC367" s="162"/>
      <c r="CD367" s="162"/>
      <c r="CE367" s="162"/>
      <c r="CF367" s="162"/>
      <c r="CG367" s="162"/>
      <c r="EC367" s="59"/>
      <c r="ED367" s="59"/>
      <c r="EE367" s="59"/>
      <c r="EF367" s="59"/>
    </row>
    <row r="368" spans="13:136" x14ac:dyDescent="0.25">
      <c r="M368" s="213"/>
      <c r="N368" s="158"/>
      <c r="Q368" s="63"/>
      <c r="R368" s="63"/>
      <c r="U368" s="159"/>
      <c r="V368" s="159"/>
      <c r="BF368" s="160"/>
      <c r="BI368" s="161"/>
      <c r="BK368" s="162"/>
      <c r="BL368" s="162"/>
      <c r="BM368" s="162"/>
      <c r="BN368" s="162"/>
      <c r="BO368" s="162"/>
      <c r="BP368" s="162"/>
      <c r="BQ368" s="162"/>
      <c r="BR368" s="162"/>
      <c r="BS368" s="162"/>
      <c r="BT368" s="162"/>
      <c r="BU368" s="162"/>
      <c r="BV368" s="162"/>
      <c r="BW368" s="162"/>
      <c r="BX368" s="162"/>
      <c r="BZ368" s="162"/>
      <c r="CA368" s="162"/>
      <c r="CB368" s="162"/>
      <c r="CC368" s="162"/>
      <c r="CD368" s="162"/>
      <c r="CE368" s="162"/>
      <c r="CF368" s="162"/>
      <c r="CG368" s="162"/>
      <c r="EC368" s="59"/>
      <c r="ED368" s="59"/>
      <c r="EE368" s="59"/>
      <c r="EF368" s="59"/>
    </row>
    <row r="369" spans="13:136" x14ac:dyDescent="0.25">
      <c r="M369" s="213"/>
      <c r="N369" s="158"/>
      <c r="Q369" s="63"/>
      <c r="R369" s="63"/>
      <c r="U369" s="159"/>
      <c r="V369" s="159"/>
      <c r="BF369" s="160"/>
      <c r="BI369" s="161"/>
      <c r="BK369" s="162"/>
      <c r="BL369" s="162"/>
      <c r="BM369" s="162"/>
      <c r="BN369" s="162"/>
      <c r="BO369" s="162"/>
      <c r="BP369" s="162"/>
      <c r="BQ369" s="162"/>
      <c r="BR369" s="162"/>
      <c r="BS369" s="162"/>
      <c r="BT369" s="162"/>
      <c r="BU369" s="162"/>
      <c r="BV369" s="162"/>
      <c r="BW369" s="162"/>
      <c r="BX369" s="162"/>
      <c r="BZ369" s="162"/>
      <c r="CA369" s="162"/>
      <c r="CB369" s="162"/>
      <c r="CC369" s="162"/>
      <c r="CD369" s="162"/>
      <c r="CE369" s="162"/>
      <c r="CF369" s="162"/>
      <c r="CG369" s="162"/>
      <c r="EC369" s="59"/>
      <c r="ED369" s="59"/>
      <c r="EE369" s="59"/>
      <c r="EF369" s="59"/>
    </row>
    <row r="370" spans="13:136" x14ac:dyDescent="0.25">
      <c r="M370" s="213"/>
      <c r="N370" s="158"/>
      <c r="Q370" s="63"/>
      <c r="R370" s="63"/>
      <c r="U370" s="159"/>
      <c r="V370" s="159"/>
      <c r="BF370" s="160"/>
      <c r="BI370" s="161"/>
      <c r="BK370" s="162"/>
      <c r="BL370" s="162"/>
      <c r="BM370" s="162"/>
      <c r="BN370" s="162"/>
      <c r="BO370" s="162"/>
      <c r="BP370" s="162"/>
      <c r="BQ370" s="162"/>
      <c r="BR370" s="162"/>
      <c r="BS370" s="162"/>
      <c r="BT370" s="162"/>
      <c r="BU370" s="162"/>
      <c r="BV370" s="162"/>
      <c r="BW370" s="162"/>
      <c r="BX370" s="162"/>
      <c r="BZ370" s="162"/>
      <c r="CA370" s="162"/>
      <c r="CB370" s="162"/>
      <c r="CC370" s="162"/>
      <c r="CD370" s="162"/>
      <c r="CE370" s="162"/>
      <c r="CF370" s="162"/>
      <c r="CG370" s="162"/>
      <c r="EC370" s="59"/>
      <c r="ED370" s="59"/>
      <c r="EE370" s="59"/>
      <c r="EF370" s="59"/>
    </row>
    <row r="371" spans="13:136" x14ac:dyDescent="0.25">
      <c r="M371" s="213"/>
      <c r="N371" s="158"/>
      <c r="Q371" s="63"/>
      <c r="R371" s="63"/>
      <c r="U371" s="159"/>
      <c r="V371" s="159"/>
      <c r="BF371" s="160"/>
      <c r="BI371" s="161"/>
      <c r="BK371" s="162"/>
      <c r="BL371" s="162"/>
      <c r="BM371" s="162"/>
      <c r="BN371" s="162"/>
      <c r="BO371" s="162"/>
      <c r="BP371" s="162"/>
      <c r="BQ371" s="162"/>
      <c r="BR371" s="162"/>
      <c r="BS371" s="162"/>
      <c r="BT371" s="162"/>
      <c r="BU371" s="162"/>
      <c r="BV371" s="162"/>
      <c r="BW371" s="162"/>
      <c r="BX371" s="162"/>
      <c r="BZ371" s="162"/>
      <c r="CA371" s="162"/>
      <c r="CB371" s="162"/>
      <c r="CC371" s="162"/>
      <c r="CD371" s="162"/>
      <c r="CE371" s="162"/>
      <c r="CF371" s="162"/>
      <c r="CG371" s="162"/>
      <c r="EC371" s="59"/>
      <c r="ED371" s="59"/>
      <c r="EE371" s="59"/>
      <c r="EF371" s="59"/>
    </row>
    <row r="372" spans="13:136" x14ac:dyDescent="0.25">
      <c r="M372" s="213"/>
      <c r="N372" s="158"/>
      <c r="Q372" s="63"/>
      <c r="R372" s="63"/>
      <c r="U372" s="159"/>
      <c r="V372" s="159"/>
      <c r="BF372" s="160"/>
      <c r="BI372" s="161"/>
      <c r="BK372" s="162"/>
      <c r="BL372" s="162"/>
      <c r="BM372" s="162"/>
      <c r="BN372" s="162"/>
      <c r="BO372" s="162"/>
      <c r="BP372" s="162"/>
      <c r="BQ372" s="162"/>
      <c r="BR372" s="162"/>
      <c r="BS372" s="162"/>
      <c r="BT372" s="162"/>
      <c r="BU372" s="162"/>
      <c r="BV372" s="162"/>
      <c r="BW372" s="162"/>
      <c r="BX372" s="162"/>
      <c r="BZ372" s="162"/>
      <c r="CA372" s="162"/>
      <c r="CB372" s="162"/>
      <c r="CC372" s="162"/>
      <c r="CD372" s="162"/>
      <c r="CE372" s="162"/>
      <c r="CF372" s="162"/>
      <c r="CG372" s="162"/>
      <c r="EC372" s="59"/>
      <c r="ED372" s="59"/>
      <c r="EE372" s="59"/>
      <c r="EF372" s="59"/>
    </row>
    <row r="373" spans="13:136" x14ac:dyDescent="0.25">
      <c r="M373" s="213"/>
      <c r="N373" s="158"/>
      <c r="Q373" s="63"/>
      <c r="R373" s="63"/>
      <c r="U373" s="159"/>
      <c r="V373" s="159"/>
      <c r="BF373" s="160"/>
      <c r="BI373" s="161"/>
      <c r="BK373" s="162"/>
      <c r="BL373" s="162"/>
      <c r="BM373" s="162"/>
      <c r="BN373" s="162"/>
      <c r="BO373" s="162"/>
      <c r="BP373" s="162"/>
      <c r="BQ373" s="162"/>
      <c r="BR373" s="162"/>
      <c r="BS373" s="162"/>
      <c r="BT373" s="162"/>
      <c r="BU373" s="162"/>
      <c r="BV373" s="162"/>
      <c r="BW373" s="162"/>
      <c r="BX373" s="162"/>
      <c r="BZ373" s="162"/>
      <c r="CA373" s="162"/>
      <c r="CB373" s="162"/>
      <c r="CC373" s="162"/>
      <c r="CD373" s="162"/>
      <c r="CE373" s="162"/>
      <c r="CF373" s="162"/>
      <c r="CG373" s="162"/>
      <c r="EC373" s="59"/>
      <c r="ED373" s="59"/>
      <c r="EE373" s="59"/>
      <c r="EF373" s="59"/>
    </row>
    <row r="374" spans="13:136" x14ac:dyDescent="0.25">
      <c r="M374" s="213"/>
      <c r="N374" s="158"/>
      <c r="Q374" s="63"/>
      <c r="R374" s="63"/>
      <c r="U374" s="159"/>
      <c r="V374" s="159"/>
      <c r="BF374" s="160"/>
      <c r="BI374" s="161"/>
      <c r="BK374" s="162"/>
      <c r="BL374" s="162"/>
      <c r="BM374" s="162"/>
      <c r="BN374" s="162"/>
      <c r="BO374" s="162"/>
      <c r="BP374" s="162"/>
      <c r="BQ374" s="162"/>
      <c r="BR374" s="162"/>
      <c r="BS374" s="162"/>
      <c r="BT374" s="162"/>
      <c r="BU374" s="162"/>
      <c r="BV374" s="162"/>
      <c r="BW374" s="162"/>
      <c r="BX374" s="162"/>
      <c r="BZ374" s="162"/>
      <c r="CA374" s="162"/>
      <c r="CB374" s="162"/>
      <c r="CC374" s="162"/>
      <c r="CD374" s="162"/>
      <c r="CE374" s="162"/>
      <c r="CF374" s="162"/>
      <c r="CG374" s="162"/>
      <c r="EC374" s="59"/>
      <c r="ED374" s="59"/>
      <c r="EE374" s="59"/>
      <c r="EF374" s="59"/>
    </row>
    <row r="375" spans="13:136" x14ac:dyDescent="0.25">
      <c r="M375" s="213"/>
      <c r="N375" s="158"/>
      <c r="Q375" s="63"/>
      <c r="R375" s="63"/>
      <c r="U375" s="159"/>
      <c r="V375" s="159"/>
      <c r="BF375" s="160"/>
      <c r="BI375" s="161"/>
      <c r="BK375" s="162"/>
      <c r="BL375" s="162"/>
      <c r="BM375" s="162"/>
      <c r="BN375" s="162"/>
      <c r="BO375" s="162"/>
      <c r="BP375" s="162"/>
      <c r="BQ375" s="162"/>
      <c r="BR375" s="162"/>
      <c r="BS375" s="162"/>
      <c r="BT375" s="162"/>
      <c r="BU375" s="162"/>
      <c r="BV375" s="162"/>
      <c r="BW375" s="162"/>
      <c r="BX375" s="162"/>
      <c r="BZ375" s="162"/>
      <c r="CA375" s="162"/>
      <c r="CB375" s="162"/>
      <c r="CC375" s="162"/>
      <c r="CD375" s="162"/>
      <c r="CE375" s="162"/>
      <c r="CF375" s="162"/>
      <c r="CG375" s="162"/>
      <c r="EC375" s="59"/>
      <c r="ED375" s="59"/>
      <c r="EE375" s="59"/>
      <c r="EF375" s="59"/>
    </row>
    <row r="376" spans="13:136" x14ac:dyDescent="0.25">
      <c r="M376" s="213"/>
      <c r="N376" s="158"/>
      <c r="Q376" s="63"/>
      <c r="R376" s="63"/>
      <c r="U376" s="159"/>
      <c r="V376" s="159"/>
      <c r="BF376" s="160"/>
      <c r="BI376" s="161"/>
      <c r="BK376" s="162"/>
      <c r="BL376" s="162"/>
      <c r="BM376" s="162"/>
      <c r="BN376" s="162"/>
      <c r="BO376" s="162"/>
      <c r="BP376" s="162"/>
      <c r="BQ376" s="162"/>
      <c r="BR376" s="162"/>
      <c r="BS376" s="162"/>
      <c r="BT376" s="162"/>
      <c r="BU376" s="162"/>
      <c r="BV376" s="162"/>
      <c r="BW376" s="162"/>
      <c r="BX376" s="162"/>
      <c r="BZ376" s="162"/>
      <c r="CA376" s="162"/>
      <c r="CB376" s="162"/>
      <c r="CC376" s="162"/>
      <c r="CD376" s="162"/>
      <c r="CE376" s="162"/>
      <c r="CF376" s="162"/>
      <c r="CG376" s="162"/>
      <c r="EC376" s="59"/>
      <c r="ED376" s="59"/>
      <c r="EE376" s="59"/>
      <c r="EF376" s="59"/>
    </row>
    <row r="377" spans="13:136" x14ac:dyDescent="0.25">
      <c r="M377" s="213"/>
      <c r="N377" s="158"/>
      <c r="Q377" s="63"/>
      <c r="R377" s="63"/>
      <c r="U377" s="159"/>
      <c r="V377" s="159"/>
      <c r="BF377" s="160"/>
      <c r="BI377" s="161"/>
      <c r="BK377" s="162"/>
      <c r="BL377" s="162"/>
      <c r="BM377" s="162"/>
      <c r="BN377" s="162"/>
      <c r="BO377" s="162"/>
      <c r="BP377" s="162"/>
      <c r="BQ377" s="162"/>
      <c r="BR377" s="162"/>
      <c r="BS377" s="162"/>
      <c r="BT377" s="162"/>
      <c r="BU377" s="162"/>
      <c r="BV377" s="162"/>
      <c r="BW377" s="162"/>
      <c r="BX377" s="162"/>
      <c r="BZ377" s="162"/>
      <c r="CA377" s="162"/>
      <c r="CB377" s="162"/>
      <c r="CC377" s="162"/>
      <c r="CD377" s="162"/>
      <c r="CE377" s="162"/>
      <c r="CF377" s="162"/>
      <c r="CG377" s="162"/>
      <c r="EC377" s="59"/>
      <c r="ED377" s="59"/>
      <c r="EE377" s="59"/>
      <c r="EF377" s="59"/>
    </row>
    <row r="378" spans="13:136" x14ac:dyDescent="0.25">
      <c r="M378" s="213"/>
      <c r="N378" s="158"/>
      <c r="Q378" s="63"/>
      <c r="R378" s="63"/>
      <c r="U378" s="159"/>
      <c r="V378" s="159"/>
      <c r="BF378" s="160"/>
      <c r="BI378" s="161"/>
      <c r="BK378" s="162"/>
      <c r="BL378" s="162"/>
      <c r="BM378" s="162"/>
      <c r="BN378" s="162"/>
      <c r="BO378" s="162"/>
      <c r="BP378" s="162"/>
      <c r="BQ378" s="162"/>
      <c r="BR378" s="162"/>
      <c r="BS378" s="162"/>
      <c r="BT378" s="162"/>
      <c r="BU378" s="162"/>
      <c r="BV378" s="162"/>
      <c r="BW378" s="162"/>
      <c r="BX378" s="162"/>
      <c r="BZ378" s="162"/>
      <c r="CA378" s="162"/>
      <c r="CB378" s="162"/>
      <c r="CC378" s="162"/>
      <c r="CD378" s="162"/>
      <c r="CE378" s="162"/>
      <c r="CF378" s="162"/>
      <c r="CG378" s="162"/>
      <c r="EC378" s="59"/>
      <c r="ED378" s="59"/>
      <c r="EE378" s="59"/>
      <c r="EF378" s="59"/>
    </row>
    <row r="379" spans="13:136" x14ac:dyDescent="0.25">
      <c r="M379" s="213"/>
      <c r="N379" s="158"/>
      <c r="Q379" s="63"/>
      <c r="R379" s="63"/>
      <c r="U379" s="159"/>
      <c r="V379" s="159"/>
      <c r="BF379" s="160"/>
      <c r="BI379" s="161"/>
      <c r="BK379" s="162"/>
      <c r="BL379" s="162"/>
      <c r="BM379" s="162"/>
      <c r="BN379" s="162"/>
      <c r="BO379" s="162"/>
      <c r="BP379" s="162"/>
      <c r="BQ379" s="162"/>
      <c r="BR379" s="162"/>
      <c r="BS379" s="162"/>
      <c r="BT379" s="162"/>
      <c r="BU379" s="162"/>
      <c r="BV379" s="162"/>
      <c r="BW379" s="162"/>
      <c r="BX379" s="162"/>
      <c r="BZ379" s="162"/>
      <c r="CA379" s="162"/>
      <c r="CB379" s="162"/>
      <c r="CC379" s="162"/>
      <c r="CD379" s="162"/>
      <c r="CE379" s="162"/>
      <c r="CF379" s="162"/>
      <c r="CG379" s="162"/>
      <c r="EC379" s="59"/>
      <c r="ED379" s="59"/>
      <c r="EE379" s="59"/>
      <c r="EF379" s="59"/>
    </row>
    <row r="380" spans="13:136" x14ac:dyDescent="0.25">
      <c r="M380" s="213"/>
      <c r="N380" s="158"/>
      <c r="Q380" s="63"/>
      <c r="R380" s="63"/>
      <c r="U380" s="159"/>
      <c r="V380" s="159"/>
      <c r="BF380" s="160"/>
      <c r="BI380" s="161"/>
      <c r="BK380" s="162"/>
      <c r="BL380" s="162"/>
      <c r="BM380" s="162"/>
      <c r="BN380" s="162"/>
      <c r="BO380" s="162"/>
      <c r="BP380" s="162"/>
      <c r="BQ380" s="162"/>
      <c r="BR380" s="162"/>
      <c r="BS380" s="162"/>
      <c r="BT380" s="162"/>
      <c r="BU380" s="162"/>
      <c r="BV380" s="162"/>
      <c r="BW380" s="162"/>
      <c r="BX380" s="162"/>
      <c r="BZ380" s="162"/>
      <c r="CA380" s="162"/>
      <c r="CB380" s="162"/>
      <c r="CC380" s="162"/>
      <c r="CD380" s="162"/>
      <c r="CE380" s="162"/>
      <c r="CF380" s="162"/>
      <c r="CG380" s="162"/>
      <c r="EC380" s="59"/>
      <c r="ED380" s="59"/>
      <c r="EE380" s="59"/>
      <c r="EF380" s="59"/>
    </row>
    <row r="381" spans="13:136" x14ac:dyDescent="0.25">
      <c r="M381" s="213"/>
      <c r="N381" s="158"/>
      <c r="Q381" s="63"/>
      <c r="R381" s="63"/>
      <c r="U381" s="159"/>
      <c r="V381" s="159"/>
      <c r="BF381" s="160"/>
      <c r="BI381" s="161"/>
      <c r="BK381" s="162"/>
      <c r="BL381" s="162"/>
      <c r="BM381" s="162"/>
      <c r="BN381" s="162"/>
      <c r="BO381" s="162"/>
      <c r="BP381" s="162"/>
      <c r="BQ381" s="162"/>
      <c r="BR381" s="162"/>
      <c r="BS381" s="162"/>
      <c r="BT381" s="162"/>
      <c r="BU381" s="162"/>
      <c r="BV381" s="162"/>
      <c r="BW381" s="162"/>
      <c r="BX381" s="162"/>
      <c r="BZ381" s="162"/>
      <c r="CA381" s="162"/>
      <c r="CB381" s="162"/>
      <c r="CC381" s="162"/>
      <c r="CD381" s="162"/>
      <c r="CE381" s="162"/>
      <c r="CF381" s="162"/>
      <c r="CG381" s="162"/>
      <c r="EC381" s="59"/>
      <c r="ED381" s="59"/>
      <c r="EE381" s="59"/>
      <c r="EF381" s="59"/>
    </row>
    <row r="382" spans="13:136" x14ac:dyDescent="0.25">
      <c r="M382" s="213"/>
      <c r="N382" s="158"/>
      <c r="Q382" s="63"/>
      <c r="R382" s="63"/>
      <c r="U382" s="159"/>
      <c r="V382" s="159"/>
      <c r="BF382" s="160"/>
      <c r="BI382" s="161"/>
      <c r="BK382" s="162"/>
      <c r="BL382" s="162"/>
      <c r="BM382" s="162"/>
      <c r="BN382" s="162"/>
      <c r="BO382" s="162"/>
      <c r="BP382" s="162"/>
      <c r="BQ382" s="162"/>
      <c r="BR382" s="162"/>
      <c r="BS382" s="162"/>
      <c r="BT382" s="162"/>
      <c r="BU382" s="162"/>
      <c r="BV382" s="162"/>
      <c r="BW382" s="162"/>
      <c r="BX382" s="162"/>
      <c r="BZ382" s="162"/>
      <c r="CA382" s="162"/>
      <c r="CB382" s="162"/>
      <c r="CC382" s="162"/>
      <c r="CD382" s="162"/>
      <c r="CE382" s="162"/>
      <c r="CF382" s="162"/>
      <c r="CG382" s="162"/>
      <c r="EC382" s="59"/>
      <c r="ED382" s="59"/>
      <c r="EE382" s="59"/>
      <c r="EF382" s="59"/>
    </row>
    <row r="383" spans="13:136" x14ac:dyDescent="0.25">
      <c r="M383" s="213"/>
      <c r="N383" s="158"/>
      <c r="Q383" s="63"/>
      <c r="R383" s="63"/>
      <c r="U383" s="159"/>
      <c r="V383" s="159"/>
      <c r="BF383" s="160"/>
      <c r="BI383" s="161"/>
      <c r="BK383" s="162"/>
      <c r="BL383" s="162"/>
      <c r="BM383" s="162"/>
      <c r="BN383" s="162"/>
      <c r="BO383" s="162"/>
      <c r="BP383" s="162"/>
      <c r="BQ383" s="162"/>
      <c r="BR383" s="162"/>
      <c r="BS383" s="162"/>
      <c r="BT383" s="162"/>
      <c r="BU383" s="162"/>
      <c r="BV383" s="162"/>
      <c r="BW383" s="162"/>
      <c r="BX383" s="162"/>
      <c r="BZ383" s="162"/>
      <c r="CA383" s="162"/>
      <c r="CB383" s="162"/>
      <c r="CC383" s="162"/>
      <c r="CD383" s="162"/>
      <c r="CE383" s="162"/>
      <c r="CF383" s="162"/>
      <c r="CG383" s="162"/>
      <c r="EC383" s="59"/>
      <c r="ED383" s="59"/>
      <c r="EE383" s="59"/>
      <c r="EF383" s="59"/>
    </row>
    <row r="384" spans="13:136" x14ac:dyDescent="0.25">
      <c r="M384" s="213"/>
      <c r="N384" s="158"/>
      <c r="Q384" s="63"/>
      <c r="R384" s="63"/>
      <c r="U384" s="159"/>
      <c r="V384" s="159"/>
      <c r="BF384" s="160"/>
      <c r="BI384" s="161"/>
      <c r="BK384" s="162"/>
      <c r="BL384" s="162"/>
      <c r="BM384" s="162"/>
      <c r="BN384" s="162"/>
      <c r="BO384" s="162"/>
      <c r="BP384" s="162"/>
      <c r="BQ384" s="162"/>
      <c r="BR384" s="162"/>
      <c r="BS384" s="162"/>
      <c r="BT384" s="162"/>
      <c r="BU384" s="162"/>
      <c r="BV384" s="162"/>
      <c r="BW384" s="162"/>
      <c r="BX384" s="162"/>
      <c r="BZ384" s="162"/>
      <c r="CA384" s="162"/>
      <c r="CB384" s="162"/>
      <c r="CC384" s="162"/>
      <c r="CD384" s="162"/>
      <c r="CE384" s="162"/>
      <c r="CF384" s="162"/>
      <c r="CG384" s="162"/>
      <c r="EC384" s="59"/>
      <c r="ED384" s="59"/>
      <c r="EE384" s="59"/>
      <c r="EF384" s="59"/>
    </row>
    <row r="385" spans="13:136" x14ac:dyDescent="0.25">
      <c r="M385" s="213"/>
      <c r="N385" s="158"/>
      <c r="Q385" s="63"/>
      <c r="R385" s="63"/>
      <c r="U385" s="159"/>
      <c r="V385" s="159"/>
      <c r="BI385" s="161"/>
      <c r="BK385" s="162"/>
      <c r="BL385" s="162"/>
      <c r="BM385" s="162"/>
      <c r="BN385" s="162"/>
      <c r="BO385" s="162"/>
      <c r="BP385" s="162"/>
      <c r="BQ385" s="162"/>
      <c r="BR385" s="162"/>
      <c r="BS385" s="162"/>
      <c r="BT385" s="162"/>
      <c r="BU385" s="162"/>
      <c r="BV385" s="162"/>
      <c r="BW385" s="162"/>
      <c r="BX385" s="162"/>
      <c r="BZ385" s="162"/>
      <c r="CA385" s="162"/>
      <c r="CB385" s="162"/>
      <c r="CC385" s="162"/>
      <c r="CD385" s="162"/>
      <c r="CE385" s="162"/>
      <c r="CF385" s="162"/>
      <c r="CG385" s="162"/>
      <c r="EC385" s="59"/>
      <c r="ED385" s="59"/>
      <c r="EE385" s="59"/>
      <c r="EF385" s="59"/>
    </row>
    <row r="386" spans="13:136" x14ac:dyDescent="0.25">
      <c r="M386" s="213"/>
      <c r="N386" s="158"/>
      <c r="Q386" s="63"/>
      <c r="R386" s="63"/>
      <c r="U386" s="159"/>
      <c r="V386" s="159"/>
      <c r="BI386" s="161"/>
      <c r="BK386" s="162"/>
      <c r="BL386" s="162"/>
      <c r="BM386" s="162"/>
      <c r="BN386" s="162"/>
      <c r="BO386" s="162"/>
      <c r="BP386" s="162"/>
      <c r="BQ386" s="162"/>
      <c r="BR386" s="162"/>
      <c r="BS386" s="162"/>
      <c r="BT386" s="162"/>
      <c r="BU386" s="162"/>
      <c r="BV386" s="162"/>
      <c r="BW386" s="162"/>
      <c r="BX386" s="162"/>
      <c r="BZ386" s="162"/>
      <c r="CA386" s="162"/>
      <c r="CB386" s="162"/>
      <c r="CC386" s="162"/>
      <c r="CD386" s="162"/>
      <c r="CE386" s="162"/>
      <c r="CF386" s="162"/>
      <c r="CG386" s="162"/>
      <c r="EC386" s="59"/>
      <c r="ED386" s="59"/>
      <c r="EE386" s="59"/>
      <c r="EF386" s="59"/>
    </row>
    <row r="387" spans="13:136" x14ac:dyDescent="0.25">
      <c r="M387" s="213"/>
      <c r="N387" s="158"/>
      <c r="Q387" s="63"/>
      <c r="R387" s="63"/>
      <c r="U387" s="159"/>
      <c r="V387" s="159"/>
      <c r="BI387" s="161"/>
      <c r="BK387" s="162"/>
      <c r="BL387" s="162"/>
      <c r="BM387" s="162"/>
      <c r="BN387" s="162"/>
      <c r="BO387" s="162"/>
      <c r="BP387" s="162"/>
      <c r="BQ387" s="162"/>
      <c r="BR387" s="162"/>
      <c r="BS387" s="162"/>
      <c r="BT387" s="162"/>
      <c r="BU387" s="162"/>
      <c r="BV387" s="162"/>
      <c r="BW387" s="162"/>
      <c r="BX387" s="162"/>
      <c r="BZ387" s="162"/>
      <c r="CA387" s="162"/>
      <c r="CB387" s="162"/>
      <c r="CC387" s="162"/>
      <c r="CD387" s="162"/>
      <c r="CE387" s="162"/>
      <c r="CF387" s="162"/>
      <c r="CG387" s="162"/>
      <c r="EC387" s="59"/>
      <c r="ED387" s="59"/>
      <c r="EE387" s="59"/>
      <c r="EF387" s="59"/>
    </row>
    <row r="388" spans="13:136" x14ac:dyDescent="0.25">
      <c r="M388" s="213"/>
      <c r="N388" s="158"/>
      <c r="Q388" s="63"/>
      <c r="R388" s="63"/>
      <c r="U388" s="159"/>
      <c r="V388" s="159"/>
      <c r="BI388" s="161"/>
      <c r="BK388" s="162"/>
      <c r="BL388" s="162"/>
      <c r="BM388" s="162"/>
      <c r="BN388" s="162"/>
      <c r="BO388" s="162"/>
      <c r="BP388" s="162"/>
      <c r="BQ388" s="162"/>
      <c r="BR388" s="162"/>
      <c r="BS388" s="162"/>
      <c r="BT388" s="162"/>
      <c r="BU388" s="162"/>
      <c r="BV388" s="162"/>
      <c r="BW388" s="162"/>
      <c r="BX388" s="162"/>
      <c r="BZ388" s="162"/>
      <c r="CA388" s="162"/>
      <c r="CB388" s="162"/>
      <c r="CC388" s="162"/>
      <c r="CD388" s="162"/>
      <c r="CE388" s="162"/>
      <c r="CF388" s="162"/>
      <c r="CG388" s="162"/>
      <c r="EC388" s="59"/>
      <c r="ED388" s="59"/>
      <c r="EE388" s="59"/>
      <c r="EF388" s="59"/>
    </row>
    <row r="389" spans="13:136" x14ac:dyDescent="0.25">
      <c r="M389" s="213"/>
      <c r="N389" s="158"/>
      <c r="Q389" s="63"/>
      <c r="R389" s="63"/>
      <c r="U389" s="159"/>
      <c r="V389" s="159"/>
      <c r="BI389" s="161"/>
      <c r="BK389" s="162"/>
      <c r="BL389" s="162"/>
      <c r="BM389" s="162"/>
      <c r="BN389" s="162"/>
      <c r="BO389" s="162"/>
      <c r="BP389" s="162"/>
      <c r="BQ389" s="162"/>
      <c r="BR389" s="162"/>
      <c r="BS389" s="162"/>
      <c r="BT389" s="162"/>
      <c r="BU389" s="162"/>
      <c r="BV389" s="162"/>
      <c r="BW389" s="162"/>
      <c r="BX389" s="162"/>
      <c r="BZ389" s="162"/>
      <c r="CA389" s="162"/>
      <c r="CB389" s="162"/>
      <c r="CC389" s="162"/>
      <c r="CD389" s="162"/>
      <c r="CE389" s="162"/>
      <c r="CF389" s="162"/>
      <c r="CG389" s="162"/>
      <c r="EC389" s="59"/>
      <c r="ED389" s="59"/>
      <c r="EE389" s="59"/>
      <c r="EF389" s="59"/>
    </row>
    <row r="390" spans="13:136" x14ac:dyDescent="0.25">
      <c r="M390" s="213"/>
      <c r="N390" s="158"/>
      <c r="Q390" s="63"/>
      <c r="R390" s="63"/>
      <c r="U390" s="159"/>
      <c r="V390" s="159"/>
      <c r="BI390" s="161"/>
      <c r="BK390" s="162"/>
      <c r="BL390" s="162"/>
      <c r="BM390" s="162"/>
      <c r="BN390" s="162"/>
      <c r="BO390" s="162"/>
      <c r="BP390" s="162"/>
      <c r="BQ390" s="162"/>
      <c r="BR390" s="162"/>
      <c r="BS390" s="162"/>
      <c r="BT390" s="162"/>
      <c r="BU390" s="162"/>
      <c r="BV390" s="162"/>
      <c r="BW390" s="162"/>
      <c r="BX390" s="162"/>
      <c r="BZ390" s="162"/>
      <c r="CA390" s="162"/>
      <c r="CB390" s="162"/>
      <c r="CC390" s="162"/>
      <c r="CD390" s="162"/>
      <c r="CE390" s="162"/>
      <c r="CF390" s="162"/>
      <c r="CG390" s="162"/>
      <c r="EC390" s="59"/>
      <c r="ED390" s="59"/>
      <c r="EE390" s="59"/>
      <c r="EF390" s="59"/>
    </row>
    <row r="391" spans="13:136" x14ac:dyDescent="0.25">
      <c r="M391" s="213"/>
      <c r="N391" s="158"/>
      <c r="Q391" s="63"/>
      <c r="R391" s="63"/>
      <c r="U391" s="159"/>
      <c r="V391" s="159"/>
      <c r="BI391" s="161"/>
      <c r="BK391" s="162"/>
      <c r="BL391" s="162"/>
      <c r="BM391" s="162"/>
      <c r="BN391" s="162"/>
      <c r="BO391" s="162"/>
      <c r="BP391" s="162"/>
      <c r="BQ391" s="162"/>
      <c r="BR391" s="162"/>
      <c r="BS391" s="162"/>
      <c r="BT391" s="162"/>
      <c r="BU391" s="162"/>
      <c r="BV391" s="162"/>
      <c r="BW391" s="162"/>
      <c r="BX391" s="162"/>
      <c r="BZ391" s="162"/>
      <c r="CA391" s="162"/>
      <c r="CB391" s="162"/>
      <c r="CC391" s="162"/>
      <c r="CD391" s="162"/>
      <c r="CE391" s="162"/>
      <c r="CF391" s="162"/>
      <c r="CG391" s="162"/>
      <c r="EC391" s="59"/>
      <c r="ED391" s="59"/>
      <c r="EE391" s="59"/>
      <c r="EF391" s="59"/>
    </row>
    <row r="392" spans="13:136" x14ac:dyDescent="0.25">
      <c r="M392" s="213"/>
      <c r="N392" s="158"/>
      <c r="Q392" s="63"/>
      <c r="R392" s="63"/>
      <c r="U392" s="159"/>
      <c r="V392" s="159"/>
      <c r="BI392" s="161"/>
      <c r="BK392" s="162"/>
      <c r="BL392" s="162"/>
      <c r="BM392" s="162"/>
      <c r="BN392" s="162"/>
      <c r="BO392" s="162"/>
      <c r="BP392" s="162"/>
      <c r="BQ392" s="162"/>
      <c r="BR392" s="162"/>
      <c r="BS392" s="162"/>
      <c r="BT392" s="162"/>
      <c r="BU392" s="162"/>
      <c r="BV392" s="162"/>
      <c r="BW392" s="162"/>
      <c r="BX392" s="162"/>
      <c r="BZ392" s="162"/>
      <c r="CA392" s="162"/>
      <c r="CB392" s="162"/>
      <c r="CC392" s="162"/>
      <c r="CD392" s="162"/>
      <c r="CE392" s="162"/>
      <c r="CF392" s="162"/>
      <c r="CG392" s="162"/>
      <c r="EC392" s="59"/>
      <c r="ED392" s="59"/>
      <c r="EE392" s="59"/>
      <c r="EF392" s="59"/>
    </row>
    <row r="393" spans="13:136" x14ac:dyDescent="0.25">
      <c r="M393" s="213"/>
      <c r="N393" s="158"/>
      <c r="Q393" s="63"/>
      <c r="R393" s="63"/>
      <c r="U393" s="159"/>
      <c r="V393" s="159"/>
      <c r="BI393" s="161"/>
      <c r="BK393" s="162"/>
      <c r="BL393" s="162"/>
      <c r="BM393" s="162"/>
      <c r="BN393" s="162"/>
      <c r="BO393" s="162"/>
      <c r="BP393" s="162"/>
      <c r="BQ393" s="162"/>
      <c r="BR393" s="162"/>
      <c r="BS393" s="162"/>
      <c r="BT393" s="162"/>
      <c r="BU393" s="162"/>
      <c r="BV393" s="162"/>
      <c r="BW393" s="162"/>
      <c r="BX393" s="162"/>
      <c r="BZ393" s="162"/>
      <c r="CA393" s="162"/>
      <c r="CB393" s="162"/>
      <c r="CC393" s="162"/>
      <c r="CD393" s="162"/>
      <c r="CE393" s="162"/>
      <c r="CF393" s="162"/>
      <c r="CG393" s="162"/>
      <c r="EC393" s="59"/>
      <c r="ED393" s="59"/>
      <c r="EE393" s="59"/>
      <c r="EF393" s="59"/>
    </row>
    <row r="394" spans="13:136" x14ac:dyDescent="0.25">
      <c r="M394" s="213"/>
      <c r="N394" s="158"/>
      <c r="Q394" s="63"/>
      <c r="R394" s="63"/>
      <c r="U394" s="159"/>
      <c r="V394" s="159"/>
      <c r="BI394" s="161"/>
      <c r="BK394" s="162"/>
      <c r="BL394" s="162"/>
      <c r="BM394" s="162"/>
      <c r="BN394" s="162"/>
      <c r="BO394" s="162"/>
      <c r="BP394" s="162"/>
      <c r="BQ394" s="162"/>
      <c r="BR394" s="162"/>
      <c r="BS394" s="162"/>
      <c r="BT394" s="162"/>
      <c r="BU394" s="162"/>
      <c r="BV394" s="162"/>
      <c r="BW394" s="162"/>
      <c r="BX394" s="162"/>
      <c r="BZ394" s="162"/>
      <c r="CA394" s="162"/>
      <c r="CB394" s="162"/>
      <c r="CC394" s="162"/>
      <c r="CD394" s="162"/>
      <c r="CE394" s="162"/>
      <c r="CF394" s="162"/>
      <c r="CG394" s="162"/>
      <c r="EC394" s="59"/>
      <c r="ED394" s="59"/>
      <c r="EE394" s="59"/>
      <c r="EF394" s="59"/>
    </row>
    <row r="395" spans="13:136" x14ac:dyDescent="0.25">
      <c r="M395" s="213"/>
      <c r="N395" s="158"/>
      <c r="Q395" s="63"/>
      <c r="R395" s="63"/>
      <c r="U395" s="159"/>
      <c r="V395" s="159"/>
      <c r="BI395" s="161"/>
      <c r="BK395" s="162"/>
      <c r="BL395" s="162"/>
      <c r="BM395" s="162"/>
      <c r="BN395" s="162"/>
      <c r="BO395" s="162"/>
      <c r="BP395" s="162"/>
      <c r="BQ395" s="162"/>
      <c r="BR395" s="162"/>
      <c r="BS395" s="162"/>
      <c r="BT395" s="162"/>
      <c r="BU395" s="162"/>
      <c r="BV395" s="162"/>
      <c r="BW395" s="162"/>
      <c r="BX395" s="162"/>
      <c r="BZ395" s="162"/>
      <c r="CA395" s="162"/>
      <c r="CB395" s="162"/>
      <c r="CC395" s="162"/>
      <c r="CD395" s="162"/>
      <c r="CE395" s="162"/>
      <c r="CF395" s="162"/>
      <c r="CG395" s="162"/>
      <c r="EC395" s="59"/>
      <c r="ED395" s="59"/>
      <c r="EE395" s="59"/>
      <c r="EF395" s="59"/>
    </row>
    <row r="396" spans="13:136" x14ac:dyDescent="0.25">
      <c r="M396" s="213"/>
      <c r="N396" s="158"/>
      <c r="Q396" s="63"/>
      <c r="R396" s="63"/>
      <c r="U396" s="159"/>
      <c r="V396" s="159"/>
      <c r="BI396" s="161"/>
      <c r="BK396" s="162"/>
      <c r="BL396" s="162"/>
      <c r="BM396" s="162"/>
      <c r="BN396" s="162"/>
      <c r="BO396" s="162"/>
      <c r="BP396" s="162"/>
      <c r="BQ396" s="162"/>
      <c r="BR396" s="162"/>
      <c r="BS396" s="162"/>
      <c r="BT396" s="162"/>
      <c r="BU396" s="162"/>
      <c r="BV396" s="162"/>
      <c r="BW396" s="162"/>
      <c r="BX396" s="162"/>
      <c r="BZ396" s="162"/>
      <c r="CA396" s="162"/>
      <c r="CB396" s="162"/>
      <c r="CC396" s="162"/>
      <c r="CD396" s="162"/>
      <c r="CE396" s="162"/>
      <c r="CF396" s="162"/>
      <c r="CG396" s="162"/>
      <c r="EC396" s="59"/>
      <c r="ED396" s="59"/>
      <c r="EE396" s="59"/>
      <c r="EF396" s="59"/>
    </row>
    <row r="397" spans="13:136" x14ac:dyDescent="0.25">
      <c r="M397" s="213"/>
      <c r="N397" s="158"/>
      <c r="Q397" s="63"/>
      <c r="R397" s="63"/>
      <c r="U397" s="159"/>
      <c r="V397" s="159"/>
      <c r="BI397" s="161"/>
      <c r="BK397" s="162"/>
      <c r="BL397" s="162"/>
      <c r="BM397" s="162"/>
      <c r="BN397" s="162"/>
      <c r="BO397" s="162"/>
      <c r="BP397" s="162"/>
      <c r="BQ397" s="162"/>
      <c r="BR397" s="162"/>
      <c r="BS397" s="162"/>
      <c r="BT397" s="162"/>
      <c r="BU397" s="162"/>
      <c r="BV397" s="162"/>
      <c r="BW397" s="162"/>
      <c r="BX397" s="162"/>
      <c r="BZ397" s="162"/>
      <c r="CA397" s="162"/>
      <c r="CB397" s="162"/>
      <c r="CC397" s="162"/>
      <c r="CD397" s="162"/>
      <c r="CE397" s="162"/>
      <c r="CF397" s="162"/>
      <c r="CG397" s="162"/>
      <c r="EC397" s="59"/>
      <c r="ED397" s="59"/>
      <c r="EE397" s="59"/>
      <c r="EF397" s="59"/>
    </row>
    <row r="398" spans="13:136" x14ac:dyDescent="0.25">
      <c r="M398" s="213"/>
      <c r="N398" s="158"/>
      <c r="Q398" s="63"/>
      <c r="R398" s="63"/>
      <c r="U398" s="159"/>
      <c r="V398" s="159"/>
      <c r="BI398" s="161"/>
      <c r="BK398" s="162"/>
      <c r="BL398" s="162"/>
      <c r="BM398" s="162"/>
      <c r="BN398" s="162"/>
      <c r="BO398" s="162"/>
      <c r="BP398" s="162"/>
      <c r="BQ398" s="162"/>
      <c r="BR398" s="162"/>
      <c r="BS398" s="162"/>
      <c r="BT398" s="162"/>
      <c r="BU398" s="162"/>
      <c r="BV398" s="162"/>
      <c r="BW398" s="162"/>
      <c r="BX398" s="162"/>
      <c r="BZ398" s="162"/>
      <c r="CA398" s="162"/>
      <c r="CB398" s="162"/>
      <c r="CC398" s="162"/>
      <c r="CD398" s="162"/>
      <c r="CE398" s="162"/>
      <c r="CF398" s="162"/>
      <c r="CG398" s="162"/>
      <c r="EC398" s="59"/>
      <c r="ED398" s="59"/>
      <c r="EE398" s="59"/>
      <c r="EF398" s="59"/>
    </row>
    <row r="399" spans="13:136" x14ac:dyDescent="0.25">
      <c r="M399" s="213"/>
      <c r="N399" s="158"/>
      <c r="Q399" s="63"/>
      <c r="R399" s="63"/>
      <c r="U399" s="159"/>
      <c r="V399" s="159"/>
      <c r="BI399" s="161"/>
      <c r="BK399" s="162"/>
      <c r="BL399" s="162"/>
      <c r="BM399" s="162"/>
      <c r="BN399" s="162"/>
      <c r="BO399" s="162"/>
      <c r="BP399" s="162"/>
      <c r="BQ399" s="162"/>
      <c r="BR399" s="162"/>
      <c r="BS399" s="162"/>
      <c r="BT399" s="162"/>
      <c r="BU399" s="162"/>
      <c r="BV399" s="162"/>
      <c r="BW399" s="162"/>
      <c r="BX399" s="162"/>
      <c r="BZ399" s="162"/>
      <c r="CA399" s="162"/>
      <c r="CB399" s="162"/>
      <c r="CC399" s="162"/>
      <c r="CD399" s="162"/>
      <c r="CE399" s="162"/>
      <c r="CF399" s="162"/>
      <c r="CG399" s="162"/>
      <c r="EC399" s="59"/>
      <c r="ED399" s="59"/>
      <c r="EE399" s="59"/>
      <c r="EF399" s="59"/>
    </row>
    <row r="400" spans="13:136" x14ac:dyDescent="0.25">
      <c r="M400" s="213"/>
      <c r="N400" s="158"/>
      <c r="Q400" s="63"/>
      <c r="R400" s="63"/>
      <c r="U400" s="159"/>
      <c r="V400" s="159"/>
      <c r="BI400" s="161"/>
      <c r="BK400" s="162"/>
      <c r="BL400" s="162"/>
      <c r="BM400" s="162"/>
      <c r="BN400" s="162"/>
      <c r="BO400" s="162"/>
      <c r="BP400" s="162"/>
      <c r="BQ400" s="162"/>
      <c r="BR400" s="162"/>
      <c r="BS400" s="162"/>
      <c r="BT400" s="162"/>
      <c r="BU400" s="162"/>
      <c r="BV400" s="162"/>
      <c r="BW400" s="162"/>
      <c r="BX400" s="162"/>
      <c r="BZ400" s="162"/>
      <c r="CA400" s="162"/>
      <c r="CB400" s="162"/>
      <c r="CC400" s="162"/>
      <c r="CD400" s="162"/>
      <c r="CE400" s="162"/>
      <c r="CF400" s="162"/>
      <c r="CG400" s="162"/>
      <c r="EC400" s="59"/>
      <c r="ED400" s="59"/>
      <c r="EE400" s="59"/>
      <c r="EF400" s="59"/>
    </row>
    <row r="401" spans="13:136" x14ac:dyDescent="0.25">
      <c r="M401" s="213"/>
      <c r="N401" s="158"/>
      <c r="Q401" s="63"/>
      <c r="R401" s="63"/>
      <c r="U401" s="159"/>
      <c r="V401" s="159"/>
      <c r="BI401" s="161"/>
      <c r="BK401" s="162"/>
      <c r="BL401" s="162"/>
      <c r="BM401" s="162"/>
      <c r="BN401" s="162"/>
      <c r="BO401" s="162"/>
      <c r="BP401" s="162"/>
      <c r="BQ401" s="162"/>
      <c r="BR401" s="162"/>
      <c r="BS401" s="162"/>
      <c r="BT401" s="162"/>
      <c r="BU401" s="162"/>
      <c r="BV401" s="162"/>
      <c r="BW401" s="162"/>
      <c r="BX401" s="162"/>
      <c r="BZ401" s="162"/>
      <c r="CA401" s="162"/>
      <c r="CB401" s="162"/>
      <c r="CC401" s="162"/>
      <c r="CD401" s="162"/>
      <c r="CE401" s="162"/>
      <c r="CF401" s="162"/>
      <c r="CG401" s="162"/>
      <c r="EC401" s="59"/>
      <c r="ED401" s="59"/>
      <c r="EE401" s="59"/>
      <c r="EF401" s="59"/>
    </row>
    <row r="402" spans="13:136" x14ac:dyDescent="0.25">
      <c r="M402" s="213"/>
      <c r="N402" s="158"/>
      <c r="Q402" s="63"/>
      <c r="R402" s="63"/>
      <c r="U402" s="159"/>
      <c r="V402" s="159"/>
      <c r="BI402" s="161"/>
      <c r="BK402" s="162"/>
      <c r="BL402" s="162"/>
      <c r="BM402" s="162"/>
      <c r="BN402" s="162"/>
      <c r="BO402" s="162"/>
      <c r="BP402" s="162"/>
      <c r="BQ402" s="162"/>
      <c r="BR402" s="162"/>
      <c r="BS402" s="162"/>
      <c r="BT402" s="162"/>
      <c r="BU402" s="162"/>
      <c r="BV402" s="162"/>
      <c r="BW402" s="162"/>
      <c r="BX402" s="162"/>
      <c r="BZ402" s="162"/>
      <c r="CA402" s="162"/>
      <c r="CB402" s="162"/>
      <c r="CC402" s="162"/>
      <c r="CD402" s="162"/>
      <c r="CE402" s="162"/>
      <c r="CF402" s="162"/>
      <c r="CG402" s="162"/>
      <c r="EC402" s="59"/>
      <c r="ED402" s="59"/>
      <c r="EE402" s="59"/>
      <c r="EF402" s="59"/>
    </row>
    <row r="403" spans="13:136" x14ac:dyDescent="0.25">
      <c r="M403" s="213"/>
      <c r="N403" s="158"/>
      <c r="Q403" s="63"/>
      <c r="R403" s="63"/>
      <c r="BI403" s="161"/>
      <c r="BK403" s="162"/>
      <c r="BL403" s="162"/>
      <c r="BM403" s="162"/>
      <c r="BN403" s="162"/>
      <c r="BO403" s="162"/>
      <c r="BP403" s="162"/>
      <c r="BQ403" s="162"/>
      <c r="BR403" s="162"/>
      <c r="BS403" s="162"/>
      <c r="BT403" s="162"/>
      <c r="BU403" s="162"/>
      <c r="BV403" s="162"/>
      <c r="BW403" s="162"/>
      <c r="BX403" s="162"/>
      <c r="BZ403" s="162"/>
      <c r="CA403" s="162"/>
      <c r="CB403" s="162"/>
      <c r="CC403" s="162"/>
      <c r="CD403" s="162"/>
      <c r="CE403" s="162"/>
      <c r="CF403" s="162"/>
      <c r="CG403" s="162"/>
      <c r="EC403" s="59"/>
      <c r="ED403" s="59"/>
      <c r="EE403" s="59"/>
      <c r="EF403" s="59"/>
    </row>
    <row r="404" spans="13:136" x14ac:dyDescent="0.25">
      <c r="M404" s="213"/>
      <c r="N404" s="158"/>
      <c r="Q404" s="63"/>
      <c r="R404" s="63"/>
      <c r="BI404" s="161"/>
      <c r="BK404" s="162"/>
      <c r="BL404" s="162"/>
      <c r="BM404" s="162"/>
      <c r="BN404" s="162"/>
      <c r="BO404" s="162"/>
      <c r="BP404" s="162"/>
      <c r="BQ404" s="162"/>
      <c r="BR404" s="162"/>
      <c r="BS404" s="162"/>
      <c r="BT404" s="162"/>
      <c r="BU404" s="162"/>
      <c r="BV404" s="162"/>
      <c r="BW404" s="162"/>
      <c r="BX404" s="162"/>
      <c r="BZ404" s="162"/>
      <c r="CA404" s="162"/>
      <c r="CB404" s="162"/>
      <c r="CC404" s="162"/>
      <c r="CD404" s="162"/>
      <c r="CE404" s="162"/>
      <c r="CF404" s="162"/>
      <c r="CG404" s="162"/>
      <c r="EC404" s="59"/>
      <c r="ED404" s="59"/>
      <c r="EE404" s="59"/>
      <c r="EF404" s="59"/>
    </row>
    <row r="405" spans="13:136" x14ac:dyDescent="0.25">
      <c r="M405" s="213"/>
      <c r="N405" s="158"/>
      <c r="Q405" s="63"/>
      <c r="R405" s="63"/>
      <c r="BI405" s="161"/>
      <c r="BK405" s="162"/>
      <c r="BL405" s="162"/>
      <c r="BM405" s="162"/>
      <c r="BN405" s="162"/>
      <c r="BO405" s="162"/>
      <c r="BP405" s="162"/>
      <c r="BQ405" s="162"/>
      <c r="BR405" s="162"/>
      <c r="BS405" s="162"/>
      <c r="BT405" s="162"/>
      <c r="BU405" s="162"/>
      <c r="BV405" s="162"/>
      <c r="BW405" s="162"/>
      <c r="BX405" s="162"/>
      <c r="BZ405" s="162"/>
      <c r="CA405" s="162"/>
      <c r="CB405" s="162"/>
      <c r="CC405" s="162"/>
      <c r="CD405" s="162"/>
      <c r="CE405" s="162"/>
      <c r="CF405" s="162"/>
      <c r="CG405" s="162"/>
      <c r="EC405" s="59"/>
      <c r="ED405" s="59"/>
      <c r="EE405" s="59"/>
      <c r="EF405" s="59"/>
    </row>
    <row r="406" spans="13:136" x14ac:dyDescent="0.25">
      <c r="M406" s="213"/>
      <c r="N406" s="158"/>
      <c r="Q406" s="63"/>
      <c r="R406" s="63"/>
      <c r="BI406" s="161"/>
      <c r="BK406" s="162"/>
      <c r="BL406" s="162"/>
      <c r="BM406" s="162"/>
      <c r="BN406" s="162"/>
      <c r="BO406" s="162"/>
      <c r="BP406" s="162"/>
      <c r="BQ406" s="162"/>
      <c r="BR406" s="162"/>
      <c r="BS406" s="162"/>
      <c r="BT406" s="162"/>
      <c r="BU406" s="162"/>
      <c r="BV406" s="162"/>
      <c r="BW406" s="162"/>
      <c r="BX406" s="162"/>
      <c r="BZ406" s="162"/>
      <c r="CA406" s="162"/>
      <c r="CB406" s="162"/>
      <c r="CC406" s="162"/>
      <c r="CD406" s="162"/>
      <c r="CE406" s="162"/>
      <c r="CF406" s="162"/>
      <c r="CG406" s="162"/>
      <c r="EC406" s="59"/>
      <c r="ED406" s="59"/>
      <c r="EE406" s="59"/>
      <c r="EF406" s="59"/>
    </row>
    <row r="407" spans="13:136" x14ac:dyDescent="0.25">
      <c r="M407" s="213"/>
      <c r="N407" s="158"/>
      <c r="Q407" s="63"/>
      <c r="R407" s="63"/>
      <c r="BI407" s="161"/>
      <c r="BK407" s="162"/>
      <c r="BL407" s="162"/>
      <c r="BM407" s="162"/>
      <c r="BN407" s="162"/>
      <c r="BO407" s="162"/>
      <c r="BP407" s="162"/>
      <c r="BQ407" s="162"/>
      <c r="BR407" s="162"/>
      <c r="BS407" s="162"/>
      <c r="BT407" s="162"/>
      <c r="BU407" s="162"/>
      <c r="BV407" s="162"/>
      <c r="BW407" s="162"/>
      <c r="BX407" s="162"/>
      <c r="BZ407" s="162"/>
      <c r="CA407" s="162"/>
      <c r="CB407" s="162"/>
      <c r="CC407" s="162"/>
      <c r="CD407" s="162"/>
      <c r="CE407" s="162"/>
      <c r="CF407" s="162"/>
      <c r="CG407" s="162"/>
      <c r="EC407" s="59"/>
      <c r="ED407" s="59"/>
      <c r="EE407" s="59"/>
      <c r="EF407" s="59"/>
    </row>
    <row r="408" spans="13:136" x14ac:dyDescent="0.25">
      <c r="M408" s="213"/>
      <c r="N408" s="158"/>
      <c r="Q408" s="63"/>
      <c r="R408" s="63"/>
      <c r="BI408" s="161"/>
      <c r="BK408" s="162"/>
      <c r="BL408" s="162"/>
      <c r="BM408" s="162"/>
      <c r="BN408" s="162"/>
      <c r="BO408" s="162"/>
      <c r="BP408" s="162"/>
      <c r="BQ408" s="162"/>
      <c r="BR408" s="162"/>
      <c r="BS408" s="162"/>
      <c r="BT408" s="162"/>
      <c r="BU408" s="162"/>
      <c r="BV408" s="162"/>
      <c r="BW408" s="162"/>
      <c r="BX408" s="162"/>
      <c r="BZ408" s="162"/>
      <c r="CA408" s="162"/>
      <c r="CB408" s="162"/>
      <c r="CC408" s="162"/>
      <c r="CD408" s="162"/>
      <c r="CE408" s="162"/>
      <c r="CF408" s="162"/>
      <c r="CG408" s="162"/>
      <c r="EC408" s="59"/>
      <c r="ED408" s="59"/>
      <c r="EE408" s="59"/>
      <c r="EF408" s="59"/>
    </row>
    <row r="409" spans="13:136" x14ac:dyDescent="0.25">
      <c r="M409" s="213"/>
      <c r="N409" s="158"/>
      <c r="Q409" s="63"/>
      <c r="R409" s="63"/>
      <c r="BI409" s="161"/>
      <c r="BK409" s="162"/>
      <c r="BL409" s="162"/>
      <c r="BM409" s="162"/>
      <c r="BN409" s="162"/>
      <c r="BO409" s="162"/>
      <c r="BP409" s="162"/>
      <c r="BQ409" s="162"/>
      <c r="BR409" s="162"/>
      <c r="BS409" s="162"/>
      <c r="BT409" s="162"/>
      <c r="BU409" s="162"/>
      <c r="BV409" s="162"/>
      <c r="BW409" s="162"/>
      <c r="BX409" s="162"/>
      <c r="BZ409" s="162"/>
      <c r="CA409" s="162"/>
      <c r="CB409" s="162"/>
      <c r="CC409" s="162"/>
      <c r="CD409" s="162"/>
      <c r="CE409" s="162"/>
      <c r="CF409" s="162"/>
      <c r="CG409" s="162"/>
      <c r="EC409" s="59"/>
      <c r="ED409" s="59"/>
      <c r="EE409" s="59"/>
      <c r="EF409" s="59"/>
    </row>
    <row r="410" spans="13:136" x14ac:dyDescent="0.25">
      <c r="M410" s="213"/>
      <c r="N410" s="158"/>
      <c r="Q410" s="63"/>
      <c r="R410" s="63"/>
      <c r="BI410" s="161"/>
      <c r="BK410" s="162"/>
      <c r="BL410" s="162"/>
      <c r="BM410" s="162"/>
      <c r="BN410" s="162"/>
      <c r="BO410" s="162"/>
      <c r="BP410" s="162"/>
      <c r="BQ410" s="162"/>
      <c r="BR410" s="162"/>
      <c r="BS410" s="162"/>
      <c r="BT410" s="162"/>
      <c r="BU410" s="162"/>
      <c r="BV410" s="162"/>
      <c r="BW410" s="162"/>
      <c r="BX410" s="162"/>
      <c r="BZ410" s="162"/>
      <c r="CA410" s="162"/>
      <c r="CB410" s="162"/>
      <c r="CC410" s="162"/>
      <c r="CD410" s="162"/>
      <c r="CE410" s="162"/>
      <c r="CF410" s="162"/>
      <c r="CG410" s="162"/>
      <c r="EC410" s="59"/>
      <c r="ED410" s="59"/>
      <c r="EE410" s="59"/>
      <c r="EF410" s="59"/>
    </row>
    <row r="411" spans="13:136" x14ac:dyDescent="0.25">
      <c r="M411" s="213"/>
      <c r="N411" s="158"/>
      <c r="Q411" s="63"/>
      <c r="R411" s="63"/>
      <c r="BI411" s="161"/>
      <c r="BK411" s="162"/>
      <c r="BL411" s="162"/>
      <c r="BM411" s="162"/>
      <c r="BN411" s="162"/>
      <c r="BO411" s="162"/>
      <c r="BP411" s="162"/>
      <c r="BQ411" s="162"/>
      <c r="BR411" s="162"/>
      <c r="BS411" s="162"/>
      <c r="BT411" s="162"/>
      <c r="BU411" s="162"/>
      <c r="BV411" s="162"/>
      <c r="BW411" s="162"/>
      <c r="BX411" s="162"/>
      <c r="BZ411" s="162"/>
      <c r="CA411" s="162"/>
      <c r="CB411" s="162"/>
      <c r="CC411" s="162"/>
      <c r="CD411" s="162"/>
      <c r="CE411" s="162"/>
      <c r="CF411" s="162"/>
      <c r="CG411" s="162"/>
      <c r="EC411" s="59"/>
      <c r="ED411" s="59"/>
      <c r="EE411" s="59"/>
      <c r="EF411" s="59"/>
    </row>
    <row r="412" spans="13:136" x14ac:dyDescent="0.25">
      <c r="M412" s="213"/>
      <c r="N412" s="158"/>
      <c r="Q412" s="63"/>
      <c r="R412" s="63"/>
      <c r="BI412" s="161"/>
      <c r="BK412" s="162"/>
      <c r="BL412" s="162"/>
      <c r="BM412" s="162"/>
      <c r="BN412" s="162"/>
      <c r="BO412" s="162"/>
      <c r="BP412" s="162"/>
      <c r="BQ412" s="162"/>
      <c r="BR412" s="162"/>
      <c r="BS412" s="162"/>
      <c r="BT412" s="162"/>
      <c r="BU412" s="162"/>
      <c r="BV412" s="162"/>
      <c r="BW412" s="162"/>
      <c r="BX412" s="162"/>
      <c r="BZ412" s="162"/>
      <c r="CA412" s="162"/>
      <c r="CB412" s="162"/>
      <c r="CC412" s="162"/>
      <c r="CD412" s="162"/>
      <c r="CE412" s="162"/>
      <c r="CF412" s="162"/>
      <c r="CG412" s="162"/>
      <c r="EC412" s="59"/>
      <c r="ED412" s="59"/>
      <c r="EE412" s="59"/>
      <c r="EF412" s="59"/>
    </row>
    <row r="413" spans="13:136" x14ac:dyDescent="0.25">
      <c r="M413" s="213"/>
      <c r="N413" s="158"/>
      <c r="Q413" s="63"/>
      <c r="R413" s="63"/>
      <c r="BI413" s="161"/>
      <c r="BK413" s="162"/>
      <c r="BL413" s="162"/>
      <c r="BM413" s="162"/>
      <c r="BN413" s="162"/>
      <c r="BO413" s="162"/>
      <c r="BP413" s="162"/>
      <c r="BQ413" s="162"/>
      <c r="BR413" s="162"/>
      <c r="BS413" s="162"/>
      <c r="BT413" s="162"/>
      <c r="BU413" s="162"/>
      <c r="BV413" s="162"/>
      <c r="BW413" s="162"/>
      <c r="BX413" s="162"/>
      <c r="BZ413" s="162"/>
      <c r="CA413" s="162"/>
      <c r="CB413" s="162"/>
      <c r="CC413" s="162"/>
      <c r="CD413" s="162"/>
      <c r="CE413" s="162"/>
      <c r="CF413" s="162"/>
      <c r="CG413" s="162"/>
      <c r="EC413" s="59"/>
      <c r="ED413" s="59"/>
      <c r="EE413" s="59"/>
      <c r="EF413" s="59"/>
    </row>
    <row r="414" spans="13:136" x14ac:dyDescent="0.25">
      <c r="M414" s="213"/>
      <c r="N414" s="158"/>
      <c r="Q414" s="63"/>
      <c r="R414" s="63"/>
      <c r="BI414" s="161"/>
      <c r="BK414" s="162"/>
      <c r="BL414" s="162"/>
      <c r="BM414" s="162"/>
      <c r="BN414" s="162"/>
      <c r="BO414" s="162"/>
      <c r="BP414" s="162"/>
      <c r="BQ414" s="162"/>
      <c r="BR414" s="162"/>
      <c r="BS414" s="162"/>
      <c r="BT414" s="162"/>
      <c r="BU414" s="162"/>
      <c r="BV414" s="162"/>
      <c r="BW414" s="162"/>
      <c r="BX414" s="162"/>
      <c r="BZ414" s="162"/>
      <c r="CA414" s="162"/>
      <c r="CB414" s="162"/>
      <c r="CC414" s="162"/>
      <c r="CD414" s="162"/>
      <c r="CE414" s="162"/>
      <c r="CF414" s="162"/>
      <c r="CG414" s="162"/>
      <c r="EC414" s="59"/>
      <c r="ED414" s="59"/>
      <c r="EE414" s="59"/>
      <c r="EF414" s="59"/>
    </row>
    <row r="415" spans="13:136" x14ac:dyDescent="0.25">
      <c r="M415" s="213"/>
      <c r="N415" s="158"/>
      <c r="Q415" s="63"/>
      <c r="R415" s="63"/>
      <c r="BI415" s="161"/>
      <c r="BK415" s="162"/>
      <c r="BL415" s="162"/>
      <c r="BM415" s="162"/>
      <c r="BN415" s="162"/>
      <c r="BO415" s="162"/>
      <c r="BP415" s="162"/>
      <c r="BQ415" s="162"/>
      <c r="BR415" s="162"/>
      <c r="BS415" s="162"/>
      <c r="BT415" s="162"/>
      <c r="BU415" s="162"/>
      <c r="BV415" s="162"/>
      <c r="BW415" s="162"/>
      <c r="BX415" s="162"/>
      <c r="BZ415" s="162"/>
      <c r="CA415" s="162"/>
      <c r="CB415" s="162"/>
      <c r="CC415" s="162"/>
      <c r="CD415" s="162"/>
      <c r="CE415" s="162"/>
      <c r="CF415" s="162"/>
      <c r="CG415" s="162"/>
      <c r="EC415" s="59"/>
      <c r="ED415" s="59"/>
      <c r="EE415" s="59"/>
      <c r="EF415" s="59"/>
    </row>
    <row r="416" spans="13:136" x14ac:dyDescent="0.25">
      <c r="M416" s="213"/>
      <c r="N416" s="158"/>
      <c r="Q416" s="63"/>
      <c r="R416" s="63"/>
      <c r="BI416" s="161"/>
      <c r="BK416" s="162"/>
      <c r="BL416" s="162"/>
      <c r="BM416" s="162"/>
      <c r="BN416" s="162"/>
      <c r="BO416" s="162"/>
      <c r="BP416" s="162"/>
      <c r="BQ416" s="162"/>
      <c r="BR416" s="162"/>
      <c r="BS416" s="162"/>
      <c r="BT416" s="162"/>
      <c r="BU416" s="162"/>
      <c r="BV416" s="162"/>
      <c r="BW416" s="162"/>
      <c r="BX416" s="162"/>
      <c r="BZ416" s="162"/>
      <c r="CA416" s="162"/>
      <c r="CB416" s="162"/>
      <c r="CC416" s="162"/>
      <c r="CD416" s="162"/>
      <c r="CE416" s="162"/>
      <c r="CF416" s="162"/>
      <c r="CG416" s="162"/>
      <c r="EC416" s="59"/>
      <c r="ED416" s="59"/>
      <c r="EE416" s="59"/>
      <c r="EF416" s="59"/>
    </row>
    <row r="417" spans="13:136" x14ac:dyDescent="0.25">
      <c r="M417" s="213"/>
      <c r="N417" s="158"/>
      <c r="Q417" s="63"/>
      <c r="R417" s="63"/>
      <c r="BI417" s="161"/>
      <c r="BK417" s="162"/>
      <c r="BL417" s="162"/>
      <c r="BM417" s="162"/>
      <c r="BN417" s="162"/>
      <c r="BO417" s="162"/>
      <c r="BP417" s="162"/>
      <c r="BQ417" s="162"/>
      <c r="BR417" s="162"/>
      <c r="BS417" s="162"/>
      <c r="BT417" s="162"/>
      <c r="BU417" s="162"/>
      <c r="BV417" s="162"/>
      <c r="BW417" s="162"/>
      <c r="BX417" s="162"/>
      <c r="BZ417" s="162"/>
      <c r="CA417" s="162"/>
      <c r="CB417" s="162"/>
      <c r="CC417" s="162"/>
      <c r="CD417" s="162"/>
      <c r="CE417" s="162"/>
      <c r="CF417" s="162"/>
      <c r="CG417" s="162"/>
      <c r="EC417" s="59"/>
      <c r="ED417" s="59"/>
      <c r="EE417" s="59"/>
      <c r="EF417" s="59"/>
    </row>
    <row r="418" spans="13:136" x14ac:dyDescent="0.25">
      <c r="M418" s="213"/>
      <c r="N418" s="158"/>
      <c r="Q418" s="63"/>
      <c r="R418" s="63"/>
      <c r="BI418" s="161"/>
      <c r="BK418" s="162"/>
      <c r="BL418" s="162"/>
      <c r="BM418" s="162"/>
      <c r="BN418" s="162"/>
      <c r="BO418" s="162"/>
      <c r="BP418" s="162"/>
      <c r="BQ418" s="162"/>
      <c r="BR418" s="162"/>
      <c r="BS418" s="162"/>
      <c r="BT418" s="162"/>
      <c r="BU418" s="162"/>
      <c r="BV418" s="162"/>
      <c r="BW418" s="162"/>
      <c r="BX418" s="162"/>
      <c r="BZ418" s="162"/>
      <c r="CA418" s="162"/>
      <c r="CB418" s="162"/>
      <c r="CC418" s="162"/>
      <c r="CD418" s="162"/>
      <c r="CE418" s="162"/>
      <c r="CF418" s="162"/>
      <c r="CG418" s="162"/>
      <c r="EC418" s="59"/>
      <c r="ED418" s="59"/>
      <c r="EE418" s="59"/>
      <c r="EF418" s="59"/>
    </row>
    <row r="419" spans="13:136" x14ac:dyDescent="0.25">
      <c r="M419" s="213"/>
      <c r="N419" s="158"/>
      <c r="Q419" s="63"/>
      <c r="R419" s="63"/>
      <c r="BI419" s="161"/>
      <c r="BK419" s="162"/>
      <c r="BL419" s="162"/>
      <c r="BM419" s="162"/>
      <c r="BN419" s="162"/>
      <c r="BO419" s="162"/>
      <c r="BP419" s="162"/>
      <c r="BQ419" s="162"/>
      <c r="BR419" s="162"/>
      <c r="BS419" s="162"/>
      <c r="BT419" s="162"/>
      <c r="BU419" s="162"/>
      <c r="BV419" s="162"/>
      <c r="BW419" s="162"/>
      <c r="BX419" s="162"/>
      <c r="BZ419" s="162"/>
      <c r="CA419" s="162"/>
      <c r="CB419" s="162"/>
      <c r="CC419" s="162"/>
      <c r="CD419" s="162"/>
      <c r="CE419" s="162"/>
      <c r="CF419" s="162"/>
      <c r="CG419" s="162"/>
      <c r="EC419" s="59"/>
      <c r="ED419" s="59"/>
      <c r="EE419" s="59"/>
      <c r="EF419" s="59"/>
    </row>
    <row r="420" spans="13:136" x14ac:dyDescent="0.25">
      <c r="M420" s="213"/>
      <c r="N420" s="158"/>
      <c r="Q420" s="63"/>
      <c r="R420" s="63"/>
      <c r="BI420" s="161"/>
      <c r="BK420" s="162"/>
      <c r="BL420" s="162"/>
      <c r="BM420" s="162"/>
      <c r="BN420" s="162"/>
      <c r="BO420" s="162"/>
      <c r="BP420" s="162"/>
      <c r="BQ420" s="162"/>
      <c r="BR420" s="162"/>
      <c r="BS420" s="162"/>
      <c r="BT420" s="162"/>
      <c r="BU420" s="162"/>
      <c r="BV420" s="162"/>
      <c r="BW420" s="162"/>
      <c r="BX420" s="162"/>
      <c r="BZ420" s="162"/>
      <c r="CA420" s="162"/>
      <c r="CB420" s="162"/>
      <c r="CC420" s="162"/>
      <c r="CD420" s="162"/>
      <c r="CE420" s="162"/>
      <c r="CF420" s="162"/>
      <c r="CG420" s="162"/>
      <c r="EC420" s="59"/>
      <c r="ED420" s="59"/>
      <c r="EE420" s="59"/>
      <c r="EF420" s="59"/>
    </row>
    <row r="421" spans="13:136" x14ac:dyDescent="0.25">
      <c r="M421" s="213"/>
      <c r="N421" s="158"/>
      <c r="Q421" s="63"/>
      <c r="R421" s="63"/>
      <c r="BI421" s="161"/>
      <c r="BK421" s="162"/>
      <c r="BL421" s="162"/>
      <c r="BM421" s="162"/>
      <c r="BN421" s="162"/>
      <c r="BO421" s="162"/>
      <c r="BP421" s="162"/>
      <c r="BQ421" s="162"/>
      <c r="BR421" s="162"/>
      <c r="BS421" s="162"/>
      <c r="BT421" s="162"/>
      <c r="BU421" s="162"/>
      <c r="BV421" s="162"/>
      <c r="BW421" s="162"/>
      <c r="BX421" s="162"/>
      <c r="BZ421" s="162"/>
      <c r="CA421" s="162"/>
      <c r="CB421" s="162"/>
      <c r="CC421" s="162"/>
      <c r="CD421" s="162"/>
      <c r="CE421" s="162"/>
      <c r="CF421" s="162"/>
      <c r="CG421" s="162"/>
      <c r="EC421" s="59"/>
      <c r="ED421" s="59"/>
      <c r="EE421" s="59"/>
      <c r="EF421" s="59"/>
    </row>
    <row r="422" spans="13:136" x14ac:dyDescent="0.25">
      <c r="M422" s="213"/>
      <c r="N422" s="158"/>
      <c r="Q422" s="63"/>
      <c r="R422" s="63"/>
      <c r="BI422" s="161"/>
      <c r="BK422" s="162"/>
      <c r="BL422" s="162"/>
      <c r="BM422" s="162"/>
      <c r="BN422" s="162"/>
      <c r="BO422" s="162"/>
      <c r="BP422" s="162"/>
      <c r="BQ422" s="162"/>
      <c r="BR422" s="162"/>
      <c r="BS422" s="162"/>
      <c r="BT422" s="162"/>
      <c r="BU422" s="162"/>
      <c r="BV422" s="162"/>
      <c r="BW422" s="162"/>
      <c r="BX422" s="162"/>
      <c r="BZ422" s="162"/>
      <c r="CA422" s="162"/>
      <c r="CB422" s="162"/>
      <c r="CC422" s="162"/>
      <c r="CD422" s="162"/>
      <c r="CE422" s="162"/>
      <c r="CF422" s="162"/>
      <c r="CG422" s="162"/>
      <c r="EC422" s="59"/>
      <c r="ED422" s="59"/>
      <c r="EE422" s="59"/>
      <c r="EF422" s="59"/>
    </row>
    <row r="423" spans="13:136" x14ac:dyDescent="0.25">
      <c r="M423" s="213"/>
      <c r="N423" s="158"/>
      <c r="Q423" s="63"/>
      <c r="R423" s="63"/>
      <c r="BI423" s="161"/>
      <c r="BK423" s="162"/>
      <c r="BL423" s="162"/>
      <c r="BM423" s="162"/>
      <c r="BN423" s="162"/>
      <c r="BO423" s="162"/>
      <c r="BP423" s="162"/>
      <c r="BQ423" s="162"/>
      <c r="BR423" s="162"/>
      <c r="BS423" s="162"/>
      <c r="BT423" s="162"/>
      <c r="BU423" s="162"/>
      <c r="BV423" s="162"/>
      <c r="BW423" s="162"/>
      <c r="BX423" s="162"/>
      <c r="BZ423" s="162"/>
      <c r="CA423" s="162"/>
      <c r="CB423" s="162"/>
      <c r="CC423" s="162"/>
      <c r="CD423" s="162"/>
      <c r="CE423" s="162"/>
      <c r="CF423" s="162"/>
      <c r="CG423" s="162"/>
      <c r="EC423" s="59"/>
      <c r="ED423" s="59"/>
      <c r="EE423" s="59"/>
      <c r="EF423" s="59"/>
    </row>
    <row r="424" spans="13:136" x14ac:dyDescent="0.25">
      <c r="M424" s="213"/>
      <c r="N424" s="158"/>
      <c r="Q424" s="63"/>
      <c r="R424" s="63"/>
      <c r="BI424" s="161"/>
      <c r="BK424" s="162"/>
      <c r="BL424" s="162"/>
      <c r="BM424" s="162"/>
      <c r="BN424" s="162"/>
      <c r="BO424" s="162"/>
      <c r="BP424" s="162"/>
      <c r="BQ424" s="162"/>
      <c r="BR424" s="162"/>
      <c r="BS424" s="162"/>
      <c r="BT424" s="162"/>
      <c r="BU424" s="162"/>
      <c r="BV424" s="162"/>
      <c r="BW424" s="162"/>
      <c r="BX424" s="162"/>
      <c r="BZ424" s="162"/>
      <c r="CA424" s="162"/>
      <c r="CB424" s="162"/>
      <c r="CC424" s="162"/>
      <c r="CD424" s="162"/>
      <c r="CE424" s="162"/>
      <c r="CF424" s="162"/>
      <c r="CG424" s="162"/>
      <c r="EC424" s="59"/>
      <c r="ED424" s="59"/>
      <c r="EE424" s="59"/>
      <c r="EF424" s="59"/>
    </row>
    <row r="425" spans="13:136" x14ac:dyDescent="0.25">
      <c r="M425" s="213"/>
      <c r="N425" s="158"/>
      <c r="Q425" s="63"/>
      <c r="R425" s="63"/>
      <c r="BI425" s="161"/>
      <c r="BK425" s="162"/>
      <c r="BL425" s="162"/>
      <c r="BM425" s="162"/>
      <c r="BN425" s="162"/>
      <c r="BO425" s="162"/>
      <c r="BP425" s="162"/>
      <c r="BQ425" s="162"/>
      <c r="BR425" s="162"/>
      <c r="BS425" s="162"/>
      <c r="BT425" s="162"/>
      <c r="BU425" s="162"/>
      <c r="BV425" s="162"/>
      <c r="BW425" s="162"/>
      <c r="BX425" s="162"/>
      <c r="BZ425" s="162"/>
      <c r="CA425" s="162"/>
      <c r="CB425" s="162"/>
      <c r="CC425" s="162"/>
      <c r="CD425" s="162"/>
      <c r="CE425" s="162"/>
      <c r="CF425" s="162"/>
      <c r="CG425" s="162"/>
      <c r="EC425" s="59"/>
      <c r="ED425" s="59"/>
      <c r="EE425" s="59"/>
      <c r="EF425" s="59"/>
    </row>
    <row r="426" spans="13:136" x14ac:dyDescent="0.25">
      <c r="M426" s="213"/>
      <c r="N426" s="158"/>
      <c r="Q426" s="63"/>
      <c r="R426" s="63"/>
      <c r="BI426" s="161"/>
      <c r="BK426" s="162"/>
      <c r="BL426" s="162"/>
      <c r="BM426" s="162"/>
      <c r="BN426" s="162"/>
      <c r="BO426" s="162"/>
      <c r="BP426" s="162"/>
      <c r="BQ426" s="162"/>
      <c r="BR426" s="162"/>
      <c r="BS426" s="162"/>
      <c r="BT426" s="162"/>
      <c r="BU426" s="162"/>
      <c r="BV426" s="162"/>
      <c r="BW426" s="162"/>
      <c r="BX426" s="162"/>
      <c r="BZ426" s="162"/>
      <c r="CA426" s="162"/>
      <c r="CB426" s="162"/>
      <c r="CC426" s="162"/>
      <c r="CD426" s="162"/>
      <c r="CE426" s="162"/>
      <c r="CF426" s="162"/>
      <c r="CG426" s="162"/>
      <c r="EC426" s="59"/>
      <c r="ED426" s="59"/>
      <c r="EE426" s="59"/>
      <c r="EF426" s="59"/>
    </row>
    <row r="427" spans="13:136" x14ac:dyDescent="0.25">
      <c r="M427" s="213"/>
      <c r="N427" s="158"/>
      <c r="Q427" s="63"/>
      <c r="R427" s="63"/>
      <c r="BI427" s="161"/>
      <c r="BK427" s="162"/>
      <c r="BL427" s="162"/>
      <c r="BM427" s="162"/>
      <c r="BN427" s="162"/>
      <c r="BO427" s="162"/>
      <c r="BP427" s="162"/>
      <c r="BQ427" s="162"/>
      <c r="BR427" s="162"/>
      <c r="BS427" s="162"/>
      <c r="BT427" s="162"/>
      <c r="BU427" s="162"/>
      <c r="BV427" s="162"/>
      <c r="BW427" s="162"/>
      <c r="BX427" s="162"/>
      <c r="BZ427" s="162"/>
      <c r="CA427" s="162"/>
      <c r="CB427" s="162"/>
      <c r="CC427" s="162"/>
      <c r="CD427" s="162"/>
      <c r="CE427" s="162"/>
      <c r="CF427" s="162"/>
      <c r="CG427" s="162"/>
      <c r="EC427" s="59"/>
      <c r="ED427" s="59"/>
      <c r="EE427" s="59"/>
      <c r="EF427" s="59"/>
    </row>
    <row r="428" spans="13:136" x14ac:dyDescent="0.25">
      <c r="M428" s="213"/>
      <c r="N428" s="158"/>
      <c r="Q428" s="63"/>
      <c r="R428" s="63"/>
      <c r="BI428" s="161"/>
      <c r="BK428" s="162"/>
      <c r="BL428" s="162"/>
      <c r="BM428" s="162"/>
      <c r="BN428" s="162"/>
      <c r="BO428" s="162"/>
      <c r="BP428" s="162"/>
      <c r="BQ428" s="162"/>
      <c r="BR428" s="162"/>
      <c r="BS428" s="162"/>
      <c r="BT428" s="162"/>
      <c r="BU428" s="162"/>
      <c r="BV428" s="162"/>
      <c r="BW428" s="162"/>
      <c r="BX428" s="162"/>
      <c r="BZ428" s="162"/>
      <c r="CA428" s="162"/>
      <c r="CB428" s="162"/>
      <c r="CC428" s="162"/>
      <c r="CD428" s="162"/>
      <c r="CE428" s="162"/>
      <c r="CF428" s="162"/>
      <c r="CG428" s="162"/>
      <c r="EC428" s="59"/>
      <c r="ED428" s="59"/>
      <c r="EE428" s="59"/>
      <c r="EF428" s="59"/>
    </row>
    <row r="429" spans="13:136" x14ac:dyDescent="0.25">
      <c r="M429" s="213"/>
      <c r="N429" s="158"/>
      <c r="Q429" s="63"/>
      <c r="R429" s="63"/>
      <c r="BI429" s="161"/>
      <c r="BK429" s="162"/>
      <c r="BL429" s="162"/>
      <c r="BM429" s="162"/>
      <c r="BN429" s="162"/>
      <c r="BO429" s="162"/>
      <c r="BP429" s="162"/>
      <c r="BQ429" s="162"/>
      <c r="BR429" s="162"/>
      <c r="BS429" s="162"/>
      <c r="BT429" s="162"/>
      <c r="BU429" s="162"/>
      <c r="BV429" s="162"/>
      <c r="BW429" s="162"/>
      <c r="BX429" s="162"/>
      <c r="BZ429" s="162"/>
      <c r="CA429" s="162"/>
      <c r="CB429" s="162"/>
      <c r="CC429" s="162"/>
      <c r="CD429" s="162"/>
      <c r="CE429" s="162"/>
      <c r="CF429" s="162"/>
      <c r="CG429" s="162"/>
      <c r="EC429" s="59"/>
      <c r="ED429" s="59"/>
      <c r="EE429" s="59"/>
      <c r="EF429" s="59"/>
    </row>
    <row r="430" spans="13:136" x14ac:dyDescent="0.25">
      <c r="M430" s="213"/>
      <c r="N430" s="158"/>
      <c r="Q430" s="63"/>
      <c r="R430" s="63"/>
      <c r="BI430" s="161"/>
      <c r="BK430" s="162"/>
      <c r="BL430" s="162"/>
      <c r="BM430" s="162"/>
      <c r="BN430" s="162"/>
      <c r="BO430" s="162"/>
      <c r="BP430" s="162"/>
      <c r="BQ430" s="162"/>
      <c r="BR430" s="162"/>
      <c r="BS430" s="162"/>
      <c r="BT430" s="162"/>
      <c r="BU430" s="162"/>
      <c r="BV430" s="162"/>
      <c r="BW430" s="162"/>
      <c r="BX430" s="162"/>
      <c r="BZ430" s="162"/>
      <c r="CA430" s="162"/>
      <c r="CB430" s="162"/>
      <c r="CC430" s="162"/>
      <c r="CD430" s="162"/>
      <c r="CE430" s="162"/>
      <c r="CF430" s="162"/>
      <c r="CG430" s="162"/>
      <c r="EC430" s="59"/>
      <c r="ED430" s="59"/>
      <c r="EE430" s="59"/>
      <c r="EF430" s="59"/>
    </row>
    <row r="431" spans="13:136" x14ac:dyDescent="0.25">
      <c r="M431" s="213"/>
      <c r="N431" s="158"/>
      <c r="Q431" s="63"/>
      <c r="R431" s="63"/>
      <c r="BI431" s="161"/>
      <c r="BK431" s="162"/>
      <c r="BL431" s="162"/>
      <c r="BM431" s="162"/>
      <c r="BN431" s="162"/>
      <c r="BO431" s="162"/>
      <c r="BP431" s="162"/>
      <c r="BQ431" s="162"/>
      <c r="BR431" s="162"/>
      <c r="BS431" s="162"/>
      <c r="BT431" s="162"/>
      <c r="BU431" s="162"/>
      <c r="BV431" s="162"/>
      <c r="BW431" s="162"/>
      <c r="BX431" s="162"/>
      <c r="BZ431" s="162"/>
      <c r="CA431" s="162"/>
      <c r="CB431" s="162"/>
      <c r="CC431" s="162"/>
      <c r="CD431" s="162"/>
      <c r="CE431" s="162"/>
      <c r="CF431" s="162"/>
      <c r="CG431" s="162"/>
      <c r="EC431" s="59"/>
      <c r="ED431" s="59"/>
      <c r="EE431" s="59"/>
      <c r="EF431" s="59"/>
    </row>
    <row r="432" spans="13:136" x14ac:dyDescent="0.25">
      <c r="M432" s="213"/>
      <c r="N432" s="158"/>
      <c r="Q432" s="63"/>
      <c r="R432" s="63"/>
      <c r="BI432" s="161"/>
      <c r="BK432" s="162"/>
      <c r="BL432" s="162"/>
      <c r="BM432" s="162"/>
      <c r="BN432" s="162"/>
      <c r="BO432" s="162"/>
      <c r="BP432" s="162"/>
      <c r="BQ432" s="162"/>
      <c r="BR432" s="162"/>
      <c r="BS432" s="162"/>
      <c r="BT432" s="162"/>
      <c r="BU432" s="162"/>
      <c r="BV432" s="162"/>
      <c r="BW432" s="162"/>
      <c r="BX432" s="162"/>
      <c r="BZ432" s="162"/>
      <c r="CA432" s="162"/>
      <c r="CB432" s="162"/>
      <c r="CC432" s="162"/>
      <c r="CD432" s="162"/>
      <c r="CE432" s="162"/>
      <c r="CF432" s="162"/>
      <c r="CG432" s="162"/>
      <c r="EC432" s="59"/>
      <c r="ED432" s="59"/>
      <c r="EE432" s="59"/>
      <c r="EF432" s="59"/>
    </row>
    <row r="433" spans="17:136" x14ac:dyDescent="0.25">
      <c r="Q433" s="63"/>
      <c r="R433" s="63"/>
      <c r="BI433" s="161"/>
      <c r="BK433" s="162"/>
      <c r="BL433" s="162"/>
      <c r="BM433" s="162"/>
      <c r="BN433" s="162"/>
      <c r="BO433" s="162"/>
      <c r="BP433" s="162"/>
      <c r="BQ433" s="162"/>
      <c r="BR433" s="162"/>
      <c r="BS433" s="162"/>
      <c r="BT433" s="162"/>
      <c r="BU433" s="162"/>
      <c r="BV433" s="162"/>
      <c r="BW433" s="162"/>
      <c r="BX433" s="162"/>
      <c r="BZ433" s="162"/>
      <c r="CA433" s="162"/>
      <c r="CB433" s="162"/>
      <c r="CC433" s="162"/>
      <c r="CD433" s="162"/>
      <c r="CE433" s="162"/>
      <c r="CF433" s="162"/>
      <c r="CG433" s="162"/>
      <c r="EC433" s="59"/>
      <c r="ED433" s="59"/>
      <c r="EE433" s="59"/>
      <c r="EF433" s="59"/>
    </row>
    <row r="434" spans="17:136" x14ac:dyDescent="0.25">
      <c r="Q434" s="63"/>
      <c r="R434" s="63"/>
      <c r="BI434" s="161"/>
      <c r="BK434" s="162"/>
      <c r="BL434" s="162"/>
      <c r="BM434" s="162"/>
      <c r="BN434" s="162"/>
      <c r="BO434" s="162"/>
      <c r="BP434" s="162"/>
      <c r="BQ434" s="162"/>
      <c r="BR434" s="162"/>
      <c r="BS434" s="162"/>
      <c r="BT434" s="162"/>
      <c r="BU434" s="162"/>
      <c r="BV434" s="162"/>
      <c r="BW434" s="162"/>
      <c r="BX434" s="162"/>
      <c r="BZ434" s="162"/>
      <c r="CA434" s="162"/>
      <c r="CB434" s="162"/>
      <c r="CC434" s="162"/>
      <c r="CD434" s="162"/>
      <c r="CE434" s="162"/>
      <c r="CF434" s="162"/>
      <c r="CG434" s="162"/>
      <c r="EC434" s="59"/>
      <c r="ED434" s="59"/>
      <c r="EE434" s="59"/>
      <c r="EF434" s="59"/>
    </row>
    <row r="435" spans="17:136" x14ac:dyDescent="0.25">
      <c r="Q435" s="63"/>
      <c r="R435" s="63"/>
      <c r="BI435" s="161"/>
      <c r="BK435" s="162"/>
      <c r="BL435" s="162"/>
      <c r="BM435" s="162"/>
      <c r="BN435" s="162"/>
      <c r="BO435" s="162"/>
      <c r="BP435" s="162"/>
      <c r="BQ435" s="162"/>
      <c r="BR435" s="162"/>
      <c r="BS435" s="162"/>
      <c r="BT435" s="162"/>
      <c r="BU435" s="162"/>
      <c r="BV435" s="162"/>
      <c r="BW435" s="162"/>
      <c r="BX435" s="162"/>
      <c r="BZ435" s="162"/>
      <c r="CA435" s="162"/>
      <c r="CB435" s="162"/>
      <c r="CC435" s="162"/>
      <c r="CD435" s="162"/>
      <c r="CE435" s="162"/>
      <c r="CF435" s="162"/>
      <c r="CG435" s="162"/>
      <c r="EC435" s="59"/>
      <c r="ED435" s="59"/>
      <c r="EE435" s="59"/>
      <c r="EF435" s="59"/>
    </row>
    <row r="436" spans="17:136" x14ac:dyDescent="0.25">
      <c r="Q436" s="63"/>
      <c r="R436" s="63"/>
      <c r="BI436" s="161"/>
      <c r="BK436" s="162"/>
      <c r="BL436" s="162"/>
      <c r="BM436" s="162"/>
      <c r="BN436" s="162"/>
      <c r="BO436" s="162"/>
      <c r="BP436" s="162"/>
      <c r="BQ436" s="162"/>
      <c r="BR436" s="162"/>
      <c r="BS436" s="162"/>
      <c r="BT436" s="162"/>
      <c r="BU436" s="162"/>
      <c r="BV436" s="162"/>
      <c r="BW436" s="162"/>
      <c r="BX436" s="162"/>
      <c r="BZ436" s="162"/>
      <c r="CA436" s="162"/>
      <c r="CB436" s="162"/>
      <c r="CC436" s="162"/>
      <c r="CD436" s="162"/>
      <c r="CE436" s="162"/>
      <c r="CF436" s="162"/>
      <c r="CG436" s="162"/>
      <c r="EC436" s="59"/>
      <c r="ED436" s="59"/>
      <c r="EE436" s="59"/>
      <c r="EF436" s="59"/>
    </row>
    <row r="437" spans="17:136" x14ac:dyDescent="0.25">
      <c r="Q437" s="63"/>
      <c r="R437" s="63"/>
      <c r="BI437" s="161"/>
      <c r="BK437" s="162"/>
      <c r="BL437" s="162"/>
      <c r="BM437" s="162"/>
      <c r="BN437" s="162"/>
      <c r="BO437" s="162"/>
      <c r="BP437" s="162"/>
      <c r="BQ437" s="162"/>
      <c r="BR437" s="162"/>
      <c r="BS437" s="162"/>
      <c r="BT437" s="162"/>
      <c r="BU437" s="162"/>
      <c r="BV437" s="162"/>
      <c r="BW437" s="162"/>
      <c r="BX437" s="162"/>
      <c r="BZ437" s="162"/>
      <c r="CA437" s="162"/>
      <c r="CB437" s="162"/>
      <c r="CC437" s="162"/>
      <c r="CD437" s="162"/>
      <c r="CE437" s="162"/>
      <c r="CF437" s="162"/>
      <c r="CG437" s="162"/>
      <c r="EC437" s="59"/>
      <c r="ED437" s="59"/>
      <c r="EE437" s="59"/>
      <c r="EF437" s="59"/>
    </row>
    <row r="438" spans="17:136" x14ac:dyDescent="0.25">
      <c r="Q438" s="63"/>
      <c r="R438" s="63"/>
      <c r="BI438" s="161"/>
      <c r="BK438" s="162"/>
      <c r="BL438" s="162"/>
      <c r="BM438" s="162"/>
      <c r="BN438" s="162"/>
      <c r="BO438" s="162"/>
      <c r="BP438" s="162"/>
      <c r="BQ438" s="162"/>
      <c r="BR438" s="162"/>
      <c r="BS438" s="162"/>
      <c r="BT438" s="162"/>
      <c r="BU438" s="162"/>
      <c r="BV438" s="162"/>
      <c r="BW438" s="162"/>
      <c r="BX438" s="162"/>
      <c r="BZ438" s="162"/>
      <c r="CA438" s="162"/>
      <c r="CB438" s="162"/>
      <c r="CC438" s="162"/>
      <c r="CD438" s="162"/>
      <c r="CE438" s="162"/>
      <c r="CF438" s="162"/>
      <c r="CG438" s="162"/>
      <c r="EC438" s="59"/>
      <c r="ED438" s="59"/>
      <c r="EE438" s="59"/>
      <c r="EF438" s="59"/>
    </row>
    <row r="439" spans="17:136" x14ac:dyDescent="0.25">
      <c r="Q439" s="63"/>
      <c r="R439" s="63"/>
      <c r="BI439" s="161"/>
      <c r="BK439" s="162"/>
      <c r="BL439" s="162"/>
      <c r="BM439" s="162"/>
      <c r="BN439" s="162"/>
      <c r="BO439" s="162"/>
      <c r="BP439" s="162"/>
      <c r="BQ439" s="162"/>
      <c r="BR439" s="162"/>
      <c r="BS439" s="162"/>
      <c r="BT439" s="162"/>
      <c r="BU439" s="162"/>
      <c r="BV439" s="162"/>
      <c r="BW439" s="162"/>
      <c r="BX439" s="162"/>
      <c r="BZ439" s="162"/>
      <c r="CA439" s="162"/>
      <c r="CB439" s="162"/>
      <c r="CC439" s="162"/>
      <c r="CD439" s="162"/>
      <c r="CE439" s="162"/>
      <c r="CF439" s="162"/>
      <c r="CG439" s="162"/>
      <c r="EC439" s="59"/>
      <c r="ED439" s="59"/>
      <c r="EE439" s="59"/>
      <c r="EF439" s="59"/>
    </row>
    <row r="440" spans="17:136" x14ac:dyDescent="0.25">
      <c r="Q440" s="63"/>
      <c r="R440" s="63"/>
      <c r="BI440" s="161"/>
      <c r="BK440" s="162"/>
      <c r="BL440" s="162"/>
      <c r="BM440" s="162"/>
      <c r="BN440" s="162"/>
      <c r="BO440" s="162"/>
      <c r="BP440" s="162"/>
      <c r="BQ440" s="162"/>
      <c r="BR440" s="162"/>
      <c r="BS440" s="162"/>
      <c r="BT440" s="162"/>
      <c r="BU440" s="162"/>
      <c r="BV440" s="162"/>
      <c r="BW440" s="162"/>
      <c r="BX440" s="162"/>
      <c r="BZ440" s="162"/>
      <c r="CA440" s="162"/>
      <c r="CB440" s="162"/>
      <c r="CC440" s="162"/>
      <c r="CD440" s="162"/>
      <c r="CE440" s="162"/>
      <c r="CF440" s="162"/>
      <c r="CG440" s="162"/>
      <c r="EC440" s="59"/>
      <c r="ED440" s="59"/>
      <c r="EE440" s="59"/>
      <c r="EF440" s="59"/>
    </row>
    <row r="441" spans="17:136" x14ac:dyDescent="0.25">
      <c r="Q441" s="63"/>
      <c r="R441" s="63"/>
      <c r="BI441" s="161"/>
      <c r="BK441" s="162"/>
      <c r="BL441" s="162"/>
      <c r="BM441" s="162"/>
      <c r="BN441" s="162"/>
      <c r="BO441" s="162"/>
      <c r="BP441" s="162"/>
      <c r="BQ441" s="162"/>
      <c r="BR441" s="162"/>
      <c r="BS441" s="162"/>
      <c r="BT441" s="162"/>
      <c r="BU441" s="162"/>
      <c r="BV441" s="162"/>
      <c r="BW441" s="162"/>
      <c r="BX441" s="162"/>
      <c r="BZ441" s="162"/>
      <c r="CA441" s="162"/>
      <c r="CB441" s="162"/>
      <c r="CC441" s="162"/>
      <c r="CD441" s="162"/>
      <c r="CE441" s="162"/>
      <c r="CF441" s="162"/>
      <c r="CG441" s="162"/>
      <c r="EC441" s="59"/>
      <c r="ED441" s="59"/>
      <c r="EE441" s="59"/>
      <c r="EF441" s="59"/>
    </row>
    <row r="442" spans="17:136" x14ac:dyDescent="0.25">
      <c r="Q442" s="63"/>
      <c r="R442" s="63"/>
      <c r="BI442" s="161"/>
      <c r="BK442" s="162"/>
      <c r="BL442" s="162"/>
      <c r="BM442" s="162"/>
      <c r="BN442" s="162"/>
      <c r="BO442" s="162"/>
      <c r="BP442" s="162"/>
      <c r="BQ442" s="162"/>
      <c r="BR442" s="162"/>
      <c r="BS442" s="162"/>
      <c r="BT442" s="162"/>
      <c r="BU442" s="162"/>
      <c r="BV442" s="162"/>
      <c r="BW442" s="162"/>
      <c r="BX442" s="162"/>
      <c r="BZ442" s="162"/>
      <c r="CA442" s="162"/>
      <c r="CB442" s="162"/>
      <c r="CC442" s="162"/>
      <c r="CD442" s="162"/>
      <c r="CE442" s="162"/>
      <c r="CF442" s="162"/>
      <c r="CG442" s="162"/>
      <c r="EC442" s="59"/>
      <c r="ED442" s="59"/>
      <c r="EE442" s="59"/>
      <c r="EF442" s="59"/>
    </row>
    <row r="443" spans="17:136" x14ac:dyDescent="0.25">
      <c r="Q443" s="63"/>
      <c r="R443" s="63"/>
      <c r="BI443" s="161"/>
      <c r="BK443" s="162"/>
      <c r="BL443" s="162"/>
      <c r="BM443" s="162"/>
      <c r="BN443" s="162"/>
      <c r="BO443" s="162"/>
      <c r="BP443" s="162"/>
      <c r="BQ443" s="162"/>
      <c r="BR443" s="162"/>
      <c r="BS443" s="162"/>
      <c r="BT443" s="162"/>
      <c r="BU443" s="162"/>
      <c r="BV443" s="162"/>
      <c r="BW443" s="162"/>
      <c r="BX443" s="162"/>
      <c r="BZ443" s="162"/>
      <c r="CA443" s="162"/>
      <c r="CB443" s="162"/>
      <c r="CC443" s="162"/>
      <c r="CD443" s="162"/>
      <c r="CE443" s="162"/>
      <c r="CF443" s="162"/>
      <c r="CG443" s="162"/>
      <c r="EC443" s="59"/>
      <c r="ED443" s="59"/>
      <c r="EE443" s="59"/>
      <c r="EF443" s="59"/>
    </row>
    <row r="444" spans="17:136" x14ac:dyDescent="0.25">
      <c r="Q444" s="63"/>
      <c r="R444" s="63"/>
      <c r="BI444" s="161"/>
      <c r="BK444" s="162"/>
      <c r="BL444" s="162"/>
      <c r="BM444" s="162"/>
      <c r="BN444" s="162"/>
      <c r="BO444" s="162"/>
      <c r="BP444" s="162"/>
      <c r="BQ444" s="162"/>
      <c r="BR444" s="162"/>
      <c r="BS444" s="162"/>
      <c r="BT444" s="162"/>
      <c r="BU444" s="162"/>
      <c r="BV444" s="162"/>
      <c r="BW444" s="162"/>
      <c r="BX444" s="162"/>
      <c r="BZ444" s="162"/>
      <c r="CA444" s="162"/>
      <c r="CB444" s="162"/>
      <c r="CC444" s="162"/>
      <c r="CD444" s="162"/>
      <c r="CE444" s="162"/>
      <c r="CF444" s="162"/>
      <c r="CG444" s="162"/>
      <c r="EC444" s="59"/>
      <c r="ED444" s="59"/>
      <c r="EE444" s="59"/>
      <c r="EF444" s="59"/>
    </row>
    <row r="445" spans="17:136" x14ac:dyDescent="0.25">
      <c r="Q445" s="63"/>
      <c r="R445" s="63"/>
      <c r="BI445" s="161"/>
      <c r="BK445" s="162"/>
      <c r="BL445" s="162"/>
      <c r="BM445" s="162"/>
      <c r="BN445" s="162"/>
      <c r="BO445" s="162"/>
      <c r="BP445" s="162"/>
      <c r="BQ445" s="162"/>
      <c r="BR445" s="162"/>
      <c r="BS445" s="162"/>
      <c r="BT445" s="162"/>
      <c r="BU445" s="162"/>
      <c r="BV445" s="162"/>
      <c r="BW445" s="162"/>
      <c r="BX445" s="162"/>
      <c r="BZ445" s="162"/>
      <c r="CA445" s="162"/>
      <c r="CB445" s="162"/>
      <c r="CC445" s="162"/>
      <c r="CD445" s="162"/>
      <c r="CE445" s="162"/>
      <c r="CF445" s="162"/>
      <c r="CG445" s="162"/>
      <c r="EC445" s="59"/>
      <c r="ED445" s="59"/>
      <c r="EE445" s="59"/>
      <c r="EF445" s="59"/>
    </row>
    <row r="446" spans="17:136" x14ac:dyDescent="0.25">
      <c r="Q446" s="63"/>
      <c r="R446" s="63"/>
      <c r="BI446" s="161"/>
      <c r="BK446" s="162"/>
      <c r="BL446" s="162"/>
      <c r="BM446" s="162"/>
      <c r="BN446" s="162"/>
      <c r="BO446" s="162"/>
      <c r="BP446" s="162"/>
      <c r="BQ446" s="162"/>
      <c r="BR446" s="162"/>
      <c r="BS446" s="162"/>
      <c r="BT446" s="162"/>
      <c r="BU446" s="162"/>
      <c r="BV446" s="162"/>
      <c r="BW446" s="162"/>
      <c r="BX446" s="162"/>
      <c r="BZ446" s="162"/>
      <c r="CA446" s="162"/>
      <c r="CB446" s="162"/>
      <c r="CC446" s="162"/>
      <c r="CD446" s="162"/>
      <c r="CE446" s="162"/>
      <c r="CF446" s="162"/>
      <c r="CG446" s="162"/>
      <c r="EC446" s="59"/>
      <c r="ED446" s="59"/>
      <c r="EE446" s="59"/>
      <c r="EF446" s="59"/>
    </row>
    <row r="447" spans="17:136" x14ac:dyDescent="0.25">
      <c r="Q447" s="63"/>
      <c r="R447" s="63"/>
      <c r="BI447" s="161"/>
      <c r="BK447" s="162"/>
      <c r="BL447" s="162"/>
      <c r="BM447" s="162"/>
      <c r="BN447" s="162"/>
      <c r="BO447" s="162"/>
      <c r="BP447" s="162"/>
      <c r="BQ447" s="162"/>
      <c r="BR447" s="162"/>
      <c r="BS447" s="162"/>
      <c r="BT447" s="162"/>
      <c r="BU447" s="162"/>
      <c r="BV447" s="162"/>
      <c r="BW447" s="162"/>
      <c r="BX447" s="162"/>
      <c r="BZ447" s="162"/>
      <c r="CA447" s="162"/>
      <c r="CB447" s="162"/>
      <c r="CC447" s="162"/>
      <c r="CD447" s="162"/>
      <c r="CE447" s="162"/>
      <c r="CF447" s="162"/>
      <c r="CG447" s="162"/>
      <c r="EC447" s="59"/>
      <c r="ED447" s="59"/>
      <c r="EE447" s="59"/>
      <c r="EF447" s="59"/>
    </row>
    <row r="448" spans="17:136" x14ac:dyDescent="0.25">
      <c r="Q448" s="63"/>
      <c r="R448" s="63"/>
      <c r="BI448" s="161"/>
      <c r="BK448" s="162"/>
      <c r="BL448" s="162"/>
      <c r="BM448" s="162"/>
      <c r="BN448" s="162"/>
      <c r="BO448" s="162"/>
      <c r="BP448" s="162"/>
      <c r="BQ448" s="162"/>
      <c r="BR448" s="162"/>
      <c r="BS448" s="162"/>
      <c r="BT448" s="162"/>
      <c r="BU448" s="162"/>
      <c r="BV448" s="162"/>
      <c r="BW448" s="162"/>
      <c r="BX448" s="162"/>
      <c r="BZ448" s="162"/>
      <c r="CA448" s="162"/>
      <c r="CB448" s="162"/>
      <c r="CC448" s="162"/>
      <c r="CD448" s="162"/>
      <c r="CE448" s="162"/>
      <c r="CF448" s="162"/>
      <c r="CG448" s="162"/>
      <c r="EC448" s="59"/>
      <c r="ED448" s="59"/>
      <c r="EE448" s="59"/>
      <c r="EF448" s="59"/>
    </row>
    <row r="449" spans="17:136" x14ac:dyDescent="0.25">
      <c r="Q449" s="63"/>
      <c r="R449" s="63"/>
      <c r="BI449" s="161"/>
      <c r="BK449" s="162"/>
      <c r="BL449" s="162"/>
      <c r="BM449" s="162"/>
      <c r="BN449" s="162"/>
      <c r="BO449" s="162"/>
      <c r="BP449" s="162"/>
      <c r="BQ449" s="162"/>
      <c r="BR449" s="162"/>
      <c r="BS449" s="162"/>
      <c r="BT449" s="162"/>
      <c r="BU449" s="162"/>
      <c r="BV449" s="162"/>
      <c r="BW449" s="162"/>
      <c r="BX449" s="162"/>
      <c r="BZ449" s="162"/>
      <c r="CA449" s="162"/>
      <c r="CB449" s="162"/>
      <c r="CC449" s="162"/>
      <c r="CD449" s="162"/>
      <c r="CE449" s="162"/>
      <c r="CF449" s="162"/>
      <c r="CG449" s="162"/>
      <c r="EC449" s="59"/>
      <c r="ED449" s="59"/>
      <c r="EE449" s="59"/>
      <c r="EF449" s="59"/>
    </row>
    <row r="450" spans="17:136" x14ac:dyDescent="0.25">
      <c r="Q450" s="63"/>
      <c r="R450" s="63"/>
      <c r="BI450" s="161"/>
      <c r="BK450" s="162"/>
      <c r="BL450" s="162"/>
      <c r="BM450" s="162"/>
      <c r="BN450" s="162"/>
      <c r="BO450" s="162"/>
      <c r="BP450" s="162"/>
      <c r="BQ450" s="162"/>
      <c r="BR450" s="162"/>
      <c r="BS450" s="162"/>
      <c r="BT450" s="162"/>
      <c r="BU450" s="162"/>
      <c r="BV450" s="162"/>
      <c r="BW450" s="162"/>
      <c r="BX450" s="162"/>
      <c r="BZ450" s="162"/>
      <c r="CA450" s="162"/>
      <c r="CB450" s="162"/>
      <c r="CC450" s="162"/>
      <c r="CD450" s="162"/>
      <c r="CE450" s="162"/>
      <c r="CF450" s="162"/>
      <c r="CG450" s="162"/>
      <c r="EC450" s="59"/>
      <c r="ED450" s="59"/>
      <c r="EE450" s="59"/>
      <c r="EF450" s="59"/>
    </row>
    <row r="451" spans="17:136" x14ac:dyDescent="0.25">
      <c r="BI451" s="161"/>
      <c r="BK451" s="162"/>
      <c r="BL451" s="162"/>
      <c r="BM451" s="162"/>
      <c r="BN451" s="162"/>
      <c r="BO451" s="162"/>
      <c r="BP451" s="162"/>
      <c r="BQ451" s="162"/>
      <c r="BR451" s="162"/>
      <c r="BS451" s="162"/>
      <c r="BT451" s="162"/>
      <c r="BU451" s="162"/>
      <c r="BV451" s="162"/>
      <c r="BW451" s="162"/>
      <c r="BX451" s="162"/>
      <c r="BZ451" s="162"/>
      <c r="CA451" s="162"/>
      <c r="CB451" s="162"/>
      <c r="CC451" s="162"/>
      <c r="CD451" s="162"/>
      <c r="CE451" s="162"/>
      <c r="CF451" s="162"/>
      <c r="CG451" s="162"/>
      <c r="EC451" s="59"/>
      <c r="ED451" s="59"/>
      <c r="EE451" s="59"/>
      <c r="EF451" s="59"/>
    </row>
    <row r="452" spans="17:136" x14ac:dyDescent="0.25">
      <c r="BI452" s="161"/>
      <c r="BK452" s="162"/>
      <c r="BL452" s="162"/>
      <c r="BM452" s="162"/>
      <c r="BN452" s="162"/>
      <c r="BO452" s="162"/>
      <c r="BP452" s="162"/>
      <c r="BQ452" s="162"/>
      <c r="BR452" s="162"/>
      <c r="BS452" s="162"/>
      <c r="BT452" s="162"/>
      <c r="BU452" s="162"/>
      <c r="BV452" s="162"/>
      <c r="BW452" s="162"/>
      <c r="BX452" s="162"/>
      <c r="BZ452" s="162"/>
      <c r="CA452" s="162"/>
      <c r="CB452" s="162"/>
      <c r="CC452" s="162"/>
      <c r="CD452" s="162"/>
      <c r="CE452" s="162"/>
      <c r="CF452" s="162"/>
      <c r="CG452" s="162"/>
      <c r="EC452" s="59"/>
      <c r="ED452" s="59"/>
      <c r="EE452" s="59"/>
      <c r="EF452" s="59"/>
    </row>
    <row r="453" spans="17:136" x14ac:dyDescent="0.25">
      <c r="BI453" s="161"/>
      <c r="BK453" s="162"/>
      <c r="BL453" s="162"/>
      <c r="BM453" s="162"/>
      <c r="BN453" s="162"/>
      <c r="BO453" s="162"/>
      <c r="BP453" s="162"/>
      <c r="BQ453" s="162"/>
      <c r="BR453" s="162"/>
      <c r="BS453" s="162"/>
      <c r="BT453" s="162"/>
      <c r="BU453" s="162"/>
      <c r="BV453" s="162"/>
      <c r="BW453" s="162"/>
      <c r="BX453" s="162"/>
      <c r="BZ453" s="162"/>
      <c r="CA453" s="162"/>
      <c r="CB453" s="162"/>
      <c r="CC453" s="162"/>
      <c r="CD453" s="162"/>
      <c r="CE453" s="162"/>
      <c r="CF453" s="162"/>
      <c r="CG453" s="162"/>
      <c r="EC453" s="59"/>
      <c r="ED453" s="59"/>
      <c r="EE453" s="59"/>
      <c r="EF453" s="59"/>
    </row>
    <row r="454" spans="17:136" x14ac:dyDescent="0.25">
      <c r="BI454" s="161"/>
      <c r="BK454" s="162"/>
      <c r="BL454" s="162"/>
      <c r="BM454" s="162"/>
      <c r="BN454" s="162"/>
      <c r="BO454" s="162"/>
      <c r="BP454" s="162"/>
      <c r="BQ454" s="162"/>
      <c r="BR454" s="162"/>
      <c r="BS454" s="162"/>
      <c r="BT454" s="162"/>
      <c r="BU454" s="162"/>
      <c r="BV454" s="162"/>
      <c r="BW454" s="162"/>
      <c r="BX454" s="162"/>
      <c r="BZ454" s="162"/>
      <c r="CA454" s="162"/>
      <c r="CB454" s="162"/>
      <c r="CC454" s="162"/>
      <c r="CD454" s="162"/>
      <c r="CE454" s="162"/>
      <c r="CF454" s="162"/>
      <c r="CG454" s="162"/>
      <c r="EC454" s="59"/>
      <c r="ED454" s="59"/>
      <c r="EE454" s="59"/>
      <c r="EF454" s="59"/>
    </row>
    <row r="455" spans="17:136" x14ac:dyDescent="0.25">
      <c r="BI455" s="161"/>
      <c r="BK455" s="162"/>
      <c r="BL455" s="162"/>
      <c r="BM455" s="162"/>
      <c r="BN455" s="162"/>
      <c r="BO455" s="162"/>
      <c r="BP455" s="162"/>
      <c r="BQ455" s="162"/>
      <c r="BR455" s="162"/>
      <c r="BS455" s="162"/>
      <c r="BT455" s="162"/>
      <c r="BU455" s="162"/>
      <c r="BV455" s="162"/>
      <c r="BW455" s="162"/>
      <c r="BX455" s="162"/>
      <c r="BZ455" s="162"/>
      <c r="CA455" s="162"/>
      <c r="CB455" s="162"/>
      <c r="CC455" s="162"/>
      <c r="CD455" s="162"/>
      <c r="CE455" s="162"/>
      <c r="CF455" s="162"/>
      <c r="CG455" s="162"/>
      <c r="EC455" s="59"/>
      <c r="ED455" s="59"/>
      <c r="EE455" s="59"/>
      <c r="EF455" s="59"/>
    </row>
    <row r="456" spans="17:136" x14ac:dyDescent="0.25">
      <c r="BI456" s="161"/>
      <c r="BK456" s="162"/>
      <c r="BL456" s="162"/>
      <c r="BM456" s="162"/>
      <c r="BN456" s="162"/>
      <c r="BO456" s="162"/>
      <c r="BP456" s="162"/>
      <c r="BQ456" s="162"/>
      <c r="BR456" s="162"/>
      <c r="BS456" s="162"/>
      <c r="BT456" s="162"/>
      <c r="BU456" s="162"/>
      <c r="BV456" s="162"/>
      <c r="BW456" s="162"/>
      <c r="BX456" s="162"/>
      <c r="BZ456" s="162"/>
      <c r="CA456" s="162"/>
      <c r="CB456" s="162"/>
      <c r="CC456" s="162"/>
      <c r="CD456" s="162"/>
      <c r="CE456" s="162"/>
      <c r="CF456" s="162"/>
      <c r="CG456" s="162"/>
      <c r="EC456" s="59"/>
      <c r="ED456" s="59"/>
      <c r="EE456" s="59"/>
      <c r="EF456" s="59"/>
    </row>
    <row r="457" spans="17:136" x14ac:dyDescent="0.25">
      <c r="BI457" s="161"/>
      <c r="BK457" s="162"/>
      <c r="BL457" s="162"/>
      <c r="BM457" s="162"/>
      <c r="BN457" s="162"/>
      <c r="BO457" s="162"/>
      <c r="BP457" s="162"/>
      <c r="BQ457" s="162"/>
      <c r="BR457" s="162"/>
      <c r="BS457" s="162"/>
      <c r="BT457" s="162"/>
      <c r="BU457" s="162"/>
      <c r="BV457" s="162"/>
      <c r="BW457" s="162"/>
      <c r="BX457" s="162"/>
      <c r="BZ457" s="162"/>
      <c r="CA457" s="162"/>
      <c r="CB457" s="162"/>
      <c r="CC457" s="162"/>
      <c r="CD457" s="162"/>
      <c r="CE457" s="162"/>
      <c r="CF457" s="162"/>
      <c r="CG457" s="162"/>
      <c r="EC457" s="59"/>
      <c r="ED457" s="59"/>
      <c r="EE457" s="59"/>
      <c r="EF457" s="59"/>
    </row>
    <row r="458" spans="17:136" x14ac:dyDescent="0.25">
      <c r="BI458" s="161"/>
      <c r="BK458" s="162"/>
      <c r="BL458" s="162"/>
      <c r="BM458" s="162"/>
      <c r="BN458" s="162"/>
      <c r="BO458" s="162"/>
      <c r="BP458" s="162"/>
      <c r="BQ458" s="162"/>
      <c r="BR458" s="162"/>
      <c r="BS458" s="162"/>
      <c r="BT458" s="162"/>
      <c r="BU458" s="162"/>
      <c r="BV458" s="162"/>
      <c r="BW458" s="162"/>
      <c r="BX458" s="162"/>
      <c r="BZ458" s="162"/>
      <c r="CA458" s="162"/>
      <c r="CB458" s="162"/>
      <c r="CC458" s="162"/>
      <c r="CD458" s="162"/>
      <c r="CE458" s="162"/>
      <c r="CF458" s="162"/>
      <c r="CG458" s="162"/>
      <c r="EC458" s="59"/>
      <c r="ED458" s="59"/>
      <c r="EE458" s="59"/>
      <c r="EF458" s="59"/>
    </row>
    <row r="459" spans="17:136" x14ac:dyDescent="0.25">
      <c r="BI459" s="161"/>
      <c r="BK459" s="162"/>
      <c r="BL459" s="162"/>
      <c r="BM459" s="162"/>
      <c r="BN459" s="162"/>
      <c r="BO459" s="162"/>
      <c r="BP459" s="162"/>
      <c r="BQ459" s="162"/>
      <c r="BR459" s="162"/>
      <c r="BS459" s="162"/>
      <c r="BT459" s="162"/>
      <c r="BU459" s="162"/>
      <c r="BV459" s="162"/>
      <c r="BW459" s="162"/>
      <c r="BX459" s="162"/>
      <c r="BZ459" s="162"/>
      <c r="CA459" s="162"/>
      <c r="CB459" s="162"/>
      <c r="CC459" s="162"/>
      <c r="CD459" s="162"/>
      <c r="CE459" s="162"/>
      <c r="CF459" s="162"/>
      <c r="CG459" s="162"/>
      <c r="EC459" s="59"/>
      <c r="ED459" s="59"/>
      <c r="EE459" s="59"/>
      <c r="EF459" s="59"/>
    </row>
    <row r="460" spans="17:136" x14ac:dyDescent="0.25">
      <c r="BI460" s="161"/>
      <c r="BK460" s="162"/>
      <c r="BL460" s="162"/>
      <c r="BM460" s="162"/>
      <c r="BN460" s="162"/>
      <c r="BO460" s="162"/>
      <c r="BP460" s="162"/>
      <c r="BQ460" s="162"/>
      <c r="BR460" s="162"/>
      <c r="BS460" s="162"/>
      <c r="BT460" s="162"/>
      <c r="BU460" s="162"/>
      <c r="BV460" s="162"/>
      <c r="BW460" s="162"/>
      <c r="BX460" s="162"/>
      <c r="BZ460" s="162"/>
      <c r="CA460" s="162"/>
      <c r="CB460" s="162"/>
      <c r="CC460" s="162"/>
      <c r="CD460" s="162"/>
      <c r="CE460" s="162"/>
      <c r="CF460" s="162"/>
      <c r="CG460" s="162"/>
      <c r="EC460" s="59"/>
      <c r="ED460" s="59"/>
      <c r="EE460" s="59"/>
      <c r="EF460" s="59"/>
    </row>
    <row r="461" spans="17:136" x14ac:dyDescent="0.25">
      <c r="BI461" s="161"/>
      <c r="BK461" s="162"/>
      <c r="BL461" s="162"/>
      <c r="BM461" s="162"/>
      <c r="BN461" s="162"/>
      <c r="BO461" s="162"/>
      <c r="BP461" s="162"/>
      <c r="BQ461" s="162"/>
      <c r="BR461" s="162"/>
      <c r="BS461" s="162"/>
      <c r="BT461" s="162"/>
      <c r="BU461" s="162"/>
      <c r="BV461" s="162"/>
      <c r="BW461" s="162"/>
      <c r="BX461" s="162"/>
      <c r="BZ461" s="162"/>
      <c r="CA461" s="162"/>
      <c r="CB461" s="162"/>
      <c r="CC461" s="162"/>
      <c r="CD461" s="162"/>
      <c r="CE461" s="162"/>
      <c r="CF461" s="162"/>
      <c r="CG461" s="162"/>
      <c r="EC461" s="59"/>
      <c r="ED461" s="59"/>
      <c r="EE461" s="59"/>
      <c r="EF461" s="59"/>
    </row>
    <row r="462" spans="17:136" x14ac:dyDescent="0.25">
      <c r="BI462" s="161"/>
      <c r="BK462" s="162"/>
      <c r="BL462" s="162"/>
      <c r="BM462" s="162"/>
      <c r="BN462" s="162"/>
      <c r="BO462" s="162"/>
      <c r="BP462" s="162"/>
      <c r="BQ462" s="162"/>
      <c r="BR462" s="162"/>
      <c r="BS462" s="162"/>
      <c r="BT462" s="162"/>
      <c r="BU462" s="162"/>
      <c r="BV462" s="162"/>
      <c r="BW462" s="162"/>
      <c r="BX462" s="162"/>
      <c r="BZ462" s="162"/>
      <c r="CA462" s="162"/>
      <c r="CB462" s="162"/>
      <c r="CC462" s="162"/>
      <c r="CD462" s="162"/>
      <c r="CE462" s="162"/>
      <c r="CF462" s="162"/>
      <c r="CG462" s="162"/>
      <c r="EC462" s="59"/>
      <c r="ED462" s="59"/>
      <c r="EE462" s="59"/>
      <c r="EF462" s="59"/>
    </row>
    <row r="463" spans="17:136" x14ac:dyDescent="0.25">
      <c r="BI463" s="161"/>
      <c r="BK463" s="162"/>
      <c r="BL463" s="162"/>
      <c r="BM463" s="162"/>
      <c r="BN463" s="162"/>
      <c r="BO463" s="162"/>
      <c r="BP463" s="162"/>
      <c r="BQ463" s="162"/>
      <c r="BR463" s="162"/>
      <c r="BS463" s="162"/>
      <c r="BT463" s="162"/>
      <c r="BU463" s="162"/>
      <c r="BV463" s="162"/>
      <c r="BW463" s="162"/>
      <c r="BX463" s="162"/>
      <c r="BZ463" s="162"/>
      <c r="CA463" s="162"/>
      <c r="CB463" s="162"/>
      <c r="CC463" s="162"/>
      <c r="CD463" s="162"/>
      <c r="CE463" s="162"/>
      <c r="CF463" s="162"/>
      <c r="CG463" s="162"/>
      <c r="EC463" s="59"/>
      <c r="ED463" s="59"/>
      <c r="EE463" s="59"/>
      <c r="EF463" s="59"/>
    </row>
    <row r="464" spans="17:136" x14ac:dyDescent="0.25">
      <c r="BI464" s="161"/>
      <c r="BK464" s="162"/>
      <c r="BL464" s="162"/>
      <c r="BM464" s="162"/>
      <c r="BN464" s="162"/>
      <c r="BO464" s="162"/>
      <c r="BP464" s="162"/>
      <c r="BQ464" s="162"/>
      <c r="BR464" s="162"/>
      <c r="BS464" s="162"/>
      <c r="BT464" s="162"/>
      <c r="BU464" s="162"/>
      <c r="BV464" s="162"/>
      <c r="BW464" s="162"/>
      <c r="BX464" s="162"/>
      <c r="BZ464" s="162"/>
      <c r="CA464" s="162"/>
      <c r="CB464" s="162"/>
      <c r="CC464" s="162"/>
      <c r="CD464" s="162"/>
      <c r="CE464" s="162"/>
      <c r="CF464" s="162"/>
      <c r="CG464" s="162"/>
      <c r="EC464" s="59"/>
      <c r="ED464" s="59"/>
      <c r="EE464" s="59"/>
      <c r="EF464" s="59"/>
    </row>
    <row r="465" spans="61:136" x14ac:dyDescent="0.25">
      <c r="BI465" s="161"/>
      <c r="BK465" s="162"/>
      <c r="BL465" s="162"/>
      <c r="BM465" s="162"/>
      <c r="BN465" s="162"/>
      <c r="BO465" s="162"/>
      <c r="BP465" s="162"/>
      <c r="BQ465" s="162"/>
      <c r="BR465" s="162"/>
      <c r="BS465" s="162"/>
      <c r="BT465" s="162"/>
      <c r="BU465" s="162"/>
      <c r="BV465" s="162"/>
      <c r="BW465" s="162"/>
      <c r="BX465" s="162"/>
      <c r="BZ465" s="162"/>
      <c r="CA465" s="162"/>
      <c r="CB465" s="162"/>
      <c r="CC465" s="162"/>
      <c r="CD465" s="162"/>
      <c r="CE465" s="162"/>
      <c r="CF465" s="162"/>
      <c r="CG465" s="162"/>
      <c r="EC465" s="59"/>
      <c r="ED465" s="59"/>
      <c r="EE465" s="59"/>
      <c r="EF465" s="59"/>
    </row>
    <row r="466" spans="61:136" x14ac:dyDescent="0.25">
      <c r="BI466" s="161"/>
      <c r="BK466" s="162"/>
      <c r="BL466" s="162"/>
      <c r="BM466" s="162"/>
      <c r="BN466" s="162"/>
      <c r="BO466" s="162"/>
      <c r="BP466" s="162"/>
      <c r="BQ466" s="162"/>
      <c r="BR466" s="162"/>
      <c r="BS466" s="162"/>
      <c r="BT466" s="162"/>
      <c r="BU466" s="162"/>
      <c r="BV466" s="162"/>
      <c r="BW466" s="162"/>
      <c r="BX466" s="162"/>
      <c r="BZ466" s="162"/>
      <c r="CA466" s="162"/>
      <c r="CB466" s="162"/>
      <c r="CC466" s="162"/>
      <c r="CD466" s="162"/>
      <c r="CE466" s="162"/>
      <c r="CF466" s="162"/>
      <c r="CG466" s="162"/>
      <c r="EC466" s="59"/>
      <c r="ED466" s="59"/>
      <c r="EE466" s="59"/>
      <c r="EF466" s="59"/>
    </row>
    <row r="467" spans="61:136" x14ac:dyDescent="0.25">
      <c r="BI467" s="161"/>
      <c r="BK467" s="162"/>
      <c r="BL467" s="162"/>
      <c r="BM467" s="162"/>
      <c r="BN467" s="162"/>
      <c r="BO467" s="162"/>
      <c r="BP467" s="162"/>
      <c r="BQ467" s="162"/>
      <c r="BR467" s="162"/>
      <c r="BS467" s="162"/>
      <c r="BT467" s="162"/>
      <c r="BU467" s="162"/>
      <c r="BV467" s="162"/>
      <c r="BW467" s="162"/>
      <c r="BX467" s="162"/>
      <c r="BZ467" s="162"/>
      <c r="CA467" s="162"/>
      <c r="CB467" s="162"/>
      <c r="CC467" s="162"/>
      <c r="CD467" s="162"/>
      <c r="CE467" s="162"/>
      <c r="CF467" s="162"/>
      <c r="CG467" s="162"/>
      <c r="EC467" s="59"/>
      <c r="ED467" s="59"/>
      <c r="EE467" s="59"/>
      <c r="EF467" s="59"/>
    </row>
    <row r="468" spans="61:136" x14ac:dyDescent="0.25">
      <c r="BI468" s="161"/>
      <c r="BK468" s="162"/>
      <c r="BL468" s="162"/>
      <c r="BM468" s="162"/>
      <c r="BN468" s="162"/>
      <c r="BO468" s="162"/>
      <c r="BP468" s="162"/>
      <c r="BQ468" s="162"/>
      <c r="BR468" s="162"/>
      <c r="BS468" s="162"/>
      <c r="BT468" s="162"/>
      <c r="BU468" s="162"/>
      <c r="BV468" s="162"/>
      <c r="BW468" s="162"/>
      <c r="BX468" s="162"/>
      <c r="BZ468" s="162"/>
      <c r="CA468" s="162"/>
      <c r="CB468" s="162"/>
      <c r="CC468" s="162"/>
      <c r="CD468" s="162"/>
      <c r="CE468" s="162"/>
      <c r="CF468" s="162"/>
      <c r="CG468" s="162"/>
      <c r="EC468" s="59"/>
      <c r="ED468" s="59"/>
      <c r="EE468" s="59"/>
      <c r="EF468" s="59"/>
    </row>
    <row r="469" spans="61:136" x14ac:dyDescent="0.25">
      <c r="BI469" s="161"/>
      <c r="BK469" s="162"/>
      <c r="BL469" s="162"/>
      <c r="BM469" s="162"/>
      <c r="BN469" s="162"/>
      <c r="BO469" s="162"/>
      <c r="BP469" s="162"/>
      <c r="BQ469" s="162"/>
      <c r="BR469" s="162"/>
      <c r="BS469" s="162"/>
      <c r="BT469" s="162"/>
      <c r="BU469" s="162"/>
      <c r="BV469" s="162"/>
      <c r="BW469" s="162"/>
      <c r="BX469" s="162"/>
      <c r="BZ469" s="162"/>
      <c r="CA469" s="162"/>
      <c r="CB469" s="162"/>
      <c r="CC469" s="162"/>
      <c r="CD469" s="162"/>
      <c r="CE469" s="162"/>
      <c r="CF469" s="162"/>
      <c r="CG469" s="162"/>
      <c r="EC469" s="59"/>
      <c r="ED469" s="59"/>
      <c r="EE469" s="59"/>
      <c r="EF469" s="59"/>
    </row>
    <row r="470" spans="61:136" x14ac:dyDescent="0.25">
      <c r="BI470" s="161"/>
      <c r="BK470" s="162"/>
      <c r="BL470" s="162"/>
      <c r="BM470" s="162"/>
      <c r="BN470" s="162"/>
      <c r="BO470" s="162"/>
      <c r="BP470" s="162"/>
      <c r="BQ470" s="162"/>
      <c r="BR470" s="162"/>
      <c r="BS470" s="162"/>
      <c r="BT470" s="162"/>
      <c r="BU470" s="162"/>
      <c r="BV470" s="162"/>
      <c r="BW470" s="162"/>
      <c r="BX470" s="162"/>
      <c r="BZ470" s="162"/>
      <c r="CA470" s="162"/>
      <c r="CB470" s="162"/>
      <c r="CC470" s="162"/>
      <c r="CD470" s="162"/>
      <c r="CE470" s="162"/>
      <c r="CF470" s="162"/>
      <c r="CG470" s="162"/>
      <c r="EC470" s="59"/>
      <c r="ED470" s="59"/>
      <c r="EE470" s="59"/>
      <c r="EF470" s="59"/>
    </row>
    <row r="471" spans="61:136" x14ac:dyDescent="0.25">
      <c r="BI471" s="161"/>
      <c r="BK471" s="162"/>
      <c r="BL471" s="162"/>
      <c r="BM471" s="162"/>
      <c r="BN471" s="162"/>
      <c r="BO471" s="162"/>
      <c r="BP471" s="162"/>
      <c r="BQ471" s="162"/>
      <c r="BR471" s="162"/>
      <c r="BS471" s="162"/>
      <c r="BT471" s="162"/>
      <c r="BU471" s="162"/>
      <c r="BV471" s="162"/>
      <c r="BW471" s="162"/>
      <c r="BX471" s="162"/>
      <c r="BZ471" s="162"/>
      <c r="CA471" s="162"/>
      <c r="CB471" s="162"/>
      <c r="CC471" s="162"/>
      <c r="CD471" s="162"/>
      <c r="CE471" s="162"/>
      <c r="CF471" s="162"/>
      <c r="CG471" s="162"/>
      <c r="EC471" s="59"/>
      <c r="ED471" s="59"/>
      <c r="EE471" s="59"/>
      <c r="EF471" s="59"/>
    </row>
    <row r="472" spans="61:136" x14ac:dyDescent="0.25">
      <c r="BI472" s="161"/>
      <c r="BK472" s="162"/>
      <c r="BL472" s="162"/>
      <c r="BM472" s="162"/>
      <c r="BN472" s="162"/>
      <c r="BO472" s="162"/>
      <c r="BP472" s="162"/>
      <c r="BQ472" s="162"/>
      <c r="BR472" s="162"/>
      <c r="BS472" s="162"/>
      <c r="BT472" s="162"/>
      <c r="BU472" s="162"/>
      <c r="BV472" s="162"/>
      <c r="BW472" s="162"/>
      <c r="BX472" s="162"/>
      <c r="BZ472" s="162"/>
      <c r="CA472" s="162"/>
      <c r="CB472" s="162"/>
      <c r="CC472" s="162"/>
      <c r="CD472" s="162"/>
      <c r="CE472" s="162"/>
      <c r="CF472" s="162"/>
      <c r="CG472" s="162"/>
      <c r="EC472" s="59"/>
      <c r="ED472" s="59"/>
      <c r="EE472" s="59"/>
      <c r="EF472" s="59"/>
    </row>
    <row r="473" spans="61:136" x14ac:dyDescent="0.25">
      <c r="BI473" s="161"/>
      <c r="BK473" s="162"/>
      <c r="BL473" s="162"/>
      <c r="BM473" s="162"/>
      <c r="BN473" s="162"/>
      <c r="BO473" s="162"/>
      <c r="BP473" s="162"/>
      <c r="BQ473" s="162"/>
      <c r="BR473" s="162"/>
      <c r="BS473" s="162"/>
      <c r="BT473" s="162"/>
      <c r="BU473" s="162"/>
      <c r="BV473" s="162"/>
      <c r="BW473" s="162"/>
      <c r="BX473" s="162"/>
      <c r="BZ473" s="162"/>
      <c r="CA473" s="162"/>
      <c r="CB473" s="162"/>
      <c r="CC473" s="162"/>
      <c r="CD473" s="162"/>
      <c r="CE473" s="162"/>
      <c r="CF473" s="162"/>
      <c r="CG473" s="162"/>
      <c r="EC473" s="59"/>
      <c r="ED473" s="59"/>
      <c r="EE473" s="59"/>
      <c r="EF473" s="59"/>
    </row>
    <row r="474" spans="61:136" x14ac:dyDescent="0.25">
      <c r="BI474" s="161"/>
      <c r="BK474" s="162"/>
      <c r="BL474" s="162"/>
      <c r="BM474" s="162"/>
      <c r="BN474" s="162"/>
      <c r="BO474" s="162"/>
      <c r="BP474" s="162"/>
      <c r="BQ474" s="162"/>
      <c r="BR474" s="162"/>
      <c r="BS474" s="162"/>
      <c r="BT474" s="162"/>
      <c r="BU474" s="162"/>
      <c r="BV474" s="162"/>
      <c r="BW474" s="162"/>
      <c r="BX474" s="162"/>
      <c r="BZ474" s="162"/>
      <c r="CA474" s="162"/>
      <c r="CB474" s="162"/>
      <c r="CC474" s="162"/>
      <c r="CD474" s="162"/>
      <c r="CE474" s="162"/>
      <c r="CF474" s="162"/>
      <c r="CG474" s="162"/>
      <c r="EC474" s="59"/>
      <c r="ED474" s="59"/>
      <c r="EE474" s="59"/>
      <c r="EF474" s="59"/>
    </row>
    <row r="475" spans="61:136" x14ac:dyDescent="0.25">
      <c r="BI475" s="161"/>
      <c r="BK475" s="162"/>
      <c r="BL475" s="162"/>
      <c r="BM475" s="162"/>
      <c r="BN475" s="162"/>
      <c r="BO475" s="162"/>
      <c r="BP475" s="162"/>
      <c r="BQ475" s="162"/>
      <c r="BR475" s="162"/>
      <c r="BS475" s="162"/>
      <c r="BT475" s="162"/>
      <c r="BU475" s="162"/>
      <c r="BV475" s="162"/>
      <c r="BW475" s="162"/>
      <c r="BX475" s="162"/>
      <c r="BZ475" s="162"/>
      <c r="CA475" s="162"/>
      <c r="CB475" s="162"/>
      <c r="CC475" s="162"/>
      <c r="CD475" s="162"/>
      <c r="CE475" s="162"/>
      <c r="CF475" s="162"/>
      <c r="CG475" s="162"/>
      <c r="EC475" s="59"/>
      <c r="ED475" s="59"/>
      <c r="EE475" s="59"/>
      <c r="EF475" s="59"/>
    </row>
    <row r="476" spans="61:136" x14ac:dyDescent="0.25">
      <c r="BI476" s="161"/>
      <c r="BK476" s="162"/>
      <c r="BL476" s="162"/>
      <c r="BM476" s="162"/>
      <c r="BN476" s="162"/>
      <c r="BO476" s="162"/>
      <c r="BP476" s="162"/>
      <c r="BQ476" s="162"/>
      <c r="BR476" s="162"/>
      <c r="BS476" s="162"/>
      <c r="BT476" s="162"/>
      <c r="BU476" s="162"/>
      <c r="BV476" s="162"/>
      <c r="BW476" s="162"/>
      <c r="BX476" s="162"/>
      <c r="BZ476" s="162"/>
      <c r="CA476" s="162"/>
      <c r="CB476" s="162"/>
      <c r="CC476" s="162"/>
      <c r="CD476" s="162"/>
      <c r="CE476" s="162"/>
      <c r="CF476" s="162"/>
      <c r="CG476" s="162"/>
      <c r="EC476" s="59"/>
      <c r="ED476" s="59"/>
      <c r="EE476" s="59"/>
      <c r="EF476" s="59"/>
    </row>
    <row r="477" spans="61:136" x14ac:dyDescent="0.25">
      <c r="BI477" s="161"/>
      <c r="BK477" s="162"/>
      <c r="BL477" s="162"/>
      <c r="BM477" s="162"/>
      <c r="BN477" s="162"/>
      <c r="BO477" s="162"/>
      <c r="BP477" s="162"/>
      <c r="BQ477" s="162"/>
      <c r="BR477" s="162"/>
      <c r="BS477" s="162"/>
      <c r="BT477" s="162"/>
      <c r="BU477" s="162"/>
      <c r="BV477" s="162"/>
      <c r="BW477" s="162"/>
      <c r="BX477" s="162"/>
      <c r="BZ477" s="162"/>
      <c r="CA477" s="162"/>
      <c r="CB477" s="162"/>
      <c r="CC477" s="162"/>
      <c r="CD477" s="162"/>
      <c r="CE477" s="162"/>
      <c r="CF477" s="162"/>
      <c r="CG477" s="162"/>
      <c r="EC477" s="59"/>
      <c r="ED477" s="59"/>
      <c r="EE477" s="59"/>
      <c r="EF477" s="59"/>
    </row>
    <row r="478" spans="61:136" x14ac:dyDescent="0.25">
      <c r="BI478" s="161"/>
      <c r="BK478" s="162"/>
      <c r="BL478" s="162"/>
      <c r="BM478" s="162"/>
      <c r="BN478" s="162"/>
      <c r="BO478" s="162"/>
      <c r="BP478" s="162"/>
      <c r="BQ478" s="162"/>
      <c r="BR478" s="162"/>
      <c r="BS478" s="162"/>
      <c r="BT478" s="162"/>
      <c r="BU478" s="162"/>
      <c r="BV478" s="162"/>
      <c r="BW478" s="162"/>
      <c r="BX478" s="162"/>
      <c r="BZ478" s="162"/>
      <c r="CA478" s="162"/>
      <c r="CB478" s="162"/>
      <c r="CC478" s="162"/>
      <c r="CD478" s="162"/>
      <c r="CE478" s="162"/>
      <c r="CF478" s="162"/>
      <c r="CG478" s="162"/>
      <c r="EC478" s="59"/>
      <c r="ED478" s="59"/>
      <c r="EE478" s="59"/>
      <c r="EF478" s="59"/>
    </row>
    <row r="479" spans="61:136" x14ac:dyDescent="0.25">
      <c r="BI479" s="161"/>
      <c r="BK479" s="162"/>
      <c r="BL479" s="162"/>
      <c r="BM479" s="162"/>
      <c r="BN479" s="162"/>
      <c r="BO479" s="162"/>
      <c r="BP479" s="162"/>
      <c r="BQ479" s="162"/>
      <c r="BR479" s="162"/>
      <c r="BS479" s="162"/>
      <c r="BT479" s="162"/>
      <c r="BU479" s="162"/>
      <c r="BV479" s="162"/>
      <c r="BW479" s="162"/>
      <c r="BX479" s="162"/>
      <c r="BZ479" s="162"/>
      <c r="CA479" s="162"/>
      <c r="CB479" s="162"/>
      <c r="CC479" s="162"/>
      <c r="CD479" s="162"/>
      <c r="CE479" s="162"/>
      <c r="CF479" s="162"/>
      <c r="CG479" s="162"/>
      <c r="EC479" s="59"/>
      <c r="ED479" s="59"/>
      <c r="EE479" s="59"/>
      <c r="EF479" s="59"/>
    </row>
    <row r="480" spans="61:136" x14ac:dyDescent="0.25">
      <c r="BI480" s="161"/>
      <c r="BK480" s="162"/>
      <c r="BL480" s="162"/>
      <c r="BM480" s="162"/>
      <c r="BN480" s="162"/>
      <c r="BO480" s="162"/>
      <c r="BP480" s="162"/>
      <c r="BQ480" s="162"/>
      <c r="BR480" s="162"/>
      <c r="BS480" s="162"/>
      <c r="BT480" s="162"/>
      <c r="BU480" s="162"/>
      <c r="BV480" s="162"/>
      <c r="BW480" s="162"/>
      <c r="BX480" s="162"/>
      <c r="BZ480" s="162"/>
      <c r="CA480" s="162"/>
      <c r="CB480" s="162"/>
      <c r="CC480" s="162"/>
      <c r="CD480" s="162"/>
      <c r="CE480" s="162"/>
      <c r="CF480" s="162"/>
      <c r="CG480" s="162"/>
      <c r="EC480" s="59"/>
      <c r="ED480" s="59"/>
      <c r="EE480" s="59"/>
      <c r="EF480" s="59"/>
    </row>
    <row r="481" spans="61:136" x14ac:dyDescent="0.25">
      <c r="BI481" s="161"/>
      <c r="BK481" s="162"/>
      <c r="BL481" s="162"/>
      <c r="BM481" s="162"/>
      <c r="BN481" s="162"/>
      <c r="BO481" s="162"/>
      <c r="BP481" s="162"/>
      <c r="BQ481" s="162"/>
      <c r="BR481" s="162"/>
      <c r="BS481" s="162"/>
      <c r="BT481" s="162"/>
      <c r="BU481" s="162"/>
      <c r="BV481" s="162"/>
      <c r="BW481" s="162"/>
      <c r="BX481" s="162"/>
      <c r="BZ481" s="162"/>
      <c r="CA481" s="162"/>
      <c r="CB481" s="162"/>
      <c r="CC481" s="162"/>
      <c r="CD481" s="162"/>
      <c r="CE481" s="162"/>
      <c r="CF481" s="162"/>
      <c r="CG481" s="162"/>
      <c r="EC481" s="59"/>
      <c r="ED481" s="59"/>
      <c r="EE481" s="59"/>
      <c r="EF481" s="59"/>
    </row>
    <row r="482" spans="61:136" x14ac:dyDescent="0.25">
      <c r="BI482" s="161"/>
      <c r="BK482" s="162"/>
      <c r="BL482" s="162"/>
      <c r="BM482" s="162"/>
      <c r="BN482" s="162"/>
      <c r="BO482" s="162"/>
      <c r="BP482" s="162"/>
      <c r="BQ482" s="162"/>
      <c r="BR482" s="162"/>
      <c r="BS482" s="162"/>
      <c r="BT482" s="162"/>
      <c r="BU482" s="162"/>
      <c r="BV482" s="162"/>
      <c r="BW482" s="162"/>
      <c r="BX482" s="162"/>
      <c r="BZ482" s="162"/>
      <c r="CA482" s="162"/>
      <c r="CB482" s="162"/>
      <c r="CC482" s="162"/>
      <c r="CD482" s="162"/>
      <c r="CE482" s="162"/>
      <c r="CF482" s="162"/>
      <c r="CG482" s="162"/>
      <c r="EC482" s="59"/>
      <c r="ED482" s="59"/>
      <c r="EE482" s="59"/>
      <c r="EF482" s="59"/>
    </row>
    <row r="483" spans="61:136" x14ac:dyDescent="0.25">
      <c r="BI483" s="161"/>
      <c r="BK483" s="162"/>
      <c r="BL483" s="162"/>
      <c r="BM483" s="162"/>
      <c r="BN483" s="162"/>
      <c r="BO483" s="162"/>
      <c r="BP483" s="162"/>
      <c r="BQ483" s="162"/>
      <c r="BR483" s="162"/>
      <c r="BS483" s="162"/>
      <c r="BT483" s="162"/>
      <c r="BU483" s="162"/>
      <c r="BV483" s="162"/>
      <c r="BW483" s="162"/>
      <c r="BX483" s="162"/>
      <c r="BZ483" s="162"/>
      <c r="CA483" s="162"/>
      <c r="CB483" s="162"/>
      <c r="CC483" s="162"/>
      <c r="CD483" s="162"/>
      <c r="CE483" s="162"/>
      <c r="CF483" s="162"/>
      <c r="CG483" s="162"/>
      <c r="EC483" s="59"/>
      <c r="ED483" s="59"/>
      <c r="EE483" s="59"/>
      <c r="EF483" s="59"/>
    </row>
    <row r="484" spans="61:136" x14ac:dyDescent="0.25">
      <c r="BI484" s="161"/>
      <c r="BK484" s="162"/>
      <c r="BL484" s="162"/>
      <c r="BM484" s="162"/>
      <c r="BN484" s="162"/>
      <c r="BO484" s="162"/>
      <c r="BP484" s="162"/>
      <c r="BQ484" s="162"/>
      <c r="BR484" s="162"/>
      <c r="BS484" s="162"/>
      <c r="BT484" s="162"/>
      <c r="BU484" s="162"/>
      <c r="BV484" s="162"/>
      <c r="BW484" s="162"/>
      <c r="BX484" s="162"/>
      <c r="BZ484" s="162"/>
      <c r="CA484" s="162"/>
      <c r="CB484" s="162"/>
      <c r="CC484" s="162"/>
      <c r="CD484" s="162"/>
      <c r="CE484" s="162"/>
      <c r="CF484" s="162"/>
      <c r="CG484" s="162"/>
      <c r="EC484" s="59"/>
      <c r="ED484" s="59"/>
      <c r="EE484" s="59"/>
      <c r="EF484" s="59"/>
    </row>
    <row r="485" spans="61:136" x14ac:dyDescent="0.25">
      <c r="BI485" s="161"/>
      <c r="BK485" s="162"/>
      <c r="BL485" s="162"/>
      <c r="BM485" s="162"/>
      <c r="BN485" s="162"/>
      <c r="BO485" s="162"/>
      <c r="BP485" s="162"/>
      <c r="BQ485" s="162"/>
      <c r="BR485" s="162"/>
      <c r="BS485" s="162"/>
      <c r="BT485" s="162"/>
      <c r="BU485" s="162"/>
      <c r="BV485" s="162"/>
      <c r="BW485" s="162"/>
      <c r="BX485" s="162"/>
      <c r="BZ485" s="162"/>
      <c r="CA485" s="162"/>
      <c r="CB485" s="162"/>
      <c r="CC485" s="162"/>
      <c r="CD485" s="162"/>
      <c r="CE485" s="162"/>
      <c r="CF485" s="162"/>
      <c r="CG485" s="162"/>
      <c r="EC485" s="59"/>
      <c r="ED485" s="59"/>
      <c r="EE485" s="59"/>
      <c r="EF485" s="59"/>
    </row>
    <row r="486" spans="61:136" x14ac:dyDescent="0.25">
      <c r="BI486" s="161"/>
      <c r="BK486" s="162"/>
      <c r="BL486" s="162"/>
      <c r="BM486" s="162"/>
      <c r="BN486" s="162"/>
      <c r="BO486" s="162"/>
      <c r="BP486" s="162"/>
      <c r="BQ486" s="162"/>
      <c r="BR486" s="162"/>
      <c r="BS486" s="162"/>
      <c r="BT486" s="162"/>
      <c r="BU486" s="162"/>
      <c r="BV486" s="162"/>
      <c r="BW486" s="162"/>
      <c r="BX486" s="162"/>
      <c r="BZ486" s="162"/>
      <c r="CA486" s="162"/>
      <c r="CB486" s="162"/>
      <c r="CC486" s="162"/>
      <c r="CD486" s="162"/>
      <c r="CE486" s="162"/>
      <c r="CF486" s="162"/>
      <c r="CG486" s="162"/>
      <c r="EC486" s="59"/>
      <c r="ED486" s="59"/>
      <c r="EE486" s="59"/>
      <c r="EF486" s="59"/>
    </row>
    <row r="487" spans="61:136" x14ac:dyDescent="0.25">
      <c r="BI487" s="161"/>
      <c r="BK487" s="162"/>
      <c r="BL487" s="162"/>
      <c r="BM487" s="162"/>
      <c r="BN487" s="162"/>
      <c r="BO487" s="162"/>
      <c r="BP487" s="162"/>
      <c r="BQ487" s="162"/>
      <c r="BR487" s="162"/>
      <c r="BS487" s="162"/>
      <c r="BT487" s="162"/>
      <c r="BU487" s="162"/>
      <c r="BV487" s="162"/>
      <c r="BW487" s="162"/>
      <c r="BX487" s="162"/>
      <c r="BZ487" s="162"/>
      <c r="CA487" s="162"/>
      <c r="CB487" s="162"/>
      <c r="CC487" s="162"/>
      <c r="CD487" s="162"/>
      <c r="CE487" s="162"/>
      <c r="CF487" s="162"/>
      <c r="CG487" s="162"/>
      <c r="EC487" s="59"/>
      <c r="ED487" s="59"/>
      <c r="EE487" s="59"/>
      <c r="EF487" s="59"/>
    </row>
    <row r="488" spans="61:136" x14ac:dyDescent="0.25">
      <c r="BI488" s="161"/>
      <c r="BK488" s="162"/>
      <c r="BL488" s="162"/>
      <c r="BM488" s="162"/>
      <c r="BN488" s="162"/>
      <c r="BO488" s="162"/>
      <c r="BP488" s="162"/>
      <c r="BQ488" s="162"/>
      <c r="BR488" s="162"/>
      <c r="BS488" s="162"/>
      <c r="BT488" s="162"/>
      <c r="BU488" s="162"/>
      <c r="BV488" s="162"/>
      <c r="BW488" s="162"/>
      <c r="BX488" s="162"/>
      <c r="BZ488" s="162"/>
      <c r="CA488" s="162"/>
      <c r="CB488" s="162"/>
      <c r="CC488" s="162"/>
      <c r="CD488" s="162"/>
      <c r="CE488" s="162"/>
      <c r="CF488" s="162"/>
      <c r="CG488" s="162"/>
      <c r="EC488" s="59"/>
      <c r="ED488" s="59"/>
      <c r="EE488" s="59"/>
      <c r="EF488" s="59"/>
    </row>
    <row r="489" spans="61:136" x14ac:dyDescent="0.25">
      <c r="BI489" s="161"/>
      <c r="BK489" s="162"/>
      <c r="BL489" s="162"/>
      <c r="BM489" s="162"/>
      <c r="BN489" s="162"/>
      <c r="BO489" s="162"/>
      <c r="BP489" s="162"/>
      <c r="BQ489" s="162"/>
      <c r="BR489" s="162"/>
      <c r="BS489" s="162"/>
      <c r="BT489" s="162"/>
      <c r="BU489" s="162"/>
      <c r="BV489" s="162"/>
      <c r="BW489" s="162"/>
      <c r="BX489" s="162"/>
      <c r="BZ489" s="162"/>
      <c r="CA489" s="162"/>
      <c r="CB489" s="162"/>
      <c r="CC489" s="162"/>
      <c r="CD489" s="162"/>
      <c r="CE489" s="162"/>
      <c r="CF489" s="162"/>
      <c r="CG489" s="162"/>
      <c r="EC489" s="59"/>
      <c r="ED489" s="59"/>
      <c r="EE489" s="59"/>
      <c r="EF489" s="59"/>
    </row>
    <row r="490" spans="61:136" x14ac:dyDescent="0.25">
      <c r="BI490" s="161"/>
      <c r="BK490" s="162"/>
      <c r="BL490" s="162"/>
      <c r="BM490" s="162"/>
      <c r="BN490" s="162"/>
      <c r="BO490" s="162"/>
      <c r="BP490" s="162"/>
      <c r="BQ490" s="162"/>
      <c r="BR490" s="162"/>
      <c r="BS490" s="162"/>
      <c r="BT490" s="162"/>
      <c r="BU490" s="162"/>
      <c r="BV490" s="162"/>
      <c r="BW490" s="162"/>
      <c r="BX490" s="162"/>
      <c r="BZ490" s="162"/>
      <c r="CA490" s="162"/>
      <c r="CB490" s="162"/>
      <c r="CC490" s="162"/>
      <c r="CD490" s="162"/>
      <c r="CE490" s="162"/>
      <c r="CF490" s="162"/>
      <c r="CG490" s="162"/>
      <c r="EC490" s="59"/>
      <c r="ED490" s="59"/>
      <c r="EE490" s="59"/>
      <c r="EF490" s="59"/>
    </row>
    <row r="491" spans="61:136" x14ac:dyDescent="0.25">
      <c r="BI491" s="161"/>
      <c r="BK491" s="162"/>
      <c r="BL491" s="162"/>
      <c r="BM491" s="162"/>
      <c r="BN491" s="162"/>
      <c r="BO491" s="162"/>
      <c r="BP491" s="162"/>
      <c r="BQ491" s="162"/>
      <c r="BR491" s="162"/>
      <c r="BS491" s="162"/>
      <c r="BT491" s="162"/>
      <c r="BU491" s="162"/>
      <c r="BV491" s="162"/>
      <c r="BW491" s="162"/>
      <c r="BX491" s="162"/>
      <c r="BZ491" s="162"/>
      <c r="CA491" s="162"/>
      <c r="CB491" s="162"/>
      <c r="CC491" s="162"/>
      <c r="CD491" s="162"/>
      <c r="CE491" s="162"/>
      <c r="CF491" s="162"/>
      <c r="CG491" s="162"/>
      <c r="EC491" s="59"/>
      <c r="ED491" s="59"/>
      <c r="EE491" s="59"/>
      <c r="EF491" s="59"/>
    </row>
    <row r="492" spans="61:136" x14ac:dyDescent="0.25">
      <c r="BI492" s="161"/>
      <c r="BK492" s="162"/>
      <c r="BL492" s="162"/>
      <c r="BM492" s="162"/>
      <c r="BN492" s="162"/>
      <c r="BO492" s="162"/>
      <c r="BP492" s="162"/>
      <c r="BQ492" s="162"/>
      <c r="BR492" s="162"/>
      <c r="BS492" s="162"/>
      <c r="BT492" s="162"/>
      <c r="BU492" s="162"/>
      <c r="BV492" s="162"/>
      <c r="BW492" s="162"/>
      <c r="BX492" s="162"/>
      <c r="BZ492" s="162"/>
      <c r="CA492" s="162"/>
      <c r="CB492" s="162"/>
      <c r="CC492" s="162"/>
      <c r="CD492" s="162"/>
      <c r="CE492" s="162"/>
      <c r="CF492" s="162"/>
      <c r="CG492" s="162"/>
      <c r="EC492" s="59"/>
      <c r="ED492" s="59"/>
      <c r="EE492" s="59"/>
      <c r="EF492" s="59"/>
    </row>
    <row r="493" spans="61:136" x14ac:dyDescent="0.25">
      <c r="BI493" s="161"/>
      <c r="BK493" s="162"/>
      <c r="BL493" s="162"/>
      <c r="BM493" s="162"/>
      <c r="BN493" s="162"/>
      <c r="BO493" s="162"/>
      <c r="BP493" s="162"/>
      <c r="BQ493" s="162"/>
      <c r="BR493" s="162"/>
      <c r="BS493" s="162"/>
      <c r="BT493" s="162"/>
      <c r="BU493" s="162"/>
      <c r="BV493" s="162"/>
      <c r="BW493" s="162"/>
      <c r="BX493" s="162"/>
      <c r="BZ493" s="162"/>
      <c r="CA493" s="162"/>
      <c r="CB493" s="162"/>
      <c r="CC493" s="162"/>
      <c r="CD493" s="162"/>
      <c r="CE493" s="162"/>
      <c r="CF493" s="162"/>
      <c r="CG493" s="162"/>
      <c r="EC493" s="59"/>
      <c r="ED493" s="59"/>
      <c r="EE493" s="59"/>
      <c r="EF493" s="59"/>
    </row>
    <row r="494" spans="61:136" x14ac:dyDescent="0.25">
      <c r="BI494" s="161"/>
      <c r="BK494" s="162"/>
      <c r="BL494" s="162"/>
      <c r="BM494" s="162"/>
      <c r="BN494" s="162"/>
      <c r="BO494" s="162"/>
      <c r="BP494" s="162"/>
      <c r="BQ494" s="162"/>
      <c r="BR494" s="162"/>
      <c r="BS494" s="162"/>
      <c r="BT494" s="162"/>
      <c r="BU494" s="162"/>
      <c r="BV494" s="162"/>
      <c r="BW494" s="162"/>
      <c r="BX494" s="162"/>
      <c r="BZ494" s="162"/>
      <c r="CA494" s="162"/>
      <c r="CB494" s="162"/>
      <c r="CC494" s="162"/>
      <c r="CD494" s="162"/>
      <c r="CE494" s="162"/>
      <c r="CF494" s="162"/>
      <c r="CG494" s="162"/>
      <c r="EC494" s="59"/>
      <c r="ED494" s="59"/>
      <c r="EE494" s="59"/>
      <c r="EF494" s="59"/>
    </row>
    <row r="495" spans="61:136" x14ac:dyDescent="0.25">
      <c r="BI495" s="161"/>
      <c r="BK495" s="162"/>
      <c r="BL495" s="162"/>
      <c r="BM495" s="162"/>
      <c r="BN495" s="162"/>
      <c r="BO495" s="162"/>
      <c r="BP495" s="162"/>
      <c r="BQ495" s="162"/>
      <c r="BR495" s="162"/>
      <c r="BS495" s="162"/>
      <c r="BT495" s="162"/>
      <c r="BU495" s="162"/>
      <c r="BV495" s="162"/>
      <c r="BW495" s="162"/>
      <c r="BX495" s="162"/>
      <c r="BZ495" s="162"/>
      <c r="CA495" s="162"/>
      <c r="CB495" s="162"/>
      <c r="CC495" s="162"/>
      <c r="CD495" s="162"/>
      <c r="CE495" s="162"/>
      <c r="CF495" s="162"/>
      <c r="CG495" s="162"/>
      <c r="EC495" s="59"/>
      <c r="ED495" s="59"/>
      <c r="EE495" s="59"/>
      <c r="EF495" s="59"/>
    </row>
    <row r="496" spans="61:136" x14ac:dyDescent="0.25">
      <c r="BI496" s="161"/>
      <c r="BK496" s="162"/>
      <c r="BL496" s="162"/>
      <c r="BM496" s="162"/>
      <c r="BN496" s="162"/>
      <c r="BO496" s="162"/>
      <c r="BP496" s="162"/>
      <c r="BQ496" s="162"/>
      <c r="BR496" s="162"/>
      <c r="BS496" s="162"/>
      <c r="BT496" s="162"/>
      <c r="BU496" s="162"/>
      <c r="BV496" s="162"/>
      <c r="BW496" s="162"/>
      <c r="BX496" s="162"/>
      <c r="BZ496" s="162"/>
      <c r="CA496" s="162"/>
      <c r="CB496" s="162"/>
      <c r="CC496" s="162"/>
      <c r="CD496" s="162"/>
      <c r="CE496" s="162"/>
      <c r="CF496" s="162"/>
      <c r="CG496" s="162"/>
      <c r="EC496" s="59"/>
      <c r="ED496" s="59"/>
      <c r="EE496" s="59"/>
      <c r="EF496" s="59"/>
    </row>
    <row r="497" spans="61:136" x14ac:dyDescent="0.25">
      <c r="BI497" s="161"/>
      <c r="BK497" s="162"/>
      <c r="BL497" s="162"/>
      <c r="BM497" s="162"/>
      <c r="BN497" s="162"/>
      <c r="BO497" s="162"/>
      <c r="BP497" s="162"/>
      <c r="BQ497" s="162"/>
      <c r="BR497" s="162"/>
      <c r="BS497" s="162"/>
      <c r="BT497" s="162"/>
      <c r="BU497" s="162"/>
      <c r="BV497" s="162"/>
      <c r="BW497" s="162"/>
      <c r="BX497" s="162"/>
      <c r="BZ497" s="162"/>
      <c r="CA497" s="162"/>
      <c r="CB497" s="162"/>
      <c r="CC497" s="162"/>
      <c r="CD497" s="162"/>
      <c r="CE497" s="162"/>
      <c r="CF497" s="162"/>
      <c r="CG497" s="162"/>
      <c r="EC497" s="59"/>
      <c r="ED497" s="59"/>
      <c r="EE497" s="59"/>
      <c r="EF497" s="59"/>
    </row>
    <row r="498" spans="61:136" x14ac:dyDescent="0.25">
      <c r="BI498" s="161"/>
      <c r="BK498" s="162"/>
      <c r="BL498" s="162"/>
      <c r="BM498" s="162"/>
      <c r="BN498" s="162"/>
      <c r="BO498" s="162"/>
      <c r="BP498" s="162"/>
      <c r="BQ498" s="162"/>
      <c r="BR498" s="162"/>
      <c r="BS498" s="162"/>
      <c r="BT498" s="162"/>
      <c r="BU498" s="162"/>
      <c r="BV498" s="162"/>
      <c r="BW498" s="162"/>
      <c r="BX498" s="162"/>
      <c r="BZ498" s="162"/>
      <c r="CA498" s="162"/>
      <c r="CB498" s="162"/>
      <c r="CC498" s="162"/>
      <c r="CD498" s="162"/>
      <c r="CE498" s="162"/>
      <c r="CF498" s="162"/>
      <c r="CG498" s="162"/>
      <c r="EC498" s="59"/>
      <c r="ED498" s="59"/>
      <c r="EE498" s="59"/>
      <c r="EF498" s="59"/>
    </row>
    <row r="499" spans="61:136" x14ac:dyDescent="0.25">
      <c r="BI499" s="161"/>
      <c r="BK499" s="162"/>
      <c r="BL499" s="162"/>
      <c r="BM499" s="162"/>
      <c r="BN499" s="162"/>
      <c r="BO499" s="162"/>
      <c r="BP499" s="162"/>
      <c r="BQ499" s="162"/>
      <c r="BR499" s="162"/>
      <c r="BS499" s="162"/>
      <c r="BT499" s="162"/>
      <c r="BU499" s="162"/>
      <c r="BV499" s="162"/>
      <c r="BW499" s="162"/>
      <c r="BX499" s="162"/>
      <c r="BZ499" s="162"/>
      <c r="CA499" s="162"/>
      <c r="CB499" s="162"/>
      <c r="CC499" s="162"/>
      <c r="CD499" s="162"/>
      <c r="CE499" s="162"/>
      <c r="CF499" s="162"/>
      <c r="CG499" s="162"/>
      <c r="EC499" s="59"/>
      <c r="ED499" s="59"/>
      <c r="EE499" s="59"/>
      <c r="EF499" s="59"/>
    </row>
    <row r="500" spans="61:136" x14ac:dyDescent="0.25">
      <c r="BI500" s="161"/>
      <c r="BK500" s="162"/>
      <c r="BL500" s="162"/>
      <c r="BM500" s="162"/>
      <c r="BN500" s="162"/>
      <c r="BO500" s="162"/>
      <c r="BP500" s="162"/>
      <c r="BQ500" s="162"/>
      <c r="BR500" s="162"/>
      <c r="BS500" s="162"/>
      <c r="BT500" s="162"/>
      <c r="BU500" s="162"/>
      <c r="BV500" s="162"/>
      <c r="BW500" s="162"/>
      <c r="BX500" s="162"/>
      <c r="BZ500" s="162"/>
      <c r="CA500" s="162"/>
      <c r="CB500" s="162"/>
      <c r="CC500" s="162"/>
      <c r="CD500" s="162"/>
      <c r="CE500" s="162"/>
      <c r="CF500" s="162"/>
      <c r="CG500" s="162"/>
      <c r="EC500" s="59"/>
      <c r="ED500" s="59"/>
      <c r="EE500" s="59"/>
      <c r="EF500" s="59"/>
    </row>
    <row r="501" spans="61:136" x14ac:dyDescent="0.25">
      <c r="BI501" s="161"/>
      <c r="BK501" s="162"/>
      <c r="BL501" s="162"/>
      <c r="BM501" s="162"/>
      <c r="BN501" s="162"/>
      <c r="BO501" s="162"/>
      <c r="BP501" s="162"/>
      <c r="BQ501" s="162"/>
      <c r="BR501" s="162"/>
      <c r="BS501" s="162"/>
      <c r="BT501" s="162"/>
      <c r="BU501" s="162"/>
      <c r="BV501" s="162"/>
      <c r="BW501" s="162"/>
      <c r="BX501" s="162"/>
      <c r="BZ501" s="162"/>
      <c r="CA501" s="162"/>
      <c r="CB501" s="162"/>
      <c r="CC501" s="162"/>
      <c r="CD501" s="162"/>
      <c r="CE501" s="162"/>
      <c r="CF501" s="162"/>
      <c r="CG501" s="162"/>
      <c r="EC501" s="59"/>
      <c r="ED501" s="59"/>
      <c r="EE501" s="59"/>
      <c r="EF501" s="59"/>
    </row>
    <row r="502" spans="61:136" x14ac:dyDescent="0.25">
      <c r="BI502" s="161"/>
      <c r="BK502" s="162"/>
      <c r="BL502" s="162"/>
      <c r="BM502" s="162"/>
      <c r="BN502" s="162"/>
      <c r="BO502" s="162"/>
      <c r="BP502" s="162"/>
      <c r="BQ502" s="162"/>
      <c r="BR502" s="162"/>
      <c r="BS502" s="162"/>
      <c r="BT502" s="162"/>
      <c r="BU502" s="162"/>
      <c r="BV502" s="162"/>
      <c r="BW502" s="162"/>
      <c r="BX502" s="162"/>
      <c r="BZ502" s="162"/>
      <c r="CA502" s="162"/>
      <c r="CB502" s="162"/>
      <c r="CC502" s="162"/>
      <c r="CD502" s="162"/>
      <c r="CE502" s="162"/>
      <c r="CF502" s="162"/>
      <c r="CG502" s="162"/>
      <c r="EC502" s="59"/>
      <c r="ED502" s="59"/>
      <c r="EE502" s="59"/>
      <c r="EF502" s="59"/>
    </row>
    <row r="503" spans="61:136" x14ac:dyDescent="0.25">
      <c r="BI503" s="161"/>
      <c r="BK503" s="162"/>
      <c r="BL503" s="162"/>
      <c r="BM503" s="162"/>
      <c r="BN503" s="162"/>
      <c r="BO503" s="162"/>
      <c r="BP503" s="162"/>
      <c r="BQ503" s="162"/>
      <c r="BR503" s="162"/>
      <c r="BS503" s="162"/>
      <c r="BT503" s="162"/>
      <c r="BU503" s="162"/>
      <c r="BV503" s="162"/>
      <c r="BW503" s="162"/>
      <c r="BX503" s="162"/>
      <c r="BZ503" s="162"/>
      <c r="CA503" s="162"/>
      <c r="CB503" s="162"/>
      <c r="CC503" s="162"/>
      <c r="CD503" s="162"/>
      <c r="CE503" s="162"/>
      <c r="CF503" s="162"/>
      <c r="CG503" s="162"/>
      <c r="EC503" s="59"/>
      <c r="ED503" s="59"/>
      <c r="EE503" s="59"/>
      <c r="EF503" s="59"/>
    </row>
    <row r="504" spans="61:136" x14ac:dyDescent="0.25">
      <c r="BI504" s="161"/>
      <c r="BK504" s="162"/>
      <c r="BL504" s="162"/>
      <c r="BM504" s="162"/>
      <c r="BN504" s="162"/>
      <c r="BO504" s="162"/>
      <c r="BP504" s="162"/>
      <c r="BQ504" s="162"/>
      <c r="BR504" s="162"/>
      <c r="BS504" s="162"/>
      <c r="BT504" s="162"/>
      <c r="BU504" s="162"/>
      <c r="BV504" s="162"/>
      <c r="BW504" s="162"/>
      <c r="BX504" s="162"/>
      <c r="BZ504" s="162"/>
      <c r="CA504" s="162"/>
      <c r="CB504" s="162"/>
      <c r="CC504" s="162"/>
      <c r="CD504" s="162"/>
      <c r="CE504" s="162"/>
      <c r="CF504" s="162"/>
      <c r="CG504" s="162"/>
      <c r="EC504" s="59"/>
      <c r="ED504" s="59"/>
      <c r="EE504" s="59"/>
      <c r="EF504" s="59"/>
    </row>
    <row r="505" spans="61:136" x14ac:dyDescent="0.25">
      <c r="BI505" s="161"/>
      <c r="BK505" s="162"/>
      <c r="BL505" s="162"/>
      <c r="BM505" s="162"/>
      <c r="BN505" s="162"/>
      <c r="BO505" s="162"/>
      <c r="BP505" s="162"/>
      <c r="BQ505" s="162"/>
      <c r="BR505" s="162"/>
      <c r="BS505" s="162"/>
      <c r="BT505" s="162"/>
      <c r="BU505" s="162"/>
      <c r="BV505" s="162"/>
      <c r="BW505" s="162"/>
      <c r="BX505" s="162"/>
      <c r="BZ505" s="162"/>
      <c r="CA505" s="162"/>
      <c r="CB505" s="162"/>
      <c r="CC505" s="162"/>
      <c r="CD505" s="162"/>
      <c r="CE505" s="162"/>
      <c r="CF505" s="162"/>
      <c r="CG505" s="162"/>
      <c r="EC505" s="59"/>
      <c r="ED505" s="59"/>
      <c r="EE505" s="59"/>
      <c r="EF505" s="59"/>
    </row>
    <row r="506" spans="61:136" x14ac:dyDescent="0.25">
      <c r="BI506" s="161"/>
      <c r="BK506" s="162"/>
      <c r="BL506" s="162"/>
      <c r="BM506" s="162"/>
      <c r="BN506" s="162"/>
      <c r="BO506" s="162"/>
      <c r="BP506" s="162"/>
      <c r="BQ506" s="162"/>
      <c r="BR506" s="162"/>
      <c r="BS506" s="162"/>
      <c r="BT506" s="162"/>
      <c r="BU506" s="162"/>
      <c r="BV506" s="162"/>
      <c r="BW506" s="162"/>
      <c r="BX506" s="162"/>
      <c r="BZ506" s="162"/>
      <c r="CA506" s="162"/>
      <c r="CB506" s="162"/>
      <c r="CC506" s="162"/>
      <c r="CD506" s="162"/>
      <c r="CE506" s="162"/>
      <c r="CF506" s="162"/>
      <c r="CG506" s="162"/>
      <c r="EC506" s="59"/>
      <c r="ED506" s="59"/>
      <c r="EE506" s="59"/>
      <c r="EF506" s="59"/>
    </row>
    <row r="507" spans="61:136" x14ac:dyDescent="0.25">
      <c r="BI507" s="161"/>
      <c r="BK507" s="162"/>
      <c r="BL507" s="162"/>
      <c r="BM507" s="162"/>
      <c r="BN507" s="162"/>
      <c r="BO507" s="162"/>
      <c r="BP507" s="162"/>
      <c r="BQ507" s="162"/>
      <c r="BR507" s="162"/>
      <c r="BS507" s="162"/>
      <c r="BT507" s="162"/>
      <c r="BU507" s="162"/>
      <c r="BV507" s="162"/>
      <c r="BW507" s="162"/>
      <c r="BX507" s="162"/>
      <c r="BZ507" s="162"/>
      <c r="CA507" s="162"/>
      <c r="CB507" s="162"/>
      <c r="CC507" s="162"/>
      <c r="CD507" s="162"/>
      <c r="CE507" s="162"/>
      <c r="CF507" s="162"/>
      <c r="CG507" s="162"/>
      <c r="EC507" s="59"/>
      <c r="ED507" s="59"/>
      <c r="EE507" s="59"/>
      <c r="EF507" s="59"/>
    </row>
    <row r="508" spans="61:136" x14ac:dyDescent="0.25">
      <c r="BI508" s="161"/>
      <c r="BK508" s="162"/>
      <c r="BL508" s="162"/>
      <c r="BM508" s="162"/>
      <c r="BN508" s="162"/>
      <c r="BO508" s="162"/>
      <c r="BP508" s="162"/>
      <c r="BQ508" s="162"/>
      <c r="BR508" s="162"/>
      <c r="BS508" s="162"/>
      <c r="BT508" s="162"/>
      <c r="BU508" s="162"/>
      <c r="BV508" s="162"/>
      <c r="BW508" s="162"/>
      <c r="BX508" s="162"/>
      <c r="BZ508" s="162"/>
      <c r="CA508" s="162"/>
      <c r="CB508" s="162"/>
      <c r="CC508" s="162"/>
      <c r="CD508" s="162"/>
      <c r="CE508" s="162"/>
      <c r="CF508" s="162"/>
      <c r="CG508" s="162"/>
      <c r="EC508" s="59"/>
      <c r="ED508" s="59"/>
      <c r="EE508" s="59"/>
      <c r="EF508" s="59"/>
    </row>
    <row r="509" spans="61:136" x14ac:dyDescent="0.25">
      <c r="BI509" s="161"/>
      <c r="BK509" s="162"/>
      <c r="BL509" s="162"/>
      <c r="BM509" s="162"/>
      <c r="BN509" s="162"/>
      <c r="BO509" s="162"/>
      <c r="BP509" s="162"/>
      <c r="BQ509" s="162"/>
      <c r="BR509" s="162"/>
      <c r="BS509" s="162"/>
      <c r="BT509" s="162"/>
      <c r="BU509" s="162"/>
      <c r="BV509" s="162"/>
      <c r="BW509" s="162"/>
      <c r="BX509" s="162"/>
      <c r="BZ509" s="162"/>
      <c r="CA509" s="162"/>
      <c r="CB509" s="162"/>
      <c r="CC509" s="162"/>
      <c r="CD509" s="162"/>
      <c r="CE509" s="162"/>
      <c r="CF509" s="162"/>
      <c r="CG509" s="162"/>
      <c r="EC509" s="59"/>
      <c r="ED509" s="59"/>
      <c r="EE509" s="59"/>
      <c r="EF509" s="59"/>
    </row>
    <row r="510" spans="61:136" x14ac:dyDescent="0.25">
      <c r="BI510" s="161"/>
      <c r="BK510" s="162"/>
      <c r="BL510" s="162"/>
      <c r="BM510" s="162"/>
      <c r="BN510" s="162"/>
      <c r="BO510" s="162"/>
      <c r="BP510" s="162"/>
      <c r="BQ510" s="162"/>
      <c r="BR510" s="162"/>
      <c r="BS510" s="162"/>
      <c r="BT510" s="162"/>
      <c r="BU510" s="162"/>
      <c r="BV510" s="162"/>
      <c r="BW510" s="162"/>
      <c r="BX510" s="162"/>
      <c r="BZ510" s="162"/>
      <c r="CA510" s="162"/>
      <c r="CB510" s="162"/>
      <c r="CC510" s="162"/>
      <c r="CD510" s="162"/>
      <c r="CE510" s="162"/>
      <c r="CF510" s="162"/>
      <c r="CG510" s="162"/>
      <c r="EC510" s="59"/>
      <c r="ED510" s="59"/>
      <c r="EE510" s="59"/>
      <c r="EF510" s="59"/>
    </row>
    <row r="511" spans="61:136" x14ac:dyDescent="0.25">
      <c r="BI511" s="161"/>
      <c r="BK511" s="162"/>
      <c r="BL511" s="162"/>
      <c r="BM511" s="162"/>
      <c r="BN511" s="162"/>
      <c r="BO511" s="162"/>
      <c r="BP511" s="162"/>
      <c r="BQ511" s="162"/>
      <c r="BR511" s="162"/>
      <c r="BS511" s="162"/>
      <c r="BT511" s="162"/>
      <c r="BU511" s="162"/>
      <c r="BV511" s="162"/>
      <c r="BW511" s="162"/>
      <c r="BX511" s="162"/>
      <c r="BZ511" s="162"/>
      <c r="CA511" s="162"/>
      <c r="CB511" s="162"/>
      <c r="CC511" s="162"/>
      <c r="CD511" s="162"/>
      <c r="CE511" s="162"/>
      <c r="CF511" s="162"/>
      <c r="CG511" s="162"/>
      <c r="EC511" s="59"/>
      <c r="ED511" s="59"/>
      <c r="EE511" s="59"/>
      <c r="EF511" s="59"/>
    </row>
    <row r="512" spans="61:136" x14ac:dyDescent="0.25">
      <c r="BI512" s="161"/>
      <c r="BK512" s="162"/>
      <c r="BL512" s="162"/>
      <c r="BM512" s="162"/>
      <c r="BN512" s="162"/>
      <c r="BO512" s="162"/>
      <c r="BP512" s="162"/>
      <c r="BQ512" s="162"/>
      <c r="BR512" s="162"/>
      <c r="BS512" s="162"/>
      <c r="BT512" s="162"/>
      <c r="BU512" s="162"/>
      <c r="BV512" s="162"/>
      <c r="BW512" s="162"/>
      <c r="BX512" s="162"/>
      <c r="BZ512" s="162"/>
      <c r="CA512" s="162"/>
      <c r="CB512" s="162"/>
      <c r="CC512" s="162"/>
      <c r="CD512" s="162"/>
      <c r="CE512" s="162"/>
      <c r="CF512" s="162"/>
      <c r="CG512" s="162"/>
      <c r="EC512" s="59"/>
      <c r="ED512" s="59"/>
      <c r="EE512" s="59"/>
      <c r="EF512" s="59"/>
    </row>
    <row r="513" spans="61:136" x14ac:dyDescent="0.25">
      <c r="BI513" s="161"/>
      <c r="BK513" s="162"/>
      <c r="BL513" s="162"/>
      <c r="BM513" s="162"/>
      <c r="BN513" s="162"/>
      <c r="BO513" s="162"/>
      <c r="BP513" s="162"/>
      <c r="BQ513" s="162"/>
      <c r="BR513" s="162"/>
      <c r="BS513" s="162"/>
      <c r="BT513" s="162"/>
      <c r="BU513" s="162"/>
      <c r="BV513" s="162"/>
      <c r="BW513" s="162"/>
      <c r="BX513" s="162"/>
      <c r="BZ513" s="162"/>
      <c r="CA513" s="162"/>
      <c r="CB513" s="162"/>
      <c r="CC513" s="162"/>
      <c r="CD513" s="162"/>
      <c r="CE513" s="162"/>
      <c r="CF513" s="162"/>
      <c r="CG513" s="162"/>
      <c r="EC513" s="59"/>
      <c r="ED513" s="59"/>
      <c r="EE513" s="59"/>
      <c r="EF513" s="59"/>
    </row>
    <row r="514" spans="61:136" x14ac:dyDescent="0.25">
      <c r="BI514" s="161"/>
      <c r="BK514" s="162"/>
      <c r="BL514" s="162"/>
      <c r="BM514" s="162"/>
      <c r="BN514" s="162"/>
      <c r="BO514" s="162"/>
      <c r="BP514" s="162"/>
      <c r="BQ514" s="162"/>
      <c r="BR514" s="162"/>
      <c r="BS514" s="162"/>
      <c r="BT514" s="162"/>
      <c r="BU514" s="162"/>
      <c r="BV514" s="162"/>
      <c r="BW514" s="162"/>
      <c r="BX514" s="162"/>
      <c r="BZ514" s="162"/>
      <c r="CA514" s="162"/>
      <c r="CB514" s="162"/>
      <c r="CC514" s="162"/>
      <c r="CD514" s="162"/>
      <c r="CE514" s="162"/>
      <c r="CF514" s="162"/>
      <c r="CG514" s="162"/>
      <c r="EC514" s="59"/>
      <c r="ED514" s="59"/>
      <c r="EE514" s="59"/>
      <c r="EF514" s="59"/>
    </row>
    <row r="515" spans="61:136" x14ac:dyDescent="0.25">
      <c r="BI515" s="161"/>
      <c r="BK515" s="162"/>
      <c r="BL515" s="162"/>
      <c r="BM515" s="162"/>
      <c r="BN515" s="162"/>
      <c r="BO515" s="162"/>
      <c r="BP515" s="162"/>
      <c r="BQ515" s="162"/>
      <c r="BR515" s="162"/>
      <c r="BS515" s="162"/>
      <c r="BT515" s="162"/>
      <c r="BU515" s="162"/>
      <c r="BV515" s="162"/>
      <c r="BW515" s="162"/>
      <c r="BX515" s="162"/>
      <c r="BZ515" s="162"/>
      <c r="CA515" s="162"/>
      <c r="CB515" s="162"/>
      <c r="CC515" s="162"/>
      <c r="CD515" s="162"/>
      <c r="CE515" s="162"/>
      <c r="CF515" s="162"/>
      <c r="CG515" s="162"/>
      <c r="EC515" s="59"/>
      <c r="ED515" s="59"/>
      <c r="EE515" s="59"/>
      <c r="EF515" s="59"/>
    </row>
    <row r="516" spans="61:136" x14ac:dyDescent="0.25">
      <c r="BI516" s="161"/>
      <c r="BK516" s="162"/>
      <c r="BL516" s="162"/>
      <c r="BM516" s="162"/>
      <c r="BN516" s="162"/>
      <c r="BO516" s="162"/>
      <c r="BP516" s="162"/>
      <c r="BQ516" s="162"/>
      <c r="BR516" s="162"/>
      <c r="BS516" s="162"/>
      <c r="BT516" s="162"/>
      <c r="BU516" s="162"/>
      <c r="BV516" s="162"/>
      <c r="BW516" s="162"/>
      <c r="BX516" s="162"/>
      <c r="BZ516" s="162"/>
      <c r="CA516" s="162"/>
      <c r="CB516" s="162"/>
      <c r="CC516" s="162"/>
      <c r="CD516" s="162"/>
      <c r="CE516" s="162"/>
      <c r="CF516" s="162"/>
      <c r="CG516" s="162"/>
      <c r="EC516" s="59"/>
      <c r="ED516" s="59"/>
      <c r="EE516" s="59"/>
      <c r="EF516" s="59"/>
    </row>
    <row r="517" spans="61:136" x14ac:dyDescent="0.25">
      <c r="BI517" s="161"/>
      <c r="BK517" s="162"/>
      <c r="BL517" s="162"/>
      <c r="BM517" s="162"/>
      <c r="BN517" s="162"/>
      <c r="BO517" s="162"/>
      <c r="BP517" s="162"/>
      <c r="BQ517" s="162"/>
      <c r="BR517" s="162"/>
      <c r="BS517" s="162"/>
      <c r="BT517" s="162"/>
      <c r="BU517" s="162"/>
      <c r="BV517" s="162"/>
      <c r="BW517" s="162"/>
      <c r="BX517" s="162"/>
      <c r="BZ517" s="162"/>
      <c r="CA517" s="162"/>
      <c r="CB517" s="162"/>
      <c r="CC517" s="162"/>
      <c r="CD517" s="162"/>
      <c r="CE517" s="162"/>
      <c r="CF517" s="162"/>
      <c r="CG517" s="162"/>
      <c r="EC517" s="59"/>
      <c r="ED517" s="59"/>
      <c r="EE517" s="59"/>
      <c r="EF517" s="59"/>
    </row>
    <row r="518" spans="61:136" x14ac:dyDescent="0.25">
      <c r="BI518" s="161"/>
      <c r="BK518" s="162"/>
      <c r="BL518" s="162"/>
      <c r="BM518" s="162"/>
      <c r="BN518" s="162"/>
      <c r="BO518" s="162"/>
      <c r="BP518" s="162"/>
      <c r="BQ518" s="162"/>
      <c r="BR518" s="162"/>
      <c r="BS518" s="162"/>
      <c r="BT518" s="162"/>
      <c r="BU518" s="162"/>
      <c r="BV518" s="162"/>
      <c r="BW518" s="162"/>
      <c r="BX518" s="162"/>
      <c r="BZ518" s="162"/>
      <c r="CA518" s="162"/>
      <c r="CB518" s="162"/>
      <c r="CC518" s="162"/>
      <c r="CD518" s="162"/>
      <c r="CE518" s="162"/>
      <c r="CF518" s="162"/>
      <c r="CG518" s="162"/>
      <c r="EC518" s="59"/>
      <c r="ED518" s="59"/>
      <c r="EE518" s="59"/>
      <c r="EF518" s="59"/>
    </row>
    <row r="519" spans="61:136" x14ac:dyDescent="0.25">
      <c r="BI519" s="161"/>
      <c r="BK519" s="162"/>
      <c r="BL519" s="162"/>
      <c r="BM519" s="162"/>
      <c r="BN519" s="162"/>
      <c r="BO519" s="162"/>
      <c r="BP519" s="162"/>
      <c r="BQ519" s="162"/>
      <c r="BR519" s="162"/>
      <c r="BS519" s="162"/>
      <c r="BT519" s="162"/>
      <c r="BU519" s="162"/>
      <c r="BV519" s="162"/>
      <c r="BW519" s="162"/>
      <c r="BX519" s="162"/>
      <c r="BZ519" s="162"/>
      <c r="CA519" s="162"/>
      <c r="CB519" s="162"/>
      <c r="CC519" s="162"/>
      <c r="CD519" s="162"/>
      <c r="CE519" s="162"/>
      <c r="CF519" s="162"/>
      <c r="CG519" s="162"/>
      <c r="EC519" s="59"/>
      <c r="ED519" s="59"/>
      <c r="EE519" s="59"/>
      <c r="EF519" s="59"/>
    </row>
    <row r="520" spans="61:136" x14ac:dyDescent="0.25">
      <c r="BI520" s="161"/>
      <c r="BK520" s="162"/>
      <c r="BL520" s="162"/>
      <c r="BM520" s="162"/>
      <c r="BN520" s="162"/>
      <c r="BO520" s="162"/>
      <c r="BP520" s="162"/>
      <c r="BQ520" s="162"/>
      <c r="BR520" s="162"/>
      <c r="BS520" s="162"/>
      <c r="BT520" s="162"/>
      <c r="BU520" s="162"/>
      <c r="BV520" s="162"/>
      <c r="BW520" s="162"/>
      <c r="BX520" s="162"/>
      <c r="BZ520" s="162"/>
      <c r="CA520" s="162"/>
      <c r="CB520" s="162"/>
      <c r="CC520" s="162"/>
      <c r="CD520" s="162"/>
      <c r="CE520" s="162"/>
      <c r="CF520" s="162"/>
      <c r="CG520" s="162"/>
      <c r="EC520" s="59"/>
      <c r="ED520" s="59"/>
      <c r="EE520" s="59"/>
      <c r="EF520" s="59"/>
    </row>
    <row r="521" spans="61:136" x14ac:dyDescent="0.25">
      <c r="BI521" s="161"/>
      <c r="BK521" s="162"/>
      <c r="BL521" s="162"/>
      <c r="BM521" s="162"/>
      <c r="BN521" s="162"/>
      <c r="BO521" s="162"/>
      <c r="BP521" s="162"/>
      <c r="BQ521" s="162"/>
      <c r="BR521" s="162"/>
      <c r="BS521" s="162"/>
      <c r="BT521" s="162"/>
      <c r="BU521" s="162"/>
      <c r="BV521" s="162"/>
      <c r="BW521" s="162"/>
      <c r="BX521" s="162"/>
      <c r="BZ521" s="162"/>
      <c r="CA521" s="162"/>
      <c r="CB521" s="162"/>
      <c r="CC521" s="162"/>
      <c r="CD521" s="162"/>
      <c r="CE521" s="162"/>
      <c r="CF521" s="162"/>
      <c r="CG521" s="162"/>
      <c r="EC521" s="59"/>
      <c r="ED521" s="59"/>
      <c r="EE521" s="59"/>
      <c r="EF521" s="59"/>
    </row>
    <row r="522" spans="61:136" x14ac:dyDescent="0.25">
      <c r="BI522" s="161"/>
      <c r="BK522" s="162"/>
      <c r="BL522" s="162"/>
      <c r="BM522" s="162"/>
      <c r="BN522" s="162"/>
      <c r="BO522" s="162"/>
      <c r="BP522" s="162"/>
      <c r="BQ522" s="162"/>
      <c r="BR522" s="162"/>
      <c r="BS522" s="162"/>
      <c r="BT522" s="162"/>
      <c r="BU522" s="162"/>
      <c r="BV522" s="162"/>
      <c r="BW522" s="162"/>
      <c r="BX522" s="162"/>
      <c r="BZ522" s="162"/>
      <c r="CA522" s="162"/>
      <c r="CB522" s="162"/>
      <c r="CC522" s="162"/>
      <c r="CD522" s="162"/>
      <c r="CE522" s="162"/>
      <c r="CF522" s="162"/>
      <c r="CG522" s="162"/>
      <c r="EC522" s="59"/>
      <c r="ED522" s="59"/>
      <c r="EE522" s="59"/>
      <c r="EF522" s="59"/>
    </row>
    <row r="523" spans="61:136" x14ac:dyDescent="0.25">
      <c r="BI523" s="161"/>
      <c r="BK523" s="162"/>
      <c r="BL523" s="162"/>
      <c r="BM523" s="162"/>
      <c r="BN523" s="162"/>
      <c r="BO523" s="162"/>
      <c r="BP523" s="162"/>
      <c r="BQ523" s="162"/>
      <c r="BR523" s="162"/>
      <c r="BS523" s="162"/>
      <c r="BT523" s="162"/>
      <c r="BU523" s="162"/>
      <c r="BV523" s="162"/>
      <c r="BW523" s="162"/>
      <c r="BX523" s="162"/>
      <c r="BZ523" s="162"/>
      <c r="CA523" s="162"/>
      <c r="CB523" s="162"/>
      <c r="CC523" s="162"/>
      <c r="CD523" s="162"/>
      <c r="CE523" s="162"/>
      <c r="CF523" s="162"/>
      <c r="CG523" s="162"/>
      <c r="EC523" s="59"/>
      <c r="ED523" s="59"/>
      <c r="EE523" s="59"/>
      <c r="EF523" s="59"/>
    </row>
    <row r="524" spans="61:136" x14ac:dyDescent="0.25">
      <c r="BI524" s="161"/>
      <c r="BK524" s="162"/>
      <c r="BL524" s="162"/>
      <c r="BM524" s="162"/>
      <c r="BN524" s="162"/>
      <c r="BO524" s="162"/>
      <c r="BP524" s="162"/>
      <c r="BQ524" s="162"/>
      <c r="BR524" s="162"/>
      <c r="BS524" s="162"/>
      <c r="BT524" s="162"/>
      <c r="BU524" s="162"/>
      <c r="BV524" s="162"/>
      <c r="BW524" s="162"/>
      <c r="BX524" s="162"/>
      <c r="BZ524" s="162"/>
      <c r="CA524" s="162"/>
      <c r="CB524" s="162"/>
      <c r="CC524" s="162"/>
      <c r="CD524" s="162"/>
      <c r="CE524" s="162"/>
      <c r="CF524" s="162"/>
      <c r="CG524" s="162"/>
      <c r="EC524" s="59"/>
      <c r="ED524" s="59"/>
      <c r="EE524" s="59"/>
      <c r="EF524" s="59"/>
    </row>
    <row r="525" spans="61:136" x14ac:dyDescent="0.25">
      <c r="BI525" s="161"/>
      <c r="BK525" s="162"/>
      <c r="BL525" s="162"/>
      <c r="BM525" s="162"/>
      <c r="BN525" s="162"/>
      <c r="BO525" s="162"/>
      <c r="BP525" s="162"/>
      <c r="BQ525" s="162"/>
      <c r="BR525" s="162"/>
      <c r="BS525" s="162"/>
      <c r="BT525" s="162"/>
      <c r="BU525" s="162"/>
      <c r="BV525" s="162"/>
      <c r="BW525" s="162"/>
      <c r="BX525" s="162"/>
      <c r="BZ525" s="162"/>
      <c r="CA525" s="162"/>
      <c r="CB525" s="162"/>
      <c r="CC525" s="162"/>
      <c r="CD525" s="162"/>
      <c r="CE525" s="162"/>
      <c r="CF525" s="162"/>
      <c r="CG525" s="162"/>
      <c r="EC525" s="59"/>
      <c r="ED525" s="59"/>
      <c r="EE525" s="59"/>
      <c r="EF525" s="59"/>
    </row>
    <row r="526" spans="61:136" x14ac:dyDescent="0.25">
      <c r="BI526" s="161"/>
      <c r="BK526" s="162"/>
      <c r="BL526" s="162"/>
      <c r="BM526" s="162"/>
      <c r="BN526" s="162"/>
      <c r="BO526" s="162"/>
      <c r="BP526" s="162"/>
      <c r="BQ526" s="162"/>
      <c r="BR526" s="162"/>
      <c r="BS526" s="162"/>
      <c r="BT526" s="162"/>
      <c r="BU526" s="162"/>
      <c r="BV526" s="162"/>
      <c r="BW526" s="162"/>
      <c r="BX526" s="162"/>
      <c r="BZ526" s="162"/>
      <c r="CA526" s="162"/>
      <c r="CB526" s="162"/>
      <c r="CC526" s="162"/>
      <c r="CD526" s="162"/>
      <c r="CE526" s="162"/>
      <c r="CF526" s="162"/>
      <c r="CG526" s="162"/>
      <c r="EC526" s="59"/>
      <c r="ED526" s="59"/>
      <c r="EE526" s="59"/>
      <c r="EF526" s="59"/>
    </row>
    <row r="527" spans="61:136" x14ac:dyDescent="0.25">
      <c r="BI527" s="161"/>
      <c r="BK527" s="162"/>
      <c r="BL527" s="162"/>
      <c r="BM527" s="162"/>
      <c r="BN527" s="162"/>
      <c r="BO527" s="162"/>
      <c r="BP527" s="162"/>
      <c r="BQ527" s="162"/>
      <c r="BR527" s="162"/>
      <c r="BS527" s="162"/>
      <c r="BT527" s="162"/>
      <c r="BU527" s="162"/>
      <c r="BV527" s="162"/>
      <c r="BW527" s="162"/>
      <c r="BX527" s="162"/>
      <c r="BZ527" s="162"/>
      <c r="CA527" s="162"/>
      <c r="CB527" s="162"/>
      <c r="CC527" s="162"/>
      <c r="CD527" s="162"/>
      <c r="CE527" s="162"/>
      <c r="CF527" s="162"/>
      <c r="CG527" s="162"/>
      <c r="EC527" s="59"/>
      <c r="ED527" s="59"/>
      <c r="EE527" s="59"/>
      <c r="EF527" s="59"/>
    </row>
    <row r="528" spans="61:136" x14ac:dyDescent="0.25">
      <c r="BI528" s="161"/>
      <c r="BK528" s="162"/>
      <c r="BL528" s="162"/>
      <c r="BM528" s="162"/>
      <c r="BN528" s="162"/>
      <c r="BO528" s="162"/>
      <c r="BP528" s="162"/>
      <c r="BQ528" s="162"/>
      <c r="BR528" s="162"/>
      <c r="BS528" s="162"/>
      <c r="BT528" s="162"/>
      <c r="BU528" s="162"/>
      <c r="BV528" s="162"/>
      <c r="BW528" s="162"/>
      <c r="BX528" s="162"/>
      <c r="BZ528" s="162"/>
      <c r="CA528" s="162"/>
      <c r="CB528" s="162"/>
      <c r="CC528" s="162"/>
      <c r="CD528" s="162"/>
      <c r="CE528" s="162"/>
      <c r="CF528" s="162"/>
      <c r="CG528" s="162"/>
      <c r="EC528" s="59"/>
      <c r="ED528" s="59"/>
      <c r="EE528" s="59"/>
      <c r="EF528" s="59"/>
    </row>
    <row r="529" spans="61:136" x14ac:dyDescent="0.25">
      <c r="BI529" s="161"/>
      <c r="BK529" s="162"/>
      <c r="BL529" s="162"/>
      <c r="BM529" s="162"/>
      <c r="BN529" s="162"/>
      <c r="BO529" s="162"/>
      <c r="BP529" s="162"/>
      <c r="BQ529" s="162"/>
      <c r="BR529" s="162"/>
      <c r="BS529" s="162"/>
      <c r="BT529" s="162"/>
      <c r="BU529" s="162"/>
      <c r="BV529" s="162"/>
      <c r="BW529" s="162"/>
      <c r="BX529" s="162"/>
      <c r="BZ529" s="162"/>
      <c r="CA529" s="162"/>
      <c r="CB529" s="162"/>
      <c r="CC529" s="162"/>
      <c r="CD529" s="162"/>
      <c r="CE529" s="162"/>
      <c r="CF529" s="162"/>
      <c r="CG529" s="162"/>
      <c r="EC529" s="59"/>
      <c r="ED529" s="59"/>
      <c r="EE529" s="59"/>
      <c r="EF529" s="59"/>
    </row>
    <row r="530" spans="61:136" x14ac:dyDescent="0.25">
      <c r="BI530" s="161"/>
      <c r="BK530" s="162"/>
      <c r="BL530" s="162"/>
      <c r="BM530" s="162"/>
      <c r="BN530" s="162"/>
      <c r="BO530" s="162"/>
      <c r="BP530" s="162"/>
      <c r="BQ530" s="162"/>
      <c r="BR530" s="162"/>
      <c r="BS530" s="162"/>
      <c r="BT530" s="162"/>
      <c r="BU530" s="162"/>
      <c r="BV530" s="162"/>
      <c r="BW530" s="162"/>
      <c r="BX530" s="162"/>
      <c r="BZ530" s="162"/>
      <c r="CA530" s="162"/>
      <c r="CB530" s="162"/>
      <c r="CC530" s="162"/>
      <c r="CD530" s="162"/>
      <c r="CE530" s="162"/>
      <c r="CF530" s="162"/>
      <c r="CG530" s="162"/>
      <c r="EC530" s="59"/>
      <c r="ED530" s="59"/>
      <c r="EE530" s="59"/>
      <c r="EF530" s="59"/>
    </row>
    <row r="531" spans="61:136" x14ac:dyDescent="0.25">
      <c r="BI531" s="161"/>
      <c r="BK531" s="162"/>
      <c r="BL531" s="162"/>
      <c r="BM531" s="162"/>
      <c r="BN531" s="162"/>
      <c r="BO531" s="162"/>
      <c r="BP531" s="162"/>
      <c r="BQ531" s="162"/>
      <c r="BR531" s="162"/>
      <c r="BS531" s="162"/>
      <c r="BT531" s="162"/>
      <c r="BU531" s="162"/>
      <c r="BV531" s="162"/>
      <c r="BW531" s="162"/>
      <c r="BX531" s="162"/>
      <c r="BZ531" s="162"/>
      <c r="CA531" s="162"/>
      <c r="CB531" s="162"/>
      <c r="CC531" s="162"/>
      <c r="CD531" s="162"/>
      <c r="CE531" s="162"/>
      <c r="CF531" s="162"/>
      <c r="CG531" s="162"/>
      <c r="EC531" s="59"/>
      <c r="ED531" s="59"/>
      <c r="EE531" s="59"/>
      <c r="EF531" s="59"/>
    </row>
    <row r="532" spans="61:136" x14ac:dyDescent="0.25">
      <c r="BI532" s="161"/>
      <c r="BK532" s="162"/>
      <c r="BL532" s="162"/>
      <c r="BM532" s="162"/>
      <c r="BN532" s="162"/>
      <c r="BO532" s="162"/>
      <c r="BP532" s="162"/>
      <c r="BQ532" s="162"/>
      <c r="BR532" s="162"/>
      <c r="BS532" s="162"/>
      <c r="BT532" s="162"/>
      <c r="BU532" s="162"/>
      <c r="BV532" s="162"/>
      <c r="BW532" s="162"/>
      <c r="BX532" s="162"/>
      <c r="BZ532" s="162"/>
      <c r="CA532" s="162"/>
      <c r="CB532" s="162"/>
      <c r="CC532" s="162"/>
      <c r="CD532" s="162"/>
      <c r="CE532" s="162"/>
      <c r="CF532" s="162"/>
      <c r="CG532" s="162"/>
      <c r="EC532" s="59"/>
      <c r="ED532" s="59"/>
      <c r="EE532" s="59"/>
      <c r="EF532" s="59"/>
    </row>
    <row r="533" spans="61:136" x14ac:dyDescent="0.25">
      <c r="BI533" s="161"/>
      <c r="BK533" s="162"/>
      <c r="BL533" s="162"/>
      <c r="BM533" s="162"/>
      <c r="BN533" s="162"/>
      <c r="BO533" s="162"/>
      <c r="BP533" s="162"/>
      <c r="BQ533" s="162"/>
      <c r="BR533" s="162"/>
      <c r="BS533" s="162"/>
      <c r="BT533" s="162"/>
      <c r="BU533" s="162"/>
      <c r="BV533" s="162"/>
      <c r="BW533" s="162"/>
      <c r="BX533" s="162"/>
      <c r="BZ533" s="162"/>
      <c r="CA533" s="162"/>
      <c r="CB533" s="162"/>
      <c r="CC533" s="162"/>
      <c r="CD533" s="162"/>
      <c r="CE533" s="162"/>
      <c r="CF533" s="162"/>
      <c r="CG533" s="162"/>
      <c r="EC533" s="59"/>
      <c r="ED533" s="59"/>
      <c r="EE533" s="59"/>
      <c r="EF533" s="59"/>
    </row>
    <row r="534" spans="61:136" x14ac:dyDescent="0.25">
      <c r="BI534" s="161"/>
      <c r="BK534" s="162"/>
      <c r="BL534" s="162"/>
      <c r="BM534" s="162"/>
      <c r="BN534" s="162"/>
      <c r="BO534" s="162"/>
      <c r="BP534" s="162"/>
      <c r="BQ534" s="162"/>
      <c r="BR534" s="162"/>
      <c r="BS534" s="162"/>
      <c r="BT534" s="162"/>
      <c r="BU534" s="162"/>
      <c r="BV534" s="162"/>
      <c r="BW534" s="162"/>
      <c r="BX534" s="162"/>
      <c r="BZ534" s="162"/>
      <c r="CA534" s="162"/>
      <c r="CB534" s="162"/>
      <c r="CC534" s="162"/>
      <c r="CD534" s="162"/>
      <c r="CE534" s="162"/>
      <c r="CF534" s="162"/>
      <c r="CG534" s="162"/>
      <c r="EC534" s="59"/>
      <c r="ED534" s="59"/>
      <c r="EE534" s="59"/>
      <c r="EF534" s="59"/>
    </row>
    <row r="535" spans="61:136" x14ac:dyDescent="0.25">
      <c r="BI535" s="161"/>
      <c r="BK535" s="162"/>
      <c r="BL535" s="162"/>
      <c r="BM535" s="162"/>
      <c r="BN535" s="162"/>
      <c r="BO535" s="162"/>
      <c r="BP535" s="162"/>
      <c r="BQ535" s="162"/>
      <c r="BR535" s="162"/>
      <c r="BS535" s="162"/>
      <c r="BT535" s="162"/>
      <c r="BU535" s="162"/>
      <c r="BV535" s="162"/>
      <c r="BW535" s="162"/>
      <c r="BX535" s="162"/>
      <c r="BZ535" s="162"/>
      <c r="CA535" s="162"/>
      <c r="CB535" s="162"/>
      <c r="CC535" s="162"/>
      <c r="CD535" s="162"/>
      <c r="CE535" s="162"/>
      <c r="CF535" s="162"/>
      <c r="CG535" s="162"/>
      <c r="EC535" s="59"/>
      <c r="ED535" s="59"/>
      <c r="EE535" s="59"/>
      <c r="EF535" s="59"/>
    </row>
    <row r="536" spans="61:136" x14ac:dyDescent="0.25">
      <c r="BI536" s="161"/>
      <c r="BK536" s="162"/>
      <c r="BL536" s="162"/>
      <c r="BM536" s="162"/>
      <c r="BN536" s="162"/>
      <c r="BO536" s="162"/>
      <c r="BP536" s="162"/>
      <c r="BQ536" s="162"/>
      <c r="BR536" s="162"/>
      <c r="BS536" s="162"/>
      <c r="BT536" s="162"/>
      <c r="BU536" s="162"/>
      <c r="BV536" s="162"/>
      <c r="BW536" s="162"/>
      <c r="BX536" s="162"/>
      <c r="BZ536" s="162"/>
      <c r="CA536" s="162"/>
      <c r="CB536" s="162"/>
      <c r="CC536" s="162"/>
      <c r="CD536" s="162"/>
      <c r="CE536" s="162"/>
      <c r="CF536" s="162"/>
      <c r="CG536" s="162"/>
      <c r="EC536" s="59"/>
      <c r="ED536" s="59"/>
      <c r="EE536" s="59"/>
      <c r="EF536" s="59"/>
    </row>
    <row r="537" spans="61:136" x14ac:dyDescent="0.25">
      <c r="BI537" s="161"/>
      <c r="BK537" s="162"/>
      <c r="BL537" s="162"/>
      <c r="BM537" s="162"/>
      <c r="BN537" s="162"/>
      <c r="BO537" s="162"/>
      <c r="BP537" s="162"/>
      <c r="BQ537" s="162"/>
      <c r="BR537" s="162"/>
      <c r="BS537" s="162"/>
      <c r="BT537" s="162"/>
      <c r="BU537" s="162"/>
      <c r="BV537" s="162"/>
      <c r="BW537" s="162"/>
      <c r="BX537" s="162"/>
      <c r="BZ537" s="162"/>
      <c r="CA537" s="162"/>
      <c r="CB537" s="162"/>
      <c r="CC537" s="162"/>
      <c r="CD537" s="162"/>
      <c r="CE537" s="162"/>
      <c r="CF537" s="162"/>
      <c r="CG537" s="162"/>
      <c r="EC537" s="59"/>
      <c r="ED537" s="59"/>
      <c r="EE537" s="59"/>
      <c r="EF537" s="59"/>
    </row>
    <row r="538" spans="61:136" x14ac:dyDescent="0.25">
      <c r="BI538" s="161"/>
      <c r="BK538" s="162"/>
      <c r="BL538" s="162"/>
      <c r="BM538" s="162"/>
      <c r="BN538" s="162"/>
      <c r="BO538" s="162"/>
      <c r="BP538" s="162"/>
      <c r="BQ538" s="162"/>
      <c r="BR538" s="162"/>
      <c r="BS538" s="162"/>
      <c r="BT538" s="162"/>
      <c r="BU538" s="162"/>
      <c r="BV538" s="162"/>
      <c r="BW538" s="162"/>
      <c r="BX538" s="162"/>
      <c r="BZ538" s="162"/>
      <c r="CA538" s="162"/>
      <c r="CB538" s="162"/>
      <c r="CC538" s="162"/>
      <c r="CD538" s="162"/>
      <c r="CE538" s="162"/>
      <c r="CF538" s="162"/>
      <c r="CG538" s="162"/>
      <c r="EC538" s="59"/>
      <c r="ED538" s="59"/>
      <c r="EE538" s="59"/>
      <c r="EF538" s="59"/>
    </row>
    <row r="539" spans="61:136" x14ac:dyDescent="0.25">
      <c r="BI539" s="161"/>
      <c r="BK539" s="162"/>
      <c r="BL539" s="162"/>
      <c r="BM539" s="162"/>
      <c r="BN539" s="162"/>
      <c r="BO539" s="162"/>
      <c r="BP539" s="162"/>
      <c r="BQ539" s="162"/>
      <c r="BR539" s="162"/>
      <c r="BS539" s="162"/>
      <c r="BT539" s="162"/>
      <c r="BU539" s="162"/>
      <c r="BV539" s="162"/>
      <c r="BW539" s="162"/>
      <c r="BX539" s="162"/>
      <c r="BZ539" s="162"/>
      <c r="CA539" s="162"/>
      <c r="CB539" s="162"/>
      <c r="CC539" s="162"/>
      <c r="CD539" s="162"/>
      <c r="CE539" s="162"/>
      <c r="CF539" s="162"/>
      <c r="CG539" s="162"/>
      <c r="EC539" s="59"/>
      <c r="ED539" s="59"/>
      <c r="EE539" s="59"/>
      <c r="EF539" s="59"/>
    </row>
    <row r="540" spans="61:136" x14ac:dyDescent="0.25">
      <c r="BI540" s="161"/>
      <c r="BK540" s="162"/>
      <c r="BL540" s="162"/>
      <c r="BM540" s="162"/>
      <c r="BN540" s="162"/>
      <c r="BO540" s="162"/>
      <c r="BP540" s="162"/>
      <c r="BQ540" s="162"/>
      <c r="BR540" s="162"/>
      <c r="BS540" s="162"/>
      <c r="BT540" s="162"/>
      <c r="BU540" s="162"/>
      <c r="BV540" s="162"/>
      <c r="BW540" s="162"/>
      <c r="BX540" s="162"/>
      <c r="BZ540" s="162"/>
      <c r="CA540" s="162"/>
      <c r="CB540" s="162"/>
      <c r="CC540" s="162"/>
      <c r="CD540" s="162"/>
      <c r="CE540" s="162"/>
      <c r="CF540" s="162"/>
      <c r="CG540" s="162"/>
      <c r="EC540" s="59"/>
      <c r="ED540" s="59"/>
      <c r="EE540" s="59"/>
      <c r="EF540" s="59"/>
    </row>
    <row r="541" spans="61:136" x14ac:dyDescent="0.25">
      <c r="BI541" s="161"/>
      <c r="BK541" s="162"/>
      <c r="BL541" s="162"/>
      <c r="BM541" s="162"/>
      <c r="BN541" s="162"/>
      <c r="BO541" s="162"/>
      <c r="BP541" s="162"/>
      <c r="BQ541" s="162"/>
      <c r="BR541" s="162"/>
      <c r="BS541" s="162"/>
      <c r="BT541" s="162"/>
      <c r="BU541" s="162"/>
      <c r="BV541" s="162"/>
      <c r="BW541" s="162"/>
      <c r="BX541" s="162"/>
      <c r="BZ541" s="162"/>
      <c r="CA541" s="162"/>
      <c r="CB541" s="162"/>
      <c r="CC541" s="162"/>
      <c r="CD541" s="162"/>
      <c r="CE541" s="162"/>
      <c r="CF541" s="162"/>
      <c r="CG541" s="162"/>
      <c r="EC541" s="59"/>
      <c r="ED541" s="59"/>
      <c r="EE541" s="59"/>
      <c r="EF541" s="59"/>
    </row>
    <row r="542" spans="61:136" x14ac:dyDescent="0.25">
      <c r="BI542" s="161"/>
      <c r="BK542" s="162"/>
      <c r="BL542" s="162"/>
      <c r="BM542" s="162"/>
      <c r="BN542" s="162"/>
      <c r="BO542" s="162"/>
      <c r="BP542" s="162"/>
      <c r="BQ542" s="162"/>
      <c r="BR542" s="162"/>
      <c r="BS542" s="162"/>
      <c r="BT542" s="162"/>
      <c r="BU542" s="162"/>
      <c r="BV542" s="162"/>
      <c r="BW542" s="162"/>
      <c r="BX542" s="162"/>
      <c r="BZ542" s="162"/>
      <c r="CA542" s="162"/>
      <c r="CB542" s="162"/>
      <c r="CC542" s="162"/>
      <c r="CD542" s="162"/>
      <c r="CE542" s="162"/>
      <c r="CF542" s="162"/>
      <c r="CG542" s="162"/>
      <c r="EC542" s="59"/>
      <c r="ED542" s="59"/>
      <c r="EE542" s="59"/>
      <c r="EF542" s="59"/>
    </row>
    <row r="543" spans="61:136" x14ac:dyDescent="0.25">
      <c r="BI543" s="161"/>
      <c r="BK543" s="162"/>
      <c r="BL543" s="162"/>
      <c r="BM543" s="162"/>
      <c r="BN543" s="162"/>
      <c r="BO543" s="162"/>
      <c r="BP543" s="162"/>
      <c r="BQ543" s="162"/>
      <c r="BR543" s="162"/>
      <c r="BS543" s="162"/>
      <c r="BT543" s="162"/>
      <c r="BU543" s="162"/>
      <c r="BV543" s="162"/>
      <c r="BW543" s="162"/>
      <c r="BX543" s="162"/>
      <c r="BZ543" s="162"/>
      <c r="CA543" s="162"/>
      <c r="CB543" s="162"/>
      <c r="CC543" s="162"/>
      <c r="CD543" s="162"/>
      <c r="CE543" s="162"/>
      <c r="CF543" s="162"/>
      <c r="CG543" s="162"/>
      <c r="EC543" s="59"/>
      <c r="ED543" s="59"/>
      <c r="EE543" s="59"/>
      <c r="EF543" s="59"/>
    </row>
    <row r="544" spans="61:136" x14ac:dyDescent="0.25">
      <c r="BI544" s="161"/>
      <c r="BK544" s="162"/>
      <c r="BL544" s="162"/>
      <c r="BM544" s="162"/>
      <c r="BN544" s="162"/>
      <c r="BO544" s="162"/>
      <c r="BP544" s="162"/>
      <c r="BQ544" s="162"/>
      <c r="BR544" s="162"/>
      <c r="BS544" s="162"/>
      <c r="BT544" s="162"/>
      <c r="BU544" s="162"/>
      <c r="BV544" s="162"/>
      <c r="BW544" s="162"/>
      <c r="BX544" s="162"/>
      <c r="BZ544" s="162"/>
      <c r="CA544" s="162"/>
      <c r="CB544" s="162"/>
      <c r="CC544" s="162"/>
      <c r="CD544" s="162"/>
      <c r="CE544" s="162"/>
      <c r="CF544" s="162"/>
      <c r="CG544" s="162"/>
      <c r="EC544" s="59"/>
      <c r="ED544" s="59"/>
      <c r="EE544" s="59"/>
      <c r="EF544" s="59"/>
    </row>
    <row r="545" spans="61:136" x14ac:dyDescent="0.25">
      <c r="BI545" s="161"/>
      <c r="BK545" s="162"/>
      <c r="BL545" s="162"/>
      <c r="BM545" s="162"/>
      <c r="BN545" s="162"/>
      <c r="BO545" s="162"/>
      <c r="BP545" s="162"/>
      <c r="BQ545" s="162"/>
      <c r="BR545" s="162"/>
      <c r="BS545" s="162"/>
      <c r="BT545" s="162"/>
      <c r="BU545" s="162"/>
      <c r="BV545" s="162"/>
      <c r="BW545" s="162"/>
      <c r="BX545" s="162"/>
      <c r="BZ545" s="162"/>
      <c r="CA545" s="162"/>
      <c r="CB545" s="162"/>
      <c r="CC545" s="162"/>
      <c r="CD545" s="162"/>
      <c r="CE545" s="162"/>
      <c r="CF545" s="162"/>
      <c r="CG545" s="162"/>
      <c r="EC545" s="59"/>
      <c r="ED545" s="59"/>
      <c r="EE545" s="59"/>
      <c r="EF545" s="59"/>
    </row>
    <row r="546" spans="61:136" x14ac:dyDescent="0.25">
      <c r="BI546" s="161"/>
      <c r="BK546" s="162"/>
      <c r="BL546" s="162"/>
      <c r="BM546" s="162"/>
      <c r="BN546" s="162"/>
      <c r="BO546" s="162"/>
      <c r="BP546" s="162"/>
      <c r="BQ546" s="162"/>
      <c r="BR546" s="162"/>
      <c r="BS546" s="162"/>
      <c r="BT546" s="162"/>
      <c r="BU546" s="162"/>
      <c r="BV546" s="162"/>
      <c r="BW546" s="162"/>
      <c r="BX546" s="162"/>
      <c r="BZ546" s="162"/>
      <c r="CA546" s="162"/>
      <c r="CB546" s="162"/>
      <c r="CC546" s="162"/>
      <c r="CD546" s="162"/>
      <c r="CE546" s="162"/>
      <c r="CF546" s="162"/>
      <c r="CG546" s="162"/>
      <c r="EC546" s="59"/>
      <c r="ED546" s="59"/>
      <c r="EE546" s="59"/>
      <c r="EF546" s="59"/>
    </row>
    <row r="547" spans="61:136" x14ac:dyDescent="0.25">
      <c r="BI547" s="161"/>
      <c r="BK547" s="162"/>
      <c r="BL547" s="162"/>
      <c r="BM547" s="162"/>
      <c r="BN547" s="162"/>
      <c r="BO547" s="162"/>
      <c r="BP547" s="162"/>
      <c r="BQ547" s="162"/>
      <c r="BR547" s="162"/>
      <c r="BS547" s="162"/>
      <c r="BT547" s="162"/>
      <c r="BU547" s="162"/>
      <c r="BV547" s="162"/>
      <c r="BW547" s="162"/>
      <c r="BX547" s="162"/>
      <c r="BZ547" s="162"/>
      <c r="CA547" s="162"/>
      <c r="CB547" s="162"/>
      <c r="CC547" s="162"/>
      <c r="CD547" s="162"/>
      <c r="CE547" s="162"/>
      <c r="CF547" s="162"/>
      <c r="CG547" s="162"/>
      <c r="EC547" s="59"/>
      <c r="ED547" s="59"/>
      <c r="EE547" s="59"/>
      <c r="EF547" s="59"/>
    </row>
    <row r="548" spans="61:136" x14ac:dyDescent="0.25">
      <c r="BI548" s="161"/>
      <c r="BK548" s="162"/>
      <c r="BL548" s="162"/>
      <c r="BM548" s="162"/>
      <c r="BN548" s="162"/>
      <c r="BO548" s="162"/>
      <c r="BP548" s="162"/>
      <c r="BQ548" s="162"/>
      <c r="BR548" s="162"/>
      <c r="BS548" s="162"/>
      <c r="BT548" s="162"/>
      <c r="BU548" s="162"/>
      <c r="BV548" s="162"/>
      <c r="BW548" s="162"/>
      <c r="BX548" s="162"/>
      <c r="BZ548" s="162"/>
      <c r="CA548" s="162"/>
      <c r="CB548" s="162"/>
      <c r="CC548" s="162"/>
      <c r="CD548" s="162"/>
      <c r="CE548" s="162"/>
      <c r="CF548" s="162"/>
      <c r="CG548" s="162"/>
      <c r="EC548" s="59"/>
      <c r="ED548" s="59"/>
      <c r="EE548" s="59"/>
      <c r="EF548" s="59"/>
    </row>
    <row r="549" spans="61:136" x14ac:dyDescent="0.25">
      <c r="BI549" s="161"/>
      <c r="BK549" s="162"/>
      <c r="BL549" s="162"/>
      <c r="BM549" s="162"/>
      <c r="BN549" s="162"/>
      <c r="BO549" s="162"/>
      <c r="BP549" s="162"/>
      <c r="BQ549" s="162"/>
      <c r="BR549" s="162"/>
      <c r="BS549" s="162"/>
      <c r="BT549" s="162"/>
      <c r="BU549" s="162"/>
      <c r="BV549" s="162"/>
      <c r="BW549" s="162"/>
      <c r="BX549" s="162"/>
      <c r="BZ549" s="162"/>
      <c r="CA549" s="162"/>
      <c r="CB549" s="162"/>
      <c r="CC549" s="162"/>
      <c r="CD549" s="162"/>
      <c r="CE549" s="162"/>
      <c r="CF549" s="162"/>
      <c r="CG549" s="162"/>
      <c r="EC549" s="59"/>
      <c r="ED549" s="59"/>
      <c r="EE549" s="59"/>
      <c r="EF549" s="59"/>
    </row>
    <row r="550" spans="61:136" x14ac:dyDescent="0.25">
      <c r="BI550" s="161"/>
      <c r="BK550" s="162"/>
      <c r="BL550" s="162"/>
      <c r="BM550" s="162"/>
      <c r="BN550" s="162"/>
      <c r="BO550" s="162"/>
      <c r="BP550" s="162"/>
      <c r="BQ550" s="162"/>
      <c r="BR550" s="162"/>
      <c r="BS550" s="162"/>
      <c r="BT550" s="162"/>
      <c r="BU550" s="162"/>
      <c r="BV550" s="162"/>
      <c r="BW550" s="162"/>
      <c r="BX550" s="162"/>
      <c r="BZ550" s="162"/>
      <c r="CA550" s="162"/>
      <c r="CB550" s="162"/>
      <c r="CC550" s="162"/>
      <c r="CD550" s="162"/>
      <c r="CE550" s="162"/>
      <c r="CF550" s="162"/>
      <c r="CG550" s="162"/>
      <c r="EC550" s="59"/>
      <c r="ED550" s="59"/>
      <c r="EE550" s="59"/>
      <c r="EF550" s="59"/>
    </row>
    <row r="551" spans="61:136" x14ac:dyDescent="0.25">
      <c r="BI551" s="161"/>
      <c r="BK551" s="162"/>
      <c r="BL551" s="162"/>
      <c r="BM551" s="162"/>
      <c r="BN551" s="162"/>
      <c r="BO551" s="162"/>
      <c r="BP551" s="162"/>
      <c r="BQ551" s="162"/>
      <c r="BR551" s="162"/>
      <c r="BS551" s="162"/>
      <c r="BT551" s="162"/>
      <c r="BU551" s="162"/>
      <c r="BV551" s="162"/>
      <c r="BW551" s="162"/>
      <c r="BX551" s="162"/>
      <c r="BZ551" s="162"/>
      <c r="CA551" s="162"/>
      <c r="CB551" s="162"/>
      <c r="CC551" s="162"/>
      <c r="CD551" s="162"/>
      <c r="CE551" s="162"/>
      <c r="CF551" s="162"/>
      <c r="CG551" s="162"/>
      <c r="EC551" s="59"/>
      <c r="ED551" s="59"/>
      <c r="EE551" s="59"/>
      <c r="EF551" s="59"/>
    </row>
    <row r="552" spans="61:136" x14ac:dyDescent="0.25">
      <c r="BI552" s="161"/>
      <c r="BK552" s="162"/>
      <c r="BL552" s="162"/>
      <c r="BM552" s="162"/>
      <c r="BN552" s="162"/>
      <c r="BO552" s="162"/>
      <c r="BP552" s="162"/>
      <c r="BQ552" s="162"/>
      <c r="BR552" s="162"/>
      <c r="BS552" s="162"/>
      <c r="BT552" s="162"/>
      <c r="BU552" s="162"/>
      <c r="BV552" s="162"/>
      <c r="BW552" s="162"/>
      <c r="BX552" s="162"/>
      <c r="BZ552" s="162"/>
      <c r="CA552" s="162"/>
      <c r="CB552" s="162"/>
      <c r="CC552" s="162"/>
      <c r="CD552" s="162"/>
      <c r="CE552" s="162"/>
      <c r="CF552" s="162"/>
      <c r="CG552" s="162"/>
      <c r="EC552" s="59"/>
      <c r="ED552" s="59"/>
      <c r="EE552" s="59"/>
      <c r="EF552" s="59"/>
    </row>
    <row r="553" spans="61:136" x14ac:dyDescent="0.25">
      <c r="BI553" s="161"/>
      <c r="BK553" s="162"/>
      <c r="BL553" s="162"/>
      <c r="BM553" s="162"/>
      <c r="BN553" s="162"/>
      <c r="BO553" s="162"/>
      <c r="BP553" s="162"/>
      <c r="BQ553" s="162"/>
      <c r="BR553" s="162"/>
      <c r="BS553" s="162"/>
      <c r="BT553" s="162"/>
      <c r="BU553" s="162"/>
      <c r="BV553" s="162"/>
      <c r="BW553" s="162"/>
      <c r="BX553" s="162"/>
      <c r="BZ553" s="162"/>
      <c r="CA553" s="162"/>
      <c r="CB553" s="162"/>
      <c r="CC553" s="162"/>
      <c r="CD553" s="162"/>
      <c r="CE553" s="162"/>
      <c r="CF553" s="162"/>
      <c r="CG553" s="162"/>
      <c r="EC553" s="59"/>
      <c r="ED553" s="59"/>
      <c r="EE553" s="59"/>
      <c r="EF553" s="59"/>
    </row>
    <row r="554" spans="61:136" x14ac:dyDescent="0.25">
      <c r="BI554" s="161"/>
      <c r="BK554" s="162"/>
      <c r="BL554" s="162"/>
      <c r="BM554" s="162"/>
      <c r="BN554" s="162"/>
      <c r="BO554" s="162"/>
      <c r="BP554" s="162"/>
      <c r="BQ554" s="162"/>
      <c r="BR554" s="162"/>
      <c r="BS554" s="162"/>
      <c r="BT554" s="162"/>
      <c r="BU554" s="162"/>
      <c r="BV554" s="162"/>
      <c r="BW554" s="162"/>
      <c r="BX554" s="162"/>
      <c r="BZ554" s="162"/>
      <c r="CA554" s="162"/>
      <c r="CB554" s="162"/>
      <c r="CC554" s="162"/>
      <c r="CD554" s="162"/>
      <c r="CE554" s="162"/>
      <c r="CF554" s="162"/>
      <c r="CG554" s="162"/>
      <c r="EC554" s="59"/>
      <c r="ED554" s="59"/>
      <c r="EE554" s="59"/>
      <c r="EF554" s="59"/>
    </row>
    <row r="555" spans="61:136" x14ac:dyDescent="0.25">
      <c r="BK555" s="162"/>
      <c r="BL555" s="162"/>
      <c r="BM555" s="162"/>
      <c r="BN555" s="162"/>
      <c r="BO555" s="162"/>
      <c r="BP555" s="162"/>
      <c r="BQ555" s="162"/>
      <c r="BR555" s="162"/>
      <c r="BS555" s="162"/>
      <c r="BT555" s="162"/>
      <c r="BU555" s="162"/>
      <c r="BV555" s="162"/>
      <c r="BW555" s="162"/>
      <c r="BX555" s="162"/>
      <c r="BZ555" s="162"/>
      <c r="CA555" s="162"/>
      <c r="CB555" s="162"/>
      <c r="CC555" s="162"/>
      <c r="CD555" s="162"/>
      <c r="CE555" s="162"/>
      <c r="CF555" s="162"/>
      <c r="CG555" s="162"/>
      <c r="EC555" s="59"/>
      <c r="ED555" s="59"/>
      <c r="EE555" s="59"/>
      <c r="EF555" s="59"/>
    </row>
    <row r="556" spans="61:136" x14ac:dyDescent="0.25">
      <c r="BK556" s="162"/>
      <c r="BL556" s="162"/>
      <c r="BM556" s="162"/>
      <c r="BN556" s="162"/>
      <c r="BO556" s="162"/>
      <c r="BP556" s="162"/>
      <c r="BQ556" s="162"/>
      <c r="BR556" s="162"/>
      <c r="BS556" s="162"/>
      <c r="BT556" s="162"/>
      <c r="BU556" s="162"/>
      <c r="BV556" s="162"/>
      <c r="BW556" s="162"/>
      <c r="BX556" s="162"/>
      <c r="BZ556" s="162"/>
      <c r="CA556" s="162"/>
      <c r="CB556" s="162"/>
      <c r="CC556" s="162"/>
      <c r="CD556" s="162"/>
      <c r="CE556" s="162"/>
      <c r="CF556" s="162"/>
      <c r="CG556" s="162"/>
      <c r="EC556" s="59"/>
      <c r="ED556" s="59"/>
      <c r="EE556" s="59"/>
      <c r="EF556" s="59"/>
    </row>
    <row r="557" spans="61:136" x14ac:dyDescent="0.25">
      <c r="BK557" s="162"/>
      <c r="BL557" s="162"/>
      <c r="BM557" s="162"/>
      <c r="BN557" s="162"/>
      <c r="BO557" s="162"/>
      <c r="BP557" s="162"/>
      <c r="BQ557" s="162"/>
      <c r="BR557" s="162"/>
      <c r="BS557" s="162"/>
      <c r="BT557" s="162"/>
      <c r="BU557" s="162"/>
      <c r="BV557" s="162"/>
      <c r="BW557" s="162"/>
      <c r="BX557" s="162"/>
      <c r="BZ557" s="162"/>
      <c r="CA557" s="162"/>
      <c r="CB557" s="162"/>
      <c r="CC557" s="162"/>
      <c r="CD557" s="162"/>
      <c r="CE557" s="162"/>
      <c r="CF557" s="162"/>
      <c r="CG557" s="162"/>
      <c r="EC557" s="59"/>
      <c r="ED557" s="59"/>
      <c r="EE557" s="59"/>
      <c r="EF557" s="59"/>
    </row>
    <row r="558" spans="61:136" x14ac:dyDescent="0.25">
      <c r="BK558" s="162"/>
      <c r="BL558" s="162"/>
      <c r="BM558" s="162"/>
      <c r="BN558" s="162"/>
      <c r="BO558" s="162"/>
      <c r="BP558" s="162"/>
      <c r="BQ558" s="162"/>
      <c r="BR558" s="162"/>
      <c r="BS558" s="162"/>
      <c r="BT558" s="162"/>
      <c r="BU558" s="162"/>
      <c r="BV558" s="162"/>
      <c r="BW558" s="162"/>
      <c r="BX558" s="162"/>
      <c r="BZ558" s="162"/>
      <c r="CA558" s="162"/>
      <c r="CB558" s="162"/>
      <c r="CC558" s="162"/>
      <c r="CD558" s="162"/>
      <c r="CE558" s="162"/>
      <c r="CF558" s="162"/>
      <c r="CG558" s="162"/>
      <c r="EC558" s="59"/>
      <c r="ED558" s="59"/>
      <c r="EE558" s="59"/>
      <c r="EF558" s="59"/>
    </row>
    <row r="559" spans="61:136" x14ac:dyDescent="0.25">
      <c r="BK559" s="162"/>
      <c r="BL559" s="162"/>
      <c r="BM559" s="162"/>
      <c r="BN559" s="162"/>
      <c r="BO559" s="162"/>
      <c r="BP559" s="162"/>
      <c r="BQ559" s="162"/>
      <c r="BR559" s="162"/>
      <c r="BS559" s="162"/>
      <c r="BT559" s="162"/>
      <c r="BU559" s="162"/>
      <c r="BV559" s="162"/>
      <c r="BW559" s="162"/>
      <c r="BX559" s="162"/>
      <c r="BZ559" s="162"/>
      <c r="CA559" s="162"/>
      <c r="CB559" s="162"/>
      <c r="CC559" s="162"/>
      <c r="CD559" s="162"/>
      <c r="CE559" s="162"/>
      <c r="CF559" s="162"/>
      <c r="CG559" s="162"/>
      <c r="EC559" s="59"/>
      <c r="ED559" s="59"/>
      <c r="EE559" s="59"/>
      <c r="EF559" s="59"/>
    </row>
    <row r="560" spans="61:136" x14ac:dyDescent="0.25">
      <c r="BK560" s="162"/>
      <c r="BL560" s="162"/>
      <c r="BM560" s="162"/>
      <c r="BN560" s="162"/>
      <c r="BO560" s="162"/>
      <c r="BP560" s="162"/>
      <c r="BQ560" s="162"/>
      <c r="BR560" s="162"/>
      <c r="BS560" s="162"/>
      <c r="BT560" s="162"/>
      <c r="BU560" s="162"/>
      <c r="BV560" s="162"/>
      <c r="BW560" s="162"/>
      <c r="BX560" s="162"/>
      <c r="BZ560" s="162"/>
      <c r="CA560" s="162"/>
      <c r="CB560" s="162"/>
      <c r="CC560" s="162"/>
      <c r="CD560" s="162"/>
      <c r="CE560" s="162"/>
      <c r="CF560" s="162"/>
      <c r="CG560" s="162"/>
      <c r="EC560" s="59"/>
      <c r="ED560" s="59"/>
      <c r="EE560" s="59"/>
      <c r="EF560" s="59"/>
    </row>
    <row r="561" spans="63:136" x14ac:dyDescent="0.25">
      <c r="BK561" s="162"/>
      <c r="BL561" s="162"/>
      <c r="BM561" s="162"/>
      <c r="BN561" s="162"/>
      <c r="BO561" s="162"/>
      <c r="BP561" s="162"/>
      <c r="BQ561" s="162"/>
      <c r="BR561" s="162"/>
      <c r="BS561" s="162"/>
      <c r="BT561" s="162"/>
      <c r="BU561" s="162"/>
      <c r="BV561" s="162"/>
      <c r="BW561" s="162"/>
      <c r="BX561" s="162"/>
      <c r="BZ561" s="162"/>
      <c r="CA561" s="162"/>
      <c r="CB561" s="162"/>
      <c r="CC561" s="162"/>
      <c r="CD561" s="162"/>
      <c r="CE561" s="162"/>
      <c r="CF561" s="162"/>
      <c r="CG561" s="162"/>
      <c r="EC561" s="59"/>
      <c r="ED561" s="59"/>
      <c r="EE561" s="59"/>
      <c r="EF561" s="59"/>
    </row>
    <row r="562" spans="63:136" x14ac:dyDescent="0.25">
      <c r="BK562" s="162"/>
      <c r="BL562" s="162"/>
      <c r="BM562" s="162"/>
      <c r="BN562" s="162"/>
      <c r="BO562" s="162"/>
      <c r="BP562" s="162"/>
      <c r="BQ562" s="162"/>
      <c r="BR562" s="162"/>
      <c r="BS562" s="162"/>
      <c r="BT562" s="162"/>
      <c r="BU562" s="162"/>
      <c r="BV562" s="162"/>
      <c r="BW562" s="162"/>
      <c r="BX562" s="162"/>
      <c r="BZ562" s="162"/>
      <c r="CA562" s="162"/>
      <c r="CB562" s="162"/>
      <c r="CC562" s="162"/>
      <c r="CD562" s="162"/>
      <c r="CE562" s="162"/>
      <c r="CF562" s="162"/>
      <c r="CG562" s="162"/>
      <c r="EC562" s="59"/>
      <c r="ED562" s="59"/>
      <c r="EE562" s="59"/>
      <c r="EF562" s="59"/>
    </row>
    <row r="563" spans="63:136" x14ac:dyDescent="0.25">
      <c r="BK563" s="162"/>
      <c r="BL563" s="162"/>
      <c r="BM563" s="162"/>
      <c r="BN563" s="162"/>
      <c r="BO563" s="162"/>
      <c r="BP563" s="162"/>
      <c r="BQ563" s="162"/>
      <c r="BR563" s="162"/>
      <c r="BS563" s="162"/>
      <c r="BT563" s="162"/>
      <c r="BU563" s="162"/>
      <c r="BV563" s="162"/>
      <c r="BW563" s="162"/>
      <c r="BX563" s="162"/>
      <c r="BZ563" s="162"/>
      <c r="CA563" s="162"/>
      <c r="CB563" s="162"/>
      <c r="CC563" s="162"/>
      <c r="CD563" s="162"/>
      <c r="CE563" s="162"/>
      <c r="CF563" s="162"/>
      <c r="CG563" s="162"/>
      <c r="EC563" s="59"/>
      <c r="ED563" s="59"/>
      <c r="EE563" s="59"/>
      <c r="EF563" s="59"/>
    </row>
    <row r="564" spans="63:136" x14ac:dyDescent="0.25">
      <c r="BK564" s="162"/>
      <c r="BL564" s="162"/>
      <c r="BM564" s="162"/>
      <c r="BN564" s="162"/>
      <c r="BO564" s="162"/>
      <c r="BP564" s="162"/>
      <c r="BQ564" s="162"/>
      <c r="BR564" s="162"/>
      <c r="BS564" s="162"/>
      <c r="BT564" s="162"/>
      <c r="BU564" s="162"/>
      <c r="BV564" s="162"/>
      <c r="BW564" s="162"/>
      <c r="BX564" s="162"/>
      <c r="BZ564" s="162"/>
      <c r="CA564" s="162"/>
      <c r="CB564" s="162"/>
      <c r="CC564" s="162"/>
      <c r="CD564" s="162"/>
      <c r="CE564" s="162"/>
      <c r="CF564" s="162"/>
      <c r="CG564" s="162"/>
      <c r="EC564" s="59"/>
      <c r="ED564" s="59"/>
      <c r="EE564" s="59"/>
      <c r="EF564" s="59"/>
    </row>
    <row r="565" spans="63:136" x14ac:dyDescent="0.25">
      <c r="BK565" s="162"/>
      <c r="BL565" s="162"/>
      <c r="BM565" s="162"/>
      <c r="BN565" s="162"/>
      <c r="BO565" s="162"/>
      <c r="BP565" s="162"/>
      <c r="BQ565" s="162"/>
      <c r="BR565" s="162"/>
      <c r="BS565" s="162"/>
      <c r="BT565" s="162"/>
      <c r="BU565" s="162"/>
      <c r="BV565" s="162"/>
      <c r="BW565" s="162"/>
      <c r="BX565" s="162"/>
      <c r="BZ565" s="162"/>
      <c r="CA565" s="162"/>
      <c r="CB565" s="162"/>
      <c r="CC565" s="162"/>
      <c r="CD565" s="162"/>
      <c r="CE565" s="162"/>
      <c r="CF565" s="162"/>
      <c r="CG565" s="162"/>
      <c r="EC565" s="59"/>
      <c r="ED565" s="59"/>
      <c r="EE565" s="59"/>
      <c r="EF565" s="59"/>
    </row>
    <row r="566" spans="63:136" x14ac:dyDescent="0.25">
      <c r="BK566" s="162"/>
      <c r="BL566" s="162"/>
      <c r="BM566" s="162"/>
      <c r="BN566" s="162"/>
      <c r="BO566" s="162"/>
      <c r="BP566" s="162"/>
      <c r="BQ566" s="162"/>
      <c r="BR566" s="162"/>
      <c r="BS566" s="162"/>
      <c r="BT566" s="162"/>
      <c r="BU566" s="162"/>
      <c r="BV566" s="162"/>
      <c r="BW566" s="162"/>
      <c r="BX566" s="162"/>
      <c r="BZ566" s="162"/>
      <c r="CA566" s="162"/>
      <c r="CB566" s="162"/>
      <c r="CC566" s="162"/>
      <c r="CD566" s="162"/>
      <c r="CE566" s="162"/>
      <c r="CF566" s="162"/>
      <c r="CG566" s="162"/>
      <c r="EC566" s="59"/>
      <c r="ED566" s="59"/>
      <c r="EE566" s="59"/>
      <c r="EF566" s="59"/>
    </row>
    <row r="567" spans="63:136" x14ac:dyDescent="0.25">
      <c r="BK567" s="162"/>
      <c r="BL567" s="162"/>
      <c r="BM567" s="162"/>
      <c r="BN567" s="162"/>
      <c r="BO567" s="162"/>
      <c r="BP567" s="162"/>
      <c r="BQ567" s="162"/>
      <c r="BR567" s="162"/>
      <c r="BS567" s="162"/>
      <c r="BT567" s="162"/>
      <c r="BU567" s="162"/>
      <c r="BV567" s="162"/>
      <c r="BW567" s="162"/>
      <c r="BX567" s="162"/>
      <c r="BZ567" s="162"/>
      <c r="CA567" s="162"/>
      <c r="CB567" s="162"/>
      <c r="CC567" s="162"/>
      <c r="CD567" s="162"/>
      <c r="CE567" s="162"/>
      <c r="CF567" s="162"/>
      <c r="CG567" s="162"/>
      <c r="EC567" s="59"/>
      <c r="ED567" s="59"/>
      <c r="EE567" s="59"/>
      <c r="EF567" s="59"/>
    </row>
    <row r="568" spans="63:136" x14ac:dyDescent="0.25">
      <c r="BK568" s="162"/>
      <c r="BL568" s="162"/>
      <c r="BM568" s="162"/>
      <c r="BN568" s="162"/>
      <c r="BO568" s="162"/>
      <c r="BP568" s="162"/>
      <c r="BQ568" s="162"/>
      <c r="BR568" s="162"/>
      <c r="BS568" s="162"/>
      <c r="BT568" s="162"/>
      <c r="BU568" s="162"/>
      <c r="BV568" s="162"/>
      <c r="BW568" s="162"/>
      <c r="BX568" s="162"/>
      <c r="BZ568" s="162"/>
      <c r="CA568" s="162"/>
      <c r="CB568" s="162"/>
      <c r="CC568" s="162"/>
      <c r="CD568" s="162"/>
      <c r="CE568" s="162"/>
      <c r="CF568" s="162"/>
      <c r="CG568" s="162"/>
      <c r="EC568" s="59"/>
      <c r="ED568" s="59"/>
      <c r="EE568" s="59"/>
      <c r="EF568" s="59"/>
    </row>
    <row r="569" spans="63:136" x14ac:dyDescent="0.25">
      <c r="BK569" s="162"/>
      <c r="BL569" s="162"/>
      <c r="BM569" s="162"/>
      <c r="BN569" s="162"/>
      <c r="BO569" s="162"/>
      <c r="BP569" s="162"/>
      <c r="BQ569" s="162"/>
      <c r="BR569" s="162"/>
      <c r="BS569" s="162"/>
      <c r="BT569" s="162"/>
      <c r="BU569" s="162"/>
      <c r="BV569" s="162"/>
      <c r="BW569" s="162"/>
      <c r="BX569" s="162"/>
      <c r="BZ569" s="162"/>
      <c r="CA569" s="162"/>
      <c r="CB569" s="162"/>
      <c r="CC569" s="162"/>
      <c r="CD569" s="162"/>
      <c r="CE569" s="162"/>
      <c r="CF569" s="162"/>
      <c r="CG569" s="162"/>
      <c r="EC569" s="59"/>
      <c r="ED569" s="59"/>
      <c r="EE569" s="59"/>
      <c r="EF569" s="59"/>
    </row>
    <row r="570" spans="63:136" x14ac:dyDescent="0.25">
      <c r="BK570" s="162"/>
      <c r="BL570" s="162"/>
      <c r="BM570" s="162"/>
      <c r="BN570" s="162"/>
      <c r="BO570" s="162"/>
      <c r="BP570" s="162"/>
      <c r="BQ570" s="162"/>
      <c r="BR570" s="162"/>
      <c r="BS570" s="162"/>
      <c r="BT570" s="162"/>
      <c r="BU570" s="162"/>
      <c r="BV570" s="162"/>
      <c r="BW570" s="162"/>
      <c r="BX570" s="162"/>
      <c r="BZ570" s="162"/>
      <c r="CA570" s="162"/>
      <c r="CB570" s="162"/>
      <c r="CC570" s="162"/>
      <c r="CD570" s="162"/>
      <c r="CE570" s="162"/>
      <c r="CF570" s="162"/>
      <c r="CG570" s="162"/>
      <c r="EC570" s="59"/>
      <c r="ED570" s="59"/>
      <c r="EE570" s="59"/>
      <c r="EF570" s="59"/>
    </row>
    <row r="571" spans="63:136" x14ac:dyDescent="0.25">
      <c r="BK571" s="162"/>
      <c r="BL571" s="162"/>
      <c r="BM571" s="162"/>
      <c r="BN571" s="162"/>
      <c r="BO571" s="162"/>
      <c r="BP571" s="162"/>
      <c r="BQ571" s="162"/>
      <c r="BR571" s="162"/>
      <c r="BS571" s="162"/>
      <c r="BT571" s="162"/>
      <c r="BU571" s="162"/>
      <c r="BV571" s="162"/>
      <c r="BW571" s="162"/>
      <c r="BX571" s="162"/>
      <c r="BZ571" s="162"/>
      <c r="CA571" s="162"/>
      <c r="CB571" s="162"/>
      <c r="CC571" s="162"/>
      <c r="CD571" s="162"/>
      <c r="CE571" s="162"/>
      <c r="CF571" s="162"/>
      <c r="CG571" s="162"/>
      <c r="EC571" s="59"/>
      <c r="ED571" s="59"/>
      <c r="EE571" s="59"/>
      <c r="EF571" s="59"/>
    </row>
    <row r="572" spans="63:136" x14ac:dyDescent="0.25">
      <c r="BK572" s="162"/>
      <c r="BL572" s="162"/>
      <c r="BM572" s="162"/>
      <c r="BN572" s="162"/>
      <c r="BO572" s="162"/>
      <c r="BP572" s="162"/>
      <c r="BQ572" s="162"/>
      <c r="BR572" s="162"/>
      <c r="BS572" s="162"/>
      <c r="BT572" s="162"/>
      <c r="BU572" s="162"/>
      <c r="BV572" s="162"/>
      <c r="BW572" s="162"/>
      <c r="BX572" s="162"/>
      <c r="BZ572" s="162"/>
      <c r="CA572" s="162"/>
      <c r="CB572" s="162"/>
      <c r="CC572" s="162"/>
      <c r="CD572" s="162"/>
      <c r="CE572" s="162"/>
      <c r="CF572" s="162"/>
      <c r="CG572" s="162"/>
      <c r="EC572" s="59"/>
      <c r="ED572" s="59"/>
      <c r="EE572" s="59"/>
      <c r="EF572" s="59"/>
    </row>
    <row r="573" spans="63:136" x14ac:dyDescent="0.25">
      <c r="BK573" s="162"/>
      <c r="BL573" s="162"/>
      <c r="BM573" s="162"/>
      <c r="BN573" s="162"/>
      <c r="BO573" s="162"/>
      <c r="BP573" s="162"/>
      <c r="BQ573" s="162"/>
      <c r="BR573" s="162"/>
      <c r="BS573" s="162"/>
      <c r="BT573" s="162"/>
      <c r="BU573" s="162"/>
      <c r="BV573" s="162"/>
      <c r="BW573" s="162"/>
      <c r="BX573" s="162"/>
      <c r="BZ573" s="162"/>
      <c r="CA573" s="162"/>
      <c r="CB573" s="162"/>
      <c r="CC573" s="162"/>
      <c r="CD573" s="162"/>
      <c r="CE573" s="162"/>
      <c r="CF573" s="162"/>
      <c r="CG573" s="162"/>
      <c r="EC573" s="59"/>
      <c r="ED573" s="59"/>
      <c r="EE573" s="59"/>
      <c r="EF573" s="59"/>
    </row>
    <row r="574" spans="63:136" x14ac:dyDescent="0.25">
      <c r="BK574" s="162"/>
      <c r="BL574" s="162"/>
      <c r="BM574" s="162"/>
      <c r="BN574" s="162"/>
      <c r="BO574" s="162"/>
      <c r="BP574" s="162"/>
      <c r="BQ574" s="162"/>
      <c r="BR574" s="162"/>
      <c r="BS574" s="162"/>
      <c r="BT574" s="162"/>
      <c r="BU574" s="162"/>
      <c r="BV574" s="162"/>
      <c r="BW574" s="162"/>
      <c r="BX574" s="162"/>
      <c r="BZ574" s="162"/>
      <c r="CA574" s="162"/>
      <c r="CB574" s="162"/>
      <c r="CC574" s="162"/>
      <c r="CD574" s="162"/>
      <c r="CE574" s="162"/>
      <c r="CF574" s="162"/>
      <c r="CG574" s="162"/>
      <c r="EC574" s="59"/>
      <c r="ED574" s="59"/>
      <c r="EE574" s="59"/>
      <c r="EF574" s="59"/>
    </row>
    <row r="575" spans="63:136" x14ac:dyDescent="0.25">
      <c r="BK575" s="162"/>
      <c r="BL575" s="162"/>
      <c r="BM575" s="162"/>
      <c r="BN575" s="162"/>
      <c r="BO575" s="162"/>
      <c r="BP575" s="162"/>
      <c r="BQ575" s="162"/>
      <c r="BR575" s="162"/>
      <c r="BS575" s="162"/>
      <c r="BT575" s="162"/>
      <c r="BU575" s="162"/>
      <c r="BV575" s="162"/>
      <c r="BW575" s="162"/>
      <c r="BX575" s="162"/>
      <c r="BZ575" s="162"/>
      <c r="CA575" s="162"/>
      <c r="CB575" s="162"/>
      <c r="CC575" s="162"/>
      <c r="CD575" s="162"/>
      <c r="CE575" s="162"/>
      <c r="CF575" s="162"/>
      <c r="CG575" s="162"/>
      <c r="EC575" s="59"/>
      <c r="ED575" s="59"/>
      <c r="EE575" s="59"/>
      <c r="EF575" s="59"/>
    </row>
    <row r="576" spans="63:136" x14ac:dyDescent="0.25">
      <c r="BK576" s="162"/>
      <c r="BL576" s="162"/>
      <c r="BM576" s="162"/>
      <c r="BN576" s="162"/>
      <c r="BO576" s="162"/>
      <c r="BP576" s="162"/>
      <c r="BQ576" s="162"/>
      <c r="BR576" s="162"/>
      <c r="BS576" s="162"/>
      <c r="BT576" s="162"/>
      <c r="BU576" s="162"/>
      <c r="BV576" s="162"/>
      <c r="BW576" s="162"/>
      <c r="BX576" s="162"/>
      <c r="BZ576" s="162"/>
      <c r="CA576" s="162"/>
      <c r="CB576" s="162"/>
      <c r="CC576" s="162"/>
      <c r="CD576" s="162"/>
      <c r="CE576" s="162"/>
      <c r="CF576" s="162"/>
      <c r="CG576" s="162"/>
      <c r="EC576" s="59"/>
      <c r="ED576" s="59"/>
      <c r="EE576" s="59"/>
      <c r="EF576" s="59"/>
    </row>
    <row r="577" spans="63:136" x14ac:dyDescent="0.25">
      <c r="BK577" s="162"/>
      <c r="BL577" s="162"/>
      <c r="BM577" s="162"/>
      <c r="BN577" s="162"/>
      <c r="BO577" s="162"/>
      <c r="BP577" s="162"/>
      <c r="BQ577" s="162"/>
      <c r="BR577" s="162"/>
      <c r="BS577" s="162"/>
      <c r="BT577" s="162"/>
      <c r="BU577" s="162"/>
      <c r="BV577" s="162"/>
      <c r="BW577" s="162"/>
      <c r="BX577" s="162"/>
      <c r="BZ577" s="162"/>
      <c r="CA577" s="162"/>
      <c r="CB577" s="162"/>
      <c r="CC577" s="162"/>
      <c r="CD577" s="162"/>
      <c r="CE577" s="162"/>
      <c r="CF577" s="162"/>
      <c r="CG577" s="162"/>
      <c r="EC577" s="59"/>
      <c r="ED577" s="59"/>
      <c r="EE577" s="59"/>
      <c r="EF577" s="59"/>
    </row>
    <row r="578" spans="63:136" x14ac:dyDescent="0.25">
      <c r="BK578" s="162"/>
      <c r="BL578" s="162"/>
      <c r="BM578" s="162"/>
      <c r="BN578" s="162"/>
      <c r="BO578" s="162"/>
      <c r="BP578" s="162"/>
      <c r="BQ578" s="162"/>
      <c r="BR578" s="162"/>
      <c r="BS578" s="162"/>
      <c r="BT578" s="162"/>
      <c r="BU578" s="162"/>
      <c r="BV578" s="162"/>
      <c r="BW578" s="162"/>
      <c r="BX578" s="162"/>
      <c r="BZ578" s="162"/>
      <c r="CA578" s="162"/>
      <c r="CB578" s="162"/>
      <c r="CC578" s="162"/>
      <c r="CD578" s="162"/>
      <c r="CE578" s="162"/>
      <c r="CF578" s="162"/>
      <c r="CG578" s="162"/>
      <c r="EC578" s="59"/>
      <c r="ED578" s="59"/>
      <c r="EE578" s="59"/>
      <c r="EF578" s="59"/>
    </row>
    <row r="579" spans="63:136" x14ac:dyDescent="0.25">
      <c r="BK579" s="162"/>
      <c r="BL579" s="162"/>
      <c r="BM579" s="162"/>
      <c r="BN579" s="162"/>
      <c r="BO579" s="162"/>
      <c r="BP579" s="162"/>
      <c r="BQ579" s="162"/>
      <c r="BR579" s="162"/>
      <c r="BS579" s="162"/>
      <c r="BT579" s="162"/>
      <c r="BU579" s="162"/>
      <c r="BV579" s="162"/>
      <c r="BW579" s="162"/>
      <c r="BX579" s="162"/>
      <c r="BZ579" s="162"/>
      <c r="CA579" s="162"/>
      <c r="CB579" s="162"/>
      <c r="CC579" s="162"/>
      <c r="CD579" s="162"/>
      <c r="CE579" s="162"/>
      <c r="CF579" s="162"/>
      <c r="CG579" s="162"/>
      <c r="EC579" s="59"/>
      <c r="ED579" s="59"/>
      <c r="EE579" s="59"/>
      <c r="EF579" s="59"/>
    </row>
    <row r="580" spans="63:136" x14ac:dyDescent="0.25">
      <c r="BK580" s="162"/>
      <c r="BL580" s="162"/>
      <c r="BM580" s="162"/>
      <c r="BN580" s="162"/>
      <c r="BO580" s="162"/>
      <c r="BP580" s="162"/>
      <c r="BQ580" s="162"/>
      <c r="BR580" s="162"/>
      <c r="BS580" s="162"/>
      <c r="BT580" s="162"/>
      <c r="BU580" s="162"/>
      <c r="BV580" s="162"/>
      <c r="BW580" s="162"/>
      <c r="BX580" s="162"/>
      <c r="BZ580" s="162"/>
      <c r="CA580" s="162"/>
      <c r="CB580" s="162"/>
      <c r="CC580" s="162"/>
      <c r="CD580" s="162"/>
      <c r="CE580" s="162"/>
      <c r="CF580" s="162"/>
      <c r="CG580" s="162"/>
      <c r="EC580" s="59"/>
      <c r="ED580" s="59"/>
      <c r="EE580" s="59"/>
      <c r="EF580" s="59"/>
    </row>
    <row r="581" spans="63:136" x14ac:dyDescent="0.25">
      <c r="BK581" s="162"/>
      <c r="BL581" s="162"/>
      <c r="BM581" s="162"/>
      <c r="BN581" s="162"/>
      <c r="BO581" s="162"/>
      <c r="BP581" s="162"/>
      <c r="BQ581" s="162"/>
      <c r="BR581" s="162"/>
      <c r="BS581" s="162"/>
      <c r="BT581" s="162"/>
      <c r="BU581" s="162"/>
      <c r="BV581" s="162"/>
      <c r="BW581" s="162"/>
      <c r="BX581" s="162"/>
      <c r="BZ581" s="162"/>
      <c r="CA581" s="162"/>
      <c r="CB581" s="162"/>
      <c r="CC581" s="162"/>
      <c r="CD581" s="162"/>
      <c r="CE581" s="162"/>
      <c r="CF581" s="162"/>
      <c r="CG581" s="162"/>
      <c r="EC581" s="59"/>
      <c r="ED581" s="59"/>
      <c r="EE581" s="59"/>
      <c r="EF581" s="59"/>
    </row>
    <row r="582" spans="63:136" x14ac:dyDescent="0.25">
      <c r="BK582" s="162"/>
      <c r="BL582" s="162"/>
      <c r="BM582" s="162"/>
      <c r="BN582" s="162"/>
      <c r="BO582" s="162"/>
      <c r="BP582" s="162"/>
      <c r="BQ582" s="162"/>
      <c r="BR582" s="162"/>
      <c r="BS582" s="162"/>
      <c r="BT582" s="162"/>
      <c r="BU582" s="162"/>
      <c r="BV582" s="162"/>
      <c r="BW582" s="162"/>
      <c r="BX582" s="162"/>
      <c r="BZ582" s="162"/>
      <c r="CA582" s="162"/>
      <c r="CB582" s="162"/>
      <c r="CC582" s="162"/>
      <c r="CD582" s="162"/>
      <c r="CE582" s="162"/>
      <c r="CF582" s="162"/>
      <c r="CG582" s="162"/>
      <c r="EC582" s="59"/>
      <c r="ED582" s="59"/>
      <c r="EE582" s="59"/>
      <c r="EF582" s="59"/>
    </row>
    <row r="583" spans="63:136" x14ac:dyDescent="0.25">
      <c r="BK583" s="162"/>
      <c r="BL583" s="162"/>
      <c r="BM583" s="162"/>
      <c r="BN583" s="162"/>
      <c r="BO583" s="162"/>
      <c r="BP583" s="162"/>
      <c r="BQ583" s="162"/>
      <c r="BR583" s="162"/>
      <c r="BS583" s="162"/>
      <c r="BT583" s="162"/>
      <c r="BU583" s="162"/>
      <c r="BV583" s="162"/>
      <c r="BW583" s="162"/>
      <c r="BX583" s="162"/>
      <c r="BZ583" s="162"/>
      <c r="CA583" s="162"/>
      <c r="CB583" s="162"/>
      <c r="CC583" s="162"/>
      <c r="CD583" s="162"/>
      <c r="CE583" s="162"/>
      <c r="CF583" s="162"/>
      <c r="CG583" s="162"/>
      <c r="EC583" s="59"/>
      <c r="ED583" s="59"/>
      <c r="EE583" s="59"/>
      <c r="EF583" s="59"/>
    </row>
    <row r="584" spans="63:136" x14ac:dyDescent="0.25">
      <c r="BK584" s="162"/>
      <c r="BL584" s="162"/>
      <c r="BM584" s="162"/>
      <c r="BN584" s="162"/>
      <c r="BO584" s="162"/>
      <c r="BP584" s="162"/>
      <c r="BQ584" s="162"/>
      <c r="BR584" s="162"/>
      <c r="BS584" s="162"/>
      <c r="BT584" s="162"/>
      <c r="BU584" s="162"/>
      <c r="BV584" s="162"/>
      <c r="BW584" s="162"/>
      <c r="BX584" s="162"/>
      <c r="BZ584" s="162"/>
      <c r="CA584" s="162"/>
      <c r="CB584" s="162"/>
      <c r="CC584" s="162"/>
      <c r="CD584" s="162"/>
      <c r="CE584" s="162"/>
      <c r="CF584" s="162"/>
      <c r="CG584" s="162"/>
      <c r="EC584" s="59"/>
      <c r="ED584" s="59"/>
      <c r="EE584" s="59"/>
      <c r="EF584" s="59"/>
    </row>
    <row r="585" spans="63:136" x14ac:dyDescent="0.25">
      <c r="BK585" s="162"/>
      <c r="BL585" s="162"/>
      <c r="BM585" s="162"/>
      <c r="BN585" s="162"/>
      <c r="BO585" s="162"/>
      <c r="BP585" s="162"/>
      <c r="BQ585" s="162"/>
      <c r="BR585" s="162"/>
      <c r="BS585" s="162"/>
      <c r="BT585" s="162"/>
      <c r="BU585" s="162"/>
      <c r="BV585" s="162"/>
      <c r="BW585" s="162"/>
      <c r="BX585" s="162"/>
      <c r="BZ585" s="162"/>
      <c r="CA585" s="162"/>
      <c r="CB585" s="162"/>
      <c r="CC585" s="162"/>
      <c r="CD585" s="162"/>
      <c r="CE585" s="162"/>
      <c r="CF585" s="162"/>
      <c r="CG585" s="162"/>
      <c r="EC585" s="59"/>
      <c r="ED585" s="59"/>
      <c r="EE585" s="59"/>
      <c r="EF585" s="59"/>
    </row>
    <row r="586" spans="63:136" x14ac:dyDescent="0.25">
      <c r="BK586" s="162"/>
      <c r="BL586" s="162"/>
      <c r="BM586" s="162"/>
      <c r="BN586" s="162"/>
      <c r="BO586" s="162"/>
      <c r="BP586" s="162"/>
      <c r="BQ586" s="162"/>
      <c r="BR586" s="162"/>
      <c r="BS586" s="162"/>
      <c r="BT586" s="162"/>
      <c r="BU586" s="162"/>
      <c r="BV586" s="162"/>
      <c r="BW586" s="162"/>
      <c r="BX586" s="162"/>
      <c r="BZ586" s="162"/>
      <c r="CA586" s="162"/>
      <c r="CB586" s="162"/>
      <c r="CC586" s="162"/>
      <c r="CD586" s="162"/>
      <c r="CE586" s="162"/>
      <c r="CF586" s="162"/>
      <c r="CG586" s="162"/>
      <c r="EC586" s="59"/>
      <c r="ED586" s="59"/>
      <c r="EE586" s="59"/>
      <c r="EF586" s="59"/>
    </row>
    <row r="587" spans="63:136" x14ac:dyDescent="0.25">
      <c r="BK587" s="162"/>
      <c r="BL587" s="162"/>
      <c r="BM587" s="162"/>
      <c r="BN587" s="162"/>
      <c r="BO587" s="162"/>
      <c r="BP587" s="162"/>
      <c r="BQ587" s="162"/>
      <c r="BR587" s="162"/>
      <c r="BS587" s="162"/>
      <c r="BT587" s="162"/>
      <c r="BU587" s="162"/>
      <c r="BV587" s="162"/>
      <c r="BW587" s="162"/>
      <c r="BX587" s="162"/>
      <c r="BZ587" s="162"/>
      <c r="CA587" s="162"/>
      <c r="CB587" s="162"/>
      <c r="CC587" s="162"/>
      <c r="CD587" s="162"/>
      <c r="CE587" s="162"/>
      <c r="CF587" s="162"/>
      <c r="CG587" s="162"/>
      <c r="EC587" s="59"/>
      <c r="ED587" s="59"/>
      <c r="EE587" s="59"/>
      <c r="EF587" s="59"/>
    </row>
    <row r="588" spans="63:136" x14ac:dyDescent="0.25">
      <c r="BK588" s="162"/>
      <c r="BL588" s="162"/>
      <c r="BM588" s="162"/>
      <c r="BN588" s="162"/>
      <c r="BO588" s="162"/>
      <c r="BP588" s="162"/>
      <c r="BQ588" s="162"/>
      <c r="BR588" s="162"/>
      <c r="BS588" s="162"/>
      <c r="BT588" s="162"/>
      <c r="BU588" s="162"/>
      <c r="BV588" s="162"/>
      <c r="BW588" s="162"/>
      <c r="BX588" s="162"/>
      <c r="BZ588" s="162"/>
      <c r="CA588" s="162"/>
      <c r="CB588" s="162"/>
      <c r="CC588" s="162"/>
      <c r="CD588" s="162"/>
      <c r="CE588" s="162"/>
      <c r="CF588" s="162"/>
      <c r="CG588" s="162"/>
      <c r="EC588" s="59"/>
      <c r="ED588" s="59"/>
      <c r="EE588" s="59"/>
      <c r="EF588" s="59"/>
    </row>
    <row r="589" spans="63:136" x14ac:dyDescent="0.25">
      <c r="BK589" s="162"/>
      <c r="BL589" s="162"/>
      <c r="BM589" s="162"/>
      <c r="BN589" s="162"/>
      <c r="BO589" s="162"/>
      <c r="BP589" s="162"/>
      <c r="BQ589" s="162"/>
      <c r="BR589" s="162"/>
      <c r="BS589" s="162"/>
      <c r="BT589" s="162"/>
      <c r="BU589" s="162"/>
      <c r="BV589" s="162"/>
      <c r="BW589" s="162"/>
      <c r="BX589" s="162"/>
      <c r="BZ589" s="162"/>
      <c r="CA589" s="162"/>
      <c r="CB589" s="162"/>
      <c r="CC589" s="162"/>
      <c r="CD589" s="162"/>
      <c r="CE589" s="162"/>
      <c r="CF589" s="162"/>
      <c r="CG589" s="162"/>
      <c r="EC589" s="59"/>
      <c r="ED589" s="59"/>
      <c r="EE589" s="59"/>
      <c r="EF589" s="59"/>
    </row>
    <row r="590" spans="63:136" x14ac:dyDescent="0.25">
      <c r="BK590" s="162"/>
      <c r="BL590" s="162"/>
      <c r="BM590" s="162"/>
      <c r="BN590" s="162"/>
      <c r="BO590" s="162"/>
      <c r="BP590" s="162"/>
      <c r="BQ590" s="162"/>
      <c r="BR590" s="162"/>
      <c r="BS590" s="162"/>
      <c r="BT590" s="162"/>
      <c r="BU590" s="162"/>
      <c r="BV590" s="162"/>
      <c r="BW590" s="162"/>
      <c r="BX590" s="162"/>
      <c r="BZ590" s="162"/>
      <c r="CA590" s="162"/>
      <c r="CB590" s="162"/>
      <c r="CC590" s="162"/>
      <c r="CD590" s="162"/>
      <c r="CE590" s="162"/>
      <c r="CF590" s="162"/>
      <c r="CG590" s="162"/>
      <c r="EC590" s="59"/>
      <c r="ED590" s="59"/>
      <c r="EE590" s="59"/>
      <c r="EF590" s="59"/>
    </row>
    <row r="591" spans="63:136" x14ac:dyDescent="0.25">
      <c r="BK591" s="162"/>
      <c r="BL591" s="162"/>
      <c r="BM591" s="162"/>
      <c r="BN591" s="162"/>
      <c r="BO591" s="162"/>
      <c r="BP591" s="162"/>
      <c r="BQ591" s="162"/>
      <c r="BR591" s="162"/>
      <c r="BS591" s="162"/>
      <c r="BT591" s="162"/>
      <c r="BU591" s="162"/>
      <c r="BV591" s="162"/>
      <c r="BW591" s="162"/>
      <c r="BX591" s="162"/>
      <c r="BZ591" s="162"/>
      <c r="CA591" s="162"/>
      <c r="CB591" s="162"/>
      <c r="CC591" s="162"/>
      <c r="CD591" s="162"/>
      <c r="CE591" s="162"/>
      <c r="CF591" s="162"/>
      <c r="CG591" s="162"/>
      <c r="EC591" s="59"/>
      <c r="ED591" s="59"/>
      <c r="EE591" s="59"/>
      <c r="EF591" s="59"/>
    </row>
    <row r="592" spans="63:136" x14ac:dyDescent="0.25">
      <c r="BK592" s="162"/>
      <c r="BL592" s="162"/>
      <c r="BM592" s="162"/>
      <c r="BN592" s="162"/>
      <c r="BO592" s="162"/>
      <c r="BP592" s="162"/>
      <c r="BQ592" s="162"/>
      <c r="BR592" s="162"/>
      <c r="BS592" s="162"/>
      <c r="BT592" s="162"/>
      <c r="BU592" s="162"/>
      <c r="BV592" s="162"/>
      <c r="BW592" s="162"/>
      <c r="BX592" s="162"/>
      <c r="BZ592" s="162"/>
      <c r="CA592" s="162"/>
      <c r="CB592" s="162"/>
      <c r="CC592" s="162"/>
      <c r="CD592" s="162"/>
      <c r="CE592" s="162"/>
      <c r="CF592" s="162"/>
      <c r="CG592" s="162"/>
      <c r="EC592" s="59"/>
      <c r="ED592" s="59"/>
      <c r="EE592" s="59"/>
      <c r="EF592" s="59"/>
    </row>
    <row r="593" spans="63:136" x14ac:dyDescent="0.25">
      <c r="BK593" s="162"/>
      <c r="BL593" s="162"/>
      <c r="BM593" s="162"/>
      <c r="BN593" s="162"/>
      <c r="BO593" s="162"/>
      <c r="BP593" s="162"/>
      <c r="BQ593" s="162"/>
      <c r="BR593" s="162"/>
      <c r="BS593" s="162"/>
      <c r="BT593" s="162"/>
      <c r="BU593" s="162"/>
      <c r="BV593" s="162"/>
      <c r="BW593" s="162"/>
      <c r="BX593" s="162"/>
      <c r="BZ593" s="162"/>
      <c r="CA593" s="162"/>
      <c r="CB593" s="162"/>
      <c r="CC593" s="162"/>
      <c r="CD593" s="162"/>
      <c r="CE593" s="162"/>
      <c r="CF593" s="162"/>
      <c r="CG593" s="162"/>
      <c r="EC593" s="59"/>
      <c r="ED593" s="59"/>
      <c r="EE593" s="59"/>
      <c r="EF593" s="59"/>
    </row>
    <row r="594" spans="63:136" x14ac:dyDescent="0.25">
      <c r="BK594" s="162"/>
      <c r="BL594" s="162"/>
      <c r="BM594" s="162"/>
      <c r="BN594" s="162"/>
      <c r="BO594" s="162"/>
      <c r="BP594" s="162"/>
      <c r="BQ594" s="162"/>
      <c r="BR594" s="162"/>
      <c r="BS594" s="162"/>
      <c r="BT594" s="162"/>
      <c r="BU594" s="162"/>
      <c r="BV594" s="162"/>
      <c r="BW594" s="162"/>
      <c r="BX594" s="162"/>
      <c r="BZ594" s="162"/>
      <c r="CA594" s="162"/>
      <c r="CB594" s="162"/>
      <c r="CC594" s="162"/>
      <c r="CD594" s="162"/>
      <c r="CE594" s="162"/>
      <c r="CF594" s="162"/>
      <c r="CG594" s="162"/>
      <c r="EC594" s="59"/>
      <c r="ED594" s="59"/>
      <c r="EE594" s="59"/>
      <c r="EF594" s="59"/>
    </row>
    <row r="595" spans="63:136" x14ac:dyDescent="0.25">
      <c r="BK595" s="162"/>
      <c r="BL595" s="162"/>
      <c r="BM595" s="162"/>
      <c r="BN595" s="162"/>
      <c r="BO595" s="162"/>
      <c r="BP595" s="162"/>
      <c r="BQ595" s="162"/>
      <c r="BR595" s="162"/>
      <c r="BS595" s="162"/>
      <c r="BT595" s="162"/>
      <c r="BU595" s="162"/>
      <c r="BV595" s="162"/>
      <c r="BW595" s="162"/>
      <c r="BX595" s="162"/>
      <c r="BZ595" s="162"/>
      <c r="CA595" s="162"/>
      <c r="CB595" s="162"/>
      <c r="CC595" s="162"/>
      <c r="CD595" s="162"/>
      <c r="CE595" s="162"/>
      <c r="CF595" s="162"/>
      <c r="CG595" s="162"/>
      <c r="EC595" s="59"/>
      <c r="ED595" s="59"/>
      <c r="EE595" s="59"/>
      <c r="EF595" s="59"/>
    </row>
    <row r="596" spans="63:136" x14ac:dyDescent="0.25">
      <c r="BK596" s="162"/>
      <c r="BL596" s="162"/>
      <c r="BM596" s="162"/>
      <c r="BN596" s="162"/>
      <c r="BO596" s="162"/>
      <c r="BP596" s="162"/>
      <c r="BQ596" s="162"/>
      <c r="BR596" s="162"/>
      <c r="BS596" s="162"/>
      <c r="BT596" s="162"/>
      <c r="BU596" s="162"/>
      <c r="BV596" s="162"/>
      <c r="BW596" s="162"/>
      <c r="BX596" s="162"/>
      <c r="BZ596" s="162"/>
      <c r="CA596" s="162"/>
      <c r="CB596" s="162"/>
      <c r="CC596" s="162"/>
      <c r="CD596" s="162"/>
      <c r="CE596" s="162"/>
      <c r="CF596" s="162"/>
      <c r="CG596" s="162"/>
      <c r="EC596" s="59"/>
      <c r="ED596" s="59"/>
      <c r="EE596" s="59"/>
      <c r="EF596" s="59"/>
    </row>
    <row r="597" spans="63:136" x14ac:dyDescent="0.25">
      <c r="BK597" s="162"/>
      <c r="BL597" s="162"/>
      <c r="BM597" s="162"/>
      <c r="BN597" s="162"/>
      <c r="BO597" s="162"/>
      <c r="BP597" s="162"/>
      <c r="BQ597" s="162"/>
      <c r="BR597" s="162"/>
      <c r="BS597" s="162"/>
      <c r="BT597" s="162"/>
      <c r="BU597" s="162"/>
      <c r="BV597" s="162"/>
      <c r="BW597" s="162"/>
      <c r="BX597" s="162"/>
      <c r="BZ597" s="162"/>
      <c r="CA597" s="162"/>
      <c r="CB597" s="162"/>
      <c r="CC597" s="162"/>
      <c r="CD597" s="162"/>
      <c r="CE597" s="162"/>
      <c r="CF597" s="162"/>
      <c r="CG597" s="162"/>
      <c r="EC597" s="59"/>
      <c r="ED597" s="59"/>
      <c r="EE597" s="59"/>
      <c r="EF597" s="59"/>
    </row>
    <row r="598" spans="63:136" x14ac:dyDescent="0.25">
      <c r="BK598" s="162"/>
      <c r="BL598" s="162"/>
      <c r="BM598" s="162"/>
      <c r="BN598" s="162"/>
      <c r="BO598" s="162"/>
      <c r="BP598" s="162"/>
      <c r="BQ598" s="162"/>
      <c r="BR598" s="162"/>
      <c r="BS598" s="162"/>
      <c r="BT598" s="162"/>
      <c r="BU598" s="162"/>
      <c r="BV598" s="162"/>
      <c r="BW598" s="162"/>
      <c r="BX598" s="162"/>
      <c r="BZ598" s="162"/>
      <c r="CA598" s="162"/>
      <c r="CB598" s="162"/>
      <c r="CC598" s="162"/>
      <c r="CD598" s="162"/>
      <c r="CE598" s="162"/>
      <c r="CF598" s="162"/>
      <c r="CG598" s="162"/>
      <c r="EC598" s="59"/>
      <c r="ED598" s="59"/>
      <c r="EE598" s="59"/>
      <c r="EF598" s="59"/>
    </row>
    <row r="599" spans="63:136" x14ac:dyDescent="0.25">
      <c r="BK599" s="162"/>
      <c r="BL599" s="162"/>
      <c r="BM599" s="162"/>
      <c r="BN599" s="162"/>
      <c r="BO599" s="162"/>
      <c r="BP599" s="162"/>
      <c r="BQ599" s="162"/>
      <c r="BR599" s="162"/>
      <c r="BS599" s="162"/>
      <c r="BT599" s="162"/>
      <c r="BU599" s="162"/>
      <c r="BV599" s="162"/>
      <c r="BW599" s="162"/>
      <c r="BX599" s="162"/>
      <c r="BZ599" s="162"/>
      <c r="CA599" s="162"/>
      <c r="CB599" s="162"/>
      <c r="CC599" s="162"/>
      <c r="CD599" s="162"/>
      <c r="CE599" s="162"/>
      <c r="CF599" s="162"/>
      <c r="CG599" s="162"/>
      <c r="EC599" s="59"/>
      <c r="ED599" s="59"/>
      <c r="EE599" s="59"/>
      <c r="EF599" s="59"/>
    </row>
    <row r="600" spans="63:136" x14ac:dyDescent="0.25">
      <c r="BK600" s="162"/>
      <c r="BL600" s="162"/>
      <c r="BM600" s="162"/>
      <c r="BN600" s="162"/>
      <c r="BO600" s="162"/>
      <c r="BP600" s="162"/>
      <c r="BQ600" s="162"/>
      <c r="BR600" s="162"/>
      <c r="BS600" s="162"/>
      <c r="BT600" s="162"/>
      <c r="BU600" s="162"/>
      <c r="BV600" s="162"/>
      <c r="BW600" s="162"/>
      <c r="BX600" s="162"/>
      <c r="BZ600" s="162"/>
      <c r="CA600" s="162"/>
      <c r="CB600" s="162"/>
      <c r="CC600" s="162"/>
      <c r="CD600" s="162"/>
      <c r="CE600" s="162"/>
      <c r="CF600" s="162"/>
      <c r="CG600" s="162"/>
      <c r="EC600" s="59"/>
      <c r="ED600" s="59"/>
      <c r="EE600" s="59"/>
      <c r="EF600" s="59"/>
    </row>
    <row r="601" spans="63:136" x14ac:dyDescent="0.25">
      <c r="BK601" s="162"/>
      <c r="BL601" s="162"/>
      <c r="BM601" s="162"/>
      <c r="BN601" s="162"/>
      <c r="BO601" s="162"/>
      <c r="BP601" s="162"/>
      <c r="BQ601" s="162"/>
      <c r="BR601" s="162"/>
      <c r="BS601" s="162"/>
      <c r="BT601" s="162"/>
      <c r="BU601" s="162"/>
      <c r="BV601" s="162"/>
      <c r="BW601" s="162"/>
      <c r="BX601" s="162"/>
      <c r="BZ601" s="162"/>
      <c r="CA601" s="162"/>
      <c r="CB601" s="162"/>
      <c r="CC601" s="162"/>
      <c r="CD601" s="162"/>
      <c r="CE601" s="162"/>
      <c r="CF601" s="162"/>
      <c r="CG601" s="162"/>
      <c r="EC601" s="59"/>
      <c r="ED601" s="59"/>
      <c r="EE601" s="59"/>
      <c r="EF601" s="59"/>
    </row>
    <row r="602" spans="63:136" x14ac:dyDescent="0.25">
      <c r="BK602" s="162"/>
      <c r="BL602" s="162"/>
      <c r="BM602" s="162"/>
      <c r="BN602" s="162"/>
      <c r="BO602" s="162"/>
      <c r="BP602" s="162"/>
      <c r="BQ602" s="162"/>
      <c r="BR602" s="162"/>
      <c r="BS602" s="162"/>
      <c r="BT602" s="162"/>
      <c r="BU602" s="162"/>
      <c r="BV602" s="162"/>
      <c r="BW602" s="162"/>
      <c r="BX602" s="162"/>
      <c r="BZ602" s="162"/>
      <c r="CA602" s="162"/>
      <c r="CB602" s="162"/>
      <c r="CC602" s="162"/>
      <c r="CD602" s="162"/>
      <c r="CE602" s="162"/>
      <c r="CF602" s="162"/>
      <c r="CG602" s="162"/>
      <c r="EC602" s="59"/>
      <c r="ED602" s="59"/>
      <c r="EE602" s="59"/>
      <c r="EF602" s="59"/>
    </row>
    <row r="603" spans="63:136" x14ac:dyDescent="0.25">
      <c r="BK603" s="162"/>
      <c r="BL603" s="162"/>
      <c r="BM603" s="162"/>
      <c r="BN603" s="162"/>
      <c r="BO603" s="162"/>
      <c r="BP603" s="162"/>
      <c r="BQ603" s="162"/>
      <c r="BR603" s="162"/>
      <c r="BS603" s="162"/>
      <c r="BT603" s="162"/>
      <c r="BU603" s="162"/>
      <c r="BV603" s="162"/>
      <c r="BW603" s="162"/>
      <c r="BX603" s="162"/>
      <c r="BZ603" s="162"/>
      <c r="CA603" s="162"/>
      <c r="CB603" s="162"/>
      <c r="CC603" s="162"/>
      <c r="CD603" s="162"/>
      <c r="CE603" s="162"/>
      <c r="CF603" s="162"/>
      <c r="CG603" s="162"/>
      <c r="EC603" s="59"/>
      <c r="ED603" s="59"/>
      <c r="EE603" s="59"/>
      <c r="EF603" s="59"/>
    </row>
    <row r="604" spans="63:136" x14ac:dyDescent="0.25">
      <c r="BK604" s="162"/>
      <c r="BL604" s="162"/>
      <c r="BM604" s="162"/>
      <c r="BN604" s="162"/>
      <c r="BO604" s="162"/>
      <c r="BP604" s="162"/>
      <c r="BQ604" s="162"/>
      <c r="BR604" s="162"/>
      <c r="BS604" s="162"/>
      <c r="BT604" s="162"/>
      <c r="BU604" s="162"/>
      <c r="BV604" s="162"/>
      <c r="BW604" s="162"/>
      <c r="BX604" s="162"/>
      <c r="BZ604" s="162"/>
      <c r="CA604" s="162"/>
      <c r="CB604" s="162"/>
      <c r="CC604" s="162"/>
      <c r="CD604" s="162"/>
      <c r="CE604" s="162"/>
      <c r="CF604" s="162"/>
      <c r="CG604" s="162"/>
      <c r="EC604" s="59"/>
      <c r="ED604" s="59"/>
      <c r="EE604" s="59"/>
      <c r="EF604" s="59"/>
    </row>
    <row r="605" spans="63:136" x14ac:dyDescent="0.25">
      <c r="BK605" s="162"/>
      <c r="BL605" s="162"/>
      <c r="BM605" s="162"/>
      <c r="BN605" s="162"/>
      <c r="BO605" s="162"/>
      <c r="BP605" s="162"/>
      <c r="BQ605" s="162"/>
      <c r="BR605" s="162"/>
      <c r="BS605" s="162"/>
      <c r="BT605" s="162"/>
      <c r="BU605" s="162"/>
      <c r="BV605" s="162"/>
      <c r="BW605" s="162"/>
      <c r="BX605" s="162"/>
      <c r="BZ605" s="162"/>
      <c r="CA605" s="162"/>
      <c r="CB605" s="162"/>
      <c r="CC605" s="162"/>
      <c r="CD605" s="162"/>
      <c r="CE605" s="162"/>
      <c r="CF605" s="162"/>
      <c r="CG605" s="162"/>
      <c r="EC605" s="59"/>
      <c r="ED605" s="59"/>
      <c r="EE605" s="59"/>
      <c r="EF605" s="59"/>
    </row>
    <row r="606" spans="63:136" x14ac:dyDescent="0.25">
      <c r="BK606" s="162"/>
      <c r="BL606" s="162"/>
      <c r="BM606" s="162"/>
      <c r="BN606" s="162"/>
      <c r="BO606" s="162"/>
      <c r="BP606" s="162"/>
      <c r="BQ606" s="162"/>
      <c r="BR606" s="162"/>
      <c r="BS606" s="162"/>
      <c r="BT606" s="162"/>
      <c r="BU606" s="162"/>
      <c r="BV606" s="162"/>
      <c r="BW606" s="162"/>
      <c r="BX606" s="162"/>
      <c r="BZ606" s="162"/>
      <c r="CA606" s="162"/>
      <c r="CB606" s="162"/>
      <c r="CC606" s="162"/>
      <c r="CD606" s="162"/>
      <c r="CE606" s="162"/>
      <c r="CF606" s="162"/>
      <c r="CG606" s="162"/>
      <c r="EC606" s="59"/>
      <c r="ED606" s="59"/>
      <c r="EE606" s="59"/>
      <c r="EF606" s="59"/>
    </row>
    <row r="607" spans="63:136" x14ac:dyDescent="0.25">
      <c r="BK607" s="162"/>
      <c r="BL607" s="162"/>
      <c r="BM607" s="162"/>
      <c r="BN607" s="162"/>
      <c r="BO607" s="162"/>
      <c r="BP607" s="162"/>
      <c r="BQ607" s="162"/>
      <c r="BR607" s="162"/>
      <c r="BS607" s="162"/>
      <c r="BT607" s="162"/>
      <c r="BU607" s="162"/>
      <c r="BV607" s="162"/>
      <c r="BW607" s="162"/>
      <c r="BX607" s="162"/>
      <c r="BZ607" s="162"/>
      <c r="CA607" s="162"/>
      <c r="CB607" s="162"/>
      <c r="CC607" s="162"/>
      <c r="CD607" s="162"/>
      <c r="CE607" s="162"/>
      <c r="CF607" s="162"/>
      <c r="CG607" s="162"/>
      <c r="EC607" s="59"/>
      <c r="ED607" s="59"/>
      <c r="EE607" s="59"/>
      <c r="EF607" s="59"/>
    </row>
    <row r="608" spans="63:136" x14ac:dyDescent="0.25">
      <c r="BK608" s="162"/>
      <c r="BL608" s="162"/>
      <c r="BM608" s="162"/>
      <c r="BN608" s="162"/>
      <c r="BO608" s="162"/>
      <c r="BP608" s="162"/>
      <c r="BQ608" s="162"/>
      <c r="BR608" s="162"/>
      <c r="BS608" s="162"/>
      <c r="BT608" s="162"/>
      <c r="BU608" s="162"/>
      <c r="BV608" s="162"/>
      <c r="BW608" s="162"/>
      <c r="BX608" s="162"/>
      <c r="BZ608" s="162"/>
      <c r="CA608" s="162"/>
      <c r="CB608" s="162"/>
      <c r="CC608" s="162"/>
      <c r="CD608" s="162"/>
      <c r="CE608" s="162"/>
      <c r="CF608" s="162"/>
      <c r="CG608" s="162"/>
      <c r="EC608" s="59"/>
      <c r="ED608" s="59"/>
      <c r="EE608" s="59"/>
      <c r="EF608" s="59"/>
    </row>
    <row r="609" spans="63:136" x14ac:dyDescent="0.25">
      <c r="BK609" s="162"/>
      <c r="BL609" s="162"/>
      <c r="BM609" s="162"/>
      <c r="BN609" s="162"/>
      <c r="BO609" s="162"/>
      <c r="BP609" s="162"/>
      <c r="BQ609" s="162"/>
      <c r="BR609" s="162"/>
      <c r="BS609" s="162"/>
      <c r="BT609" s="162"/>
      <c r="BU609" s="162"/>
      <c r="BV609" s="162"/>
      <c r="BW609" s="162"/>
      <c r="BX609" s="162"/>
      <c r="BZ609" s="162"/>
      <c r="CA609" s="162"/>
      <c r="CB609" s="162"/>
      <c r="CC609" s="162"/>
      <c r="CD609" s="162"/>
      <c r="CE609" s="162"/>
      <c r="CF609" s="162"/>
      <c r="CG609" s="162"/>
      <c r="EC609" s="59"/>
      <c r="ED609" s="59"/>
      <c r="EE609" s="59"/>
      <c r="EF609" s="59"/>
    </row>
    <row r="610" spans="63:136" x14ac:dyDescent="0.25">
      <c r="BK610" s="162"/>
      <c r="BL610" s="162"/>
      <c r="BM610" s="162"/>
      <c r="BN610" s="162"/>
      <c r="BO610" s="162"/>
      <c r="BP610" s="162"/>
      <c r="BQ610" s="162"/>
      <c r="BR610" s="162"/>
      <c r="BS610" s="162"/>
      <c r="BT610" s="162"/>
      <c r="BU610" s="162"/>
      <c r="BV610" s="162"/>
      <c r="BW610" s="162"/>
      <c r="BX610" s="162"/>
      <c r="BZ610" s="162"/>
      <c r="CA610" s="162"/>
      <c r="CB610" s="162"/>
      <c r="CC610" s="162"/>
      <c r="CD610" s="162"/>
      <c r="CE610" s="162"/>
      <c r="CF610" s="162"/>
      <c r="CG610" s="162"/>
      <c r="EC610" s="59"/>
      <c r="ED610" s="59"/>
      <c r="EE610" s="59"/>
      <c r="EF610" s="59"/>
    </row>
    <row r="611" spans="63:136" x14ac:dyDescent="0.25">
      <c r="BK611" s="162"/>
      <c r="BL611" s="162"/>
      <c r="BM611" s="162"/>
      <c r="BN611" s="162"/>
      <c r="BO611" s="162"/>
      <c r="BP611" s="162"/>
      <c r="BQ611" s="162"/>
      <c r="BR611" s="162"/>
      <c r="BS611" s="162"/>
      <c r="BT611" s="162"/>
      <c r="BU611" s="162"/>
      <c r="BV611" s="162"/>
      <c r="BW611" s="162"/>
      <c r="BX611" s="162"/>
      <c r="BZ611" s="162"/>
      <c r="CA611" s="162"/>
      <c r="CB611" s="162"/>
      <c r="CC611" s="162"/>
      <c r="CD611" s="162"/>
      <c r="CE611" s="162"/>
      <c r="CF611" s="162"/>
      <c r="CG611" s="162"/>
      <c r="EC611" s="59"/>
      <c r="ED611" s="59"/>
      <c r="EE611" s="59"/>
      <c r="EF611" s="59"/>
    </row>
    <row r="612" spans="63:136" x14ac:dyDescent="0.25">
      <c r="BK612" s="162"/>
      <c r="BL612" s="162"/>
      <c r="BM612" s="162"/>
      <c r="BN612" s="162"/>
      <c r="BO612" s="162"/>
      <c r="BP612" s="162"/>
      <c r="BQ612" s="162"/>
      <c r="BR612" s="162"/>
      <c r="BS612" s="162"/>
      <c r="BT612" s="162"/>
      <c r="BU612" s="162"/>
      <c r="BV612" s="162"/>
      <c r="BW612" s="162"/>
      <c r="BX612" s="162"/>
      <c r="BZ612" s="162"/>
      <c r="CA612" s="162"/>
      <c r="CB612" s="162"/>
      <c r="CC612" s="162"/>
      <c r="CD612" s="162"/>
      <c r="CE612" s="162"/>
      <c r="CF612" s="162"/>
      <c r="CG612" s="162"/>
      <c r="EC612" s="59"/>
      <c r="ED612" s="59"/>
      <c r="EE612" s="59"/>
      <c r="EF612" s="59"/>
    </row>
    <row r="613" spans="63:136" x14ac:dyDescent="0.25">
      <c r="BK613" s="162"/>
      <c r="BL613" s="162"/>
      <c r="BM613" s="162"/>
      <c r="BN613" s="162"/>
      <c r="BO613" s="162"/>
      <c r="BP613" s="162"/>
      <c r="BQ613" s="162"/>
      <c r="BR613" s="162"/>
      <c r="BS613" s="162"/>
      <c r="BT613" s="162"/>
      <c r="BU613" s="162"/>
      <c r="BV613" s="162"/>
      <c r="BW613" s="162"/>
      <c r="BX613" s="162"/>
      <c r="BZ613" s="162"/>
      <c r="CA613" s="162"/>
      <c r="CB613" s="162"/>
      <c r="CC613" s="162"/>
      <c r="CD613" s="162"/>
      <c r="CE613" s="162"/>
      <c r="CF613" s="162"/>
      <c r="CG613" s="162"/>
      <c r="EC613" s="59"/>
      <c r="ED613" s="59"/>
      <c r="EE613" s="59"/>
      <c r="EF613" s="59"/>
    </row>
    <row r="614" spans="63:136" x14ac:dyDescent="0.25">
      <c r="BK614" s="162"/>
      <c r="BL614" s="162"/>
      <c r="BM614" s="162"/>
      <c r="BN614" s="162"/>
      <c r="BO614" s="162"/>
      <c r="BP614" s="162"/>
      <c r="BQ614" s="162"/>
      <c r="BR614" s="162"/>
      <c r="BS614" s="162"/>
      <c r="BT614" s="162"/>
      <c r="BU614" s="162"/>
      <c r="BV614" s="162"/>
      <c r="BW614" s="162"/>
      <c r="BX614" s="162"/>
      <c r="BZ614" s="162"/>
      <c r="CA614" s="162"/>
      <c r="CB614" s="162"/>
      <c r="CC614" s="162"/>
      <c r="CD614" s="162"/>
      <c r="CE614" s="162"/>
      <c r="CF614" s="162"/>
      <c r="CG614" s="162"/>
      <c r="EC614" s="59"/>
      <c r="ED614" s="59"/>
      <c r="EE614" s="59"/>
      <c r="EF614" s="59"/>
    </row>
    <row r="615" spans="63:136" x14ac:dyDescent="0.25">
      <c r="BK615" s="162"/>
      <c r="BL615" s="162"/>
      <c r="BM615" s="162"/>
      <c r="BN615" s="162"/>
      <c r="BO615" s="162"/>
      <c r="BP615" s="162"/>
      <c r="BQ615" s="162"/>
      <c r="BR615" s="162"/>
      <c r="BS615" s="162"/>
      <c r="BT615" s="162"/>
      <c r="BU615" s="162"/>
      <c r="BV615" s="162"/>
      <c r="BW615" s="162"/>
      <c r="BX615" s="162"/>
      <c r="BZ615" s="162"/>
      <c r="CA615" s="162"/>
      <c r="CB615" s="162"/>
      <c r="CC615" s="162"/>
      <c r="CD615" s="162"/>
      <c r="CE615" s="162"/>
      <c r="CF615" s="162"/>
      <c r="CG615" s="162"/>
      <c r="EC615" s="59"/>
      <c r="ED615" s="59"/>
      <c r="EE615" s="59"/>
      <c r="EF615" s="59"/>
    </row>
    <row r="616" spans="63:136" x14ac:dyDescent="0.25">
      <c r="BK616" s="162"/>
      <c r="BL616" s="162"/>
      <c r="BM616" s="162"/>
      <c r="BN616" s="162"/>
      <c r="BO616" s="162"/>
      <c r="BP616" s="162"/>
      <c r="BQ616" s="162"/>
      <c r="BR616" s="162"/>
      <c r="BS616" s="162"/>
      <c r="BT616" s="162"/>
      <c r="BU616" s="162"/>
      <c r="BV616" s="162"/>
      <c r="BW616" s="162"/>
      <c r="BX616" s="162"/>
      <c r="BZ616" s="162"/>
      <c r="CA616" s="162"/>
      <c r="CB616" s="162"/>
      <c r="CC616" s="162"/>
      <c r="CD616" s="162"/>
      <c r="CE616" s="162"/>
      <c r="CF616" s="162"/>
      <c r="CG616" s="162"/>
      <c r="EC616" s="59"/>
      <c r="ED616" s="59"/>
      <c r="EE616" s="59"/>
      <c r="EF616" s="59"/>
    </row>
    <row r="617" spans="63:136" x14ac:dyDescent="0.25">
      <c r="BK617" s="162"/>
      <c r="BL617" s="162"/>
      <c r="BM617" s="162"/>
      <c r="BN617" s="162"/>
      <c r="BO617" s="162"/>
      <c r="BP617" s="162"/>
      <c r="BQ617" s="162"/>
      <c r="BR617" s="162"/>
      <c r="BS617" s="162"/>
      <c r="BT617" s="162"/>
      <c r="BU617" s="162"/>
      <c r="BV617" s="162"/>
      <c r="BW617" s="162"/>
      <c r="BX617" s="162"/>
      <c r="BZ617" s="162"/>
      <c r="CA617" s="162"/>
      <c r="CB617" s="162"/>
      <c r="CC617" s="162"/>
      <c r="CD617" s="162"/>
      <c r="CE617" s="162"/>
      <c r="CF617" s="162"/>
      <c r="CG617" s="162"/>
      <c r="EC617" s="59"/>
      <c r="ED617" s="59"/>
      <c r="EE617" s="59"/>
      <c r="EF617" s="59"/>
    </row>
    <row r="618" spans="63:136" x14ac:dyDescent="0.25">
      <c r="BK618" s="162"/>
      <c r="BL618" s="162"/>
      <c r="BM618" s="162"/>
      <c r="BN618" s="162"/>
      <c r="BO618" s="162"/>
      <c r="BP618" s="162"/>
      <c r="BQ618" s="162"/>
      <c r="BR618" s="162"/>
      <c r="BS618" s="162"/>
      <c r="BT618" s="162"/>
      <c r="BU618" s="162"/>
      <c r="BV618" s="162"/>
      <c r="BW618" s="162"/>
      <c r="BX618" s="162"/>
      <c r="BZ618" s="162"/>
      <c r="CA618" s="162"/>
      <c r="CB618" s="162"/>
      <c r="CC618" s="162"/>
      <c r="CD618" s="162"/>
      <c r="CE618" s="162"/>
      <c r="CF618" s="162"/>
      <c r="CG618" s="162"/>
      <c r="EC618" s="59"/>
      <c r="ED618" s="59"/>
      <c r="EE618" s="59"/>
      <c r="EF618" s="59"/>
    </row>
    <row r="619" spans="63:136" x14ac:dyDescent="0.25">
      <c r="BK619" s="162"/>
      <c r="BL619" s="162"/>
      <c r="BM619" s="162"/>
      <c r="BN619" s="162"/>
      <c r="BO619" s="162"/>
      <c r="BP619" s="162"/>
      <c r="BQ619" s="162"/>
      <c r="BR619" s="162"/>
      <c r="BS619" s="162"/>
      <c r="BT619" s="162"/>
      <c r="BU619" s="162"/>
      <c r="BV619" s="162"/>
      <c r="BW619" s="162"/>
      <c r="BX619" s="162"/>
      <c r="BZ619" s="162"/>
      <c r="CA619" s="162"/>
      <c r="CB619" s="162"/>
      <c r="CC619" s="162"/>
      <c r="CD619" s="162"/>
      <c r="CE619" s="162"/>
      <c r="CF619" s="162"/>
      <c r="CG619" s="162"/>
      <c r="EC619" s="59"/>
      <c r="ED619" s="59"/>
      <c r="EE619" s="59"/>
      <c r="EF619" s="59"/>
    </row>
    <row r="620" spans="63:136" x14ac:dyDescent="0.25">
      <c r="BK620" s="162"/>
      <c r="BL620" s="162"/>
      <c r="BM620" s="162"/>
      <c r="BN620" s="162"/>
      <c r="BO620" s="162"/>
      <c r="BP620" s="162"/>
      <c r="BQ620" s="162"/>
      <c r="BR620" s="162"/>
      <c r="BS620" s="162"/>
      <c r="BT620" s="162"/>
      <c r="BU620" s="162"/>
      <c r="BV620" s="162"/>
      <c r="BW620" s="162"/>
      <c r="BX620" s="162"/>
      <c r="BZ620" s="162"/>
      <c r="CA620" s="162"/>
      <c r="CB620" s="162"/>
      <c r="CC620" s="162"/>
      <c r="CD620" s="162"/>
      <c r="CE620" s="162"/>
      <c r="CF620" s="162"/>
      <c r="CG620" s="162"/>
      <c r="EC620" s="59"/>
      <c r="ED620" s="59"/>
      <c r="EE620" s="59"/>
      <c r="EF620" s="59"/>
    </row>
    <row r="621" spans="63:136" x14ac:dyDescent="0.25">
      <c r="BK621" s="162"/>
      <c r="BL621" s="162"/>
      <c r="BM621" s="162"/>
      <c r="BN621" s="162"/>
      <c r="BO621" s="162"/>
      <c r="BP621" s="162"/>
      <c r="BQ621" s="162"/>
      <c r="BR621" s="162"/>
      <c r="BS621" s="162"/>
      <c r="BT621" s="162"/>
      <c r="BU621" s="162"/>
      <c r="BV621" s="162"/>
      <c r="BW621" s="162"/>
      <c r="BX621" s="162"/>
      <c r="BZ621" s="162"/>
      <c r="CA621" s="162"/>
      <c r="CB621" s="162"/>
      <c r="CC621" s="162"/>
      <c r="CD621" s="162"/>
      <c r="CE621" s="162"/>
      <c r="CF621" s="162"/>
      <c r="CG621" s="162"/>
      <c r="EC621" s="59"/>
      <c r="ED621" s="59"/>
      <c r="EE621" s="59"/>
      <c r="EF621" s="59"/>
    </row>
    <row r="622" spans="63:136" x14ac:dyDescent="0.25">
      <c r="BK622" s="162"/>
      <c r="BL622" s="162"/>
      <c r="BM622" s="162"/>
      <c r="BN622" s="162"/>
      <c r="BO622" s="162"/>
      <c r="BP622" s="162"/>
      <c r="BQ622" s="162"/>
      <c r="BR622" s="162"/>
      <c r="BS622" s="162"/>
      <c r="BT622" s="162"/>
      <c r="BU622" s="162"/>
      <c r="BV622" s="162"/>
      <c r="BW622" s="162"/>
      <c r="BX622" s="162"/>
      <c r="BZ622" s="162"/>
      <c r="CA622" s="162"/>
      <c r="CB622" s="162"/>
      <c r="CC622" s="162"/>
      <c r="CD622" s="162"/>
      <c r="CE622" s="162"/>
      <c r="CF622" s="162"/>
      <c r="CG622" s="162"/>
      <c r="EC622" s="59"/>
      <c r="ED622" s="59"/>
      <c r="EE622" s="59"/>
      <c r="EF622" s="59"/>
    </row>
    <row r="623" spans="63:136" x14ac:dyDescent="0.25">
      <c r="BK623" s="162"/>
      <c r="BL623" s="162"/>
      <c r="BM623" s="162"/>
      <c r="BN623" s="162"/>
      <c r="BO623" s="162"/>
      <c r="BP623" s="162"/>
      <c r="BQ623" s="162"/>
      <c r="BR623" s="162"/>
      <c r="BS623" s="162"/>
      <c r="BT623" s="162"/>
      <c r="BU623" s="162"/>
      <c r="BV623" s="162"/>
      <c r="BW623" s="162"/>
      <c r="BX623" s="162"/>
      <c r="BZ623" s="162"/>
      <c r="CA623" s="162"/>
      <c r="CB623" s="162"/>
      <c r="CC623" s="162"/>
      <c r="CD623" s="162"/>
      <c r="CE623" s="162"/>
      <c r="CF623" s="162"/>
      <c r="CG623" s="162"/>
      <c r="EC623" s="59"/>
      <c r="ED623" s="59"/>
      <c r="EE623" s="59"/>
      <c r="EF623" s="59"/>
    </row>
    <row r="624" spans="63:136" x14ac:dyDescent="0.25">
      <c r="BK624" s="162"/>
      <c r="BL624" s="162"/>
      <c r="BM624" s="162"/>
      <c r="BN624" s="162"/>
      <c r="BO624" s="162"/>
      <c r="BP624" s="162"/>
      <c r="BQ624" s="162"/>
      <c r="BR624" s="162"/>
      <c r="BS624" s="162"/>
      <c r="BT624" s="162"/>
      <c r="BU624" s="162"/>
      <c r="BV624" s="162"/>
      <c r="BW624" s="162"/>
      <c r="BX624" s="162"/>
      <c r="BZ624" s="162"/>
      <c r="CA624" s="162"/>
      <c r="CB624" s="162"/>
      <c r="CC624" s="162"/>
      <c r="CD624" s="162"/>
      <c r="CE624" s="162"/>
      <c r="CF624" s="162"/>
      <c r="CG624" s="162"/>
      <c r="EC624" s="59"/>
      <c r="ED624" s="59"/>
      <c r="EE624" s="59"/>
      <c r="EF624" s="59"/>
    </row>
    <row r="625" spans="63:136" x14ac:dyDescent="0.25">
      <c r="BK625" s="162"/>
      <c r="BL625" s="162"/>
      <c r="BM625" s="162"/>
      <c r="BN625" s="162"/>
      <c r="BO625" s="162"/>
      <c r="BP625" s="162"/>
      <c r="BQ625" s="162"/>
      <c r="BR625" s="162"/>
      <c r="BS625" s="162"/>
      <c r="BT625" s="162"/>
      <c r="BU625" s="162"/>
      <c r="BV625" s="162"/>
      <c r="BW625" s="162"/>
      <c r="BX625" s="162"/>
      <c r="BZ625" s="162"/>
      <c r="CA625" s="162"/>
      <c r="CB625" s="162"/>
      <c r="CC625" s="162"/>
      <c r="CD625" s="162"/>
      <c r="CE625" s="162"/>
      <c r="CF625" s="162"/>
      <c r="CG625" s="162"/>
      <c r="EC625" s="59"/>
      <c r="ED625" s="59"/>
      <c r="EE625" s="59"/>
      <c r="EF625" s="59"/>
    </row>
    <row r="626" spans="63:136" x14ac:dyDescent="0.25">
      <c r="BK626" s="162"/>
      <c r="BL626" s="162"/>
      <c r="BM626" s="162"/>
      <c r="BN626" s="162"/>
      <c r="BO626" s="162"/>
      <c r="BP626" s="162"/>
      <c r="BQ626" s="162"/>
      <c r="BR626" s="162"/>
      <c r="BS626" s="162"/>
      <c r="BT626" s="162"/>
      <c r="BU626" s="162"/>
      <c r="BV626" s="162"/>
      <c r="BW626" s="162"/>
      <c r="BX626" s="162"/>
      <c r="BZ626" s="162"/>
      <c r="CA626" s="162"/>
      <c r="CB626" s="162"/>
      <c r="CC626" s="162"/>
      <c r="CD626" s="162"/>
      <c r="CE626" s="162"/>
      <c r="CF626" s="162"/>
      <c r="CG626" s="162"/>
      <c r="EC626" s="59"/>
      <c r="ED626" s="59"/>
      <c r="EE626" s="59"/>
      <c r="EF626" s="59"/>
    </row>
    <row r="627" spans="63:136" x14ac:dyDescent="0.25">
      <c r="BK627" s="162"/>
      <c r="BL627" s="162"/>
      <c r="BM627" s="162"/>
      <c r="BN627" s="162"/>
      <c r="BO627" s="162"/>
      <c r="BP627" s="162"/>
      <c r="BQ627" s="162"/>
      <c r="BR627" s="162"/>
      <c r="BS627" s="162"/>
      <c r="BT627" s="162"/>
      <c r="BU627" s="162"/>
      <c r="BV627" s="162"/>
      <c r="BW627" s="162"/>
      <c r="BX627" s="162"/>
      <c r="BZ627" s="162"/>
      <c r="CA627" s="162"/>
      <c r="CB627" s="162"/>
      <c r="CC627" s="162"/>
      <c r="CD627" s="162"/>
      <c r="CE627" s="162"/>
      <c r="CF627" s="162"/>
      <c r="CG627" s="162"/>
      <c r="EC627" s="59"/>
      <c r="ED627" s="59"/>
      <c r="EE627" s="59"/>
      <c r="EF627" s="59"/>
    </row>
    <row r="628" spans="63:136" x14ac:dyDescent="0.25">
      <c r="BK628" s="162"/>
      <c r="BL628" s="162"/>
      <c r="BM628" s="162"/>
      <c r="BN628" s="162"/>
      <c r="BO628" s="162"/>
      <c r="BP628" s="162"/>
      <c r="BQ628" s="162"/>
      <c r="BR628" s="162"/>
      <c r="BS628" s="162"/>
      <c r="BT628" s="162"/>
      <c r="BU628" s="162"/>
      <c r="BV628" s="162"/>
      <c r="BW628" s="162"/>
      <c r="BX628" s="162"/>
      <c r="BZ628" s="162"/>
      <c r="CA628" s="162"/>
      <c r="CB628" s="162"/>
      <c r="CC628" s="162"/>
      <c r="CD628" s="162"/>
      <c r="CE628" s="162"/>
      <c r="CF628" s="162"/>
      <c r="CG628" s="162"/>
      <c r="EC628" s="59"/>
      <c r="ED628" s="59"/>
      <c r="EE628" s="59"/>
      <c r="EF628" s="59"/>
    </row>
    <row r="629" spans="63:136" x14ac:dyDescent="0.25">
      <c r="BK629" s="162"/>
      <c r="BL629" s="162"/>
      <c r="BM629" s="162"/>
      <c r="BN629" s="162"/>
      <c r="BO629" s="162"/>
      <c r="BP629" s="162"/>
      <c r="BQ629" s="162"/>
      <c r="BR629" s="162"/>
      <c r="BS629" s="162"/>
      <c r="BT629" s="162"/>
      <c r="BU629" s="162"/>
      <c r="BV629" s="162"/>
      <c r="BW629" s="162"/>
      <c r="BX629" s="162"/>
      <c r="BZ629" s="162"/>
      <c r="CA629" s="162"/>
      <c r="CB629" s="162"/>
      <c r="CC629" s="162"/>
      <c r="CD629" s="162"/>
      <c r="CE629" s="162"/>
      <c r="CF629" s="162"/>
      <c r="CG629" s="162"/>
      <c r="EC629" s="59"/>
      <c r="ED629" s="59"/>
      <c r="EE629" s="59"/>
      <c r="EF629" s="59"/>
    </row>
    <row r="630" spans="63:136" x14ac:dyDescent="0.25">
      <c r="BK630" s="162"/>
      <c r="BL630" s="162"/>
      <c r="BM630" s="162"/>
      <c r="BN630" s="162"/>
      <c r="BO630" s="162"/>
      <c r="BP630" s="162"/>
      <c r="BQ630" s="162"/>
      <c r="BR630" s="162"/>
      <c r="BS630" s="162"/>
      <c r="BT630" s="162"/>
      <c r="BU630" s="162"/>
      <c r="BV630" s="162"/>
      <c r="BW630" s="162"/>
      <c r="BX630" s="162"/>
      <c r="BZ630" s="162"/>
      <c r="CA630" s="162"/>
      <c r="CB630" s="162"/>
      <c r="CC630" s="162"/>
      <c r="CD630" s="162"/>
      <c r="CE630" s="162"/>
      <c r="CF630" s="162"/>
      <c r="CG630" s="162"/>
      <c r="EC630" s="59"/>
      <c r="ED630" s="59"/>
      <c r="EE630" s="59"/>
      <c r="EF630" s="59"/>
    </row>
    <row r="631" spans="63:136" x14ac:dyDescent="0.25">
      <c r="BK631" s="162"/>
      <c r="BL631" s="162"/>
      <c r="BM631" s="162"/>
      <c r="BN631" s="162"/>
      <c r="BO631" s="162"/>
      <c r="BP631" s="162"/>
      <c r="BQ631" s="162"/>
      <c r="BR631" s="162"/>
      <c r="BS631" s="162"/>
      <c r="BT631" s="162"/>
      <c r="BU631" s="162"/>
      <c r="BV631" s="162"/>
      <c r="BW631" s="162"/>
      <c r="BX631" s="162"/>
      <c r="BZ631" s="162"/>
      <c r="CA631" s="162"/>
      <c r="CB631" s="162"/>
      <c r="CC631" s="162"/>
      <c r="CD631" s="162"/>
      <c r="CE631" s="162"/>
      <c r="CF631" s="162"/>
      <c r="CG631" s="162"/>
      <c r="EC631" s="59"/>
      <c r="ED631" s="59"/>
      <c r="EE631" s="59"/>
      <c r="EF631" s="59"/>
    </row>
    <row r="632" spans="63:136" x14ac:dyDescent="0.25">
      <c r="BK632" s="162"/>
      <c r="BL632" s="162"/>
      <c r="BM632" s="162"/>
      <c r="BN632" s="162"/>
      <c r="BO632" s="162"/>
      <c r="BP632" s="162"/>
      <c r="BQ632" s="162"/>
      <c r="BR632" s="162"/>
      <c r="BS632" s="162"/>
      <c r="BT632" s="162"/>
      <c r="BU632" s="162"/>
      <c r="BV632" s="162"/>
      <c r="BW632" s="162"/>
      <c r="BX632" s="162"/>
      <c r="BZ632" s="162"/>
      <c r="CA632" s="162"/>
      <c r="CB632" s="162"/>
      <c r="CC632" s="162"/>
      <c r="CD632" s="162"/>
      <c r="CE632" s="162"/>
      <c r="CF632" s="162"/>
      <c r="CG632" s="162"/>
      <c r="EC632" s="59"/>
      <c r="ED632" s="59"/>
      <c r="EE632" s="59"/>
      <c r="EF632" s="59"/>
    </row>
    <row r="633" spans="63:136" x14ac:dyDescent="0.25">
      <c r="BK633" s="162"/>
      <c r="BL633" s="162"/>
      <c r="BM633" s="162"/>
      <c r="BN633" s="162"/>
      <c r="BO633" s="162"/>
      <c r="BP633" s="162"/>
      <c r="BQ633" s="162"/>
      <c r="BR633" s="162"/>
      <c r="BS633" s="162"/>
      <c r="BT633" s="162"/>
      <c r="BU633" s="162"/>
      <c r="BV633" s="162"/>
      <c r="BW633" s="162"/>
      <c r="BX633" s="162"/>
      <c r="BZ633" s="162"/>
      <c r="CA633" s="162"/>
      <c r="CB633" s="162"/>
      <c r="CC633" s="162"/>
      <c r="CD633" s="162"/>
      <c r="CE633" s="162"/>
      <c r="CF633" s="162"/>
      <c r="CG633" s="162"/>
      <c r="EC633" s="59"/>
      <c r="ED633" s="59"/>
      <c r="EE633" s="59"/>
      <c r="EF633" s="59"/>
    </row>
    <row r="634" spans="63:136" x14ac:dyDescent="0.25">
      <c r="BK634" s="162"/>
      <c r="BL634" s="162"/>
      <c r="BM634" s="162"/>
      <c r="BN634" s="162"/>
      <c r="BO634" s="162"/>
      <c r="BP634" s="162"/>
      <c r="BQ634" s="162"/>
      <c r="BR634" s="162"/>
      <c r="BS634" s="162"/>
      <c r="BT634" s="162"/>
      <c r="BU634" s="162"/>
      <c r="BV634" s="162"/>
      <c r="BW634" s="162"/>
      <c r="BX634" s="162"/>
      <c r="BZ634" s="162"/>
      <c r="CA634" s="162"/>
      <c r="CB634" s="162"/>
      <c r="CC634" s="162"/>
      <c r="CD634" s="162"/>
      <c r="CE634" s="162"/>
      <c r="CF634" s="162"/>
      <c r="CG634" s="162"/>
      <c r="EC634" s="59"/>
      <c r="ED634" s="59"/>
      <c r="EE634" s="59"/>
      <c r="EF634" s="59"/>
    </row>
    <row r="635" spans="63:136" x14ac:dyDescent="0.25">
      <c r="BK635" s="162"/>
      <c r="BL635" s="162"/>
      <c r="BM635" s="162"/>
      <c r="BN635" s="162"/>
      <c r="BO635" s="162"/>
      <c r="BP635" s="162"/>
      <c r="BQ635" s="162"/>
      <c r="BR635" s="162"/>
      <c r="BS635" s="162"/>
      <c r="BT635" s="162"/>
      <c r="BU635" s="162"/>
      <c r="BV635" s="162"/>
      <c r="BW635" s="162"/>
      <c r="BX635" s="162"/>
      <c r="BZ635" s="162"/>
      <c r="CA635" s="162"/>
      <c r="CB635" s="162"/>
      <c r="CC635" s="162"/>
      <c r="CD635" s="162"/>
      <c r="CE635" s="162"/>
      <c r="CF635" s="162"/>
      <c r="CG635" s="162"/>
      <c r="EC635" s="59"/>
      <c r="ED635" s="59"/>
      <c r="EE635" s="59"/>
      <c r="EF635" s="59"/>
    </row>
    <row r="636" spans="63:136" x14ac:dyDescent="0.25">
      <c r="BK636" s="162"/>
      <c r="BL636" s="162"/>
      <c r="BM636" s="162"/>
      <c r="BN636" s="162"/>
      <c r="BO636" s="162"/>
      <c r="BP636" s="162"/>
      <c r="BQ636" s="162"/>
      <c r="BR636" s="162"/>
      <c r="BS636" s="162"/>
      <c r="BT636" s="162"/>
      <c r="BU636" s="162"/>
      <c r="BV636" s="162"/>
      <c r="BW636" s="162"/>
      <c r="BX636" s="162"/>
      <c r="BZ636" s="162"/>
      <c r="CA636" s="162"/>
      <c r="CB636" s="162"/>
      <c r="CC636" s="162"/>
      <c r="CD636" s="162"/>
      <c r="CE636" s="162"/>
      <c r="CF636" s="162"/>
      <c r="CG636" s="162"/>
      <c r="EC636" s="59"/>
      <c r="ED636" s="59"/>
      <c r="EE636" s="59"/>
      <c r="EF636" s="59"/>
    </row>
    <row r="637" spans="63:136" x14ac:dyDescent="0.25">
      <c r="BK637" s="162"/>
      <c r="BL637" s="162"/>
      <c r="BM637" s="162"/>
      <c r="BN637" s="162"/>
      <c r="BO637" s="162"/>
      <c r="BP637" s="162"/>
      <c r="BQ637" s="162"/>
      <c r="BR637" s="162"/>
      <c r="BS637" s="162"/>
      <c r="BT637" s="162"/>
      <c r="BU637" s="162"/>
      <c r="BV637" s="162"/>
      <c r="BW637" s="162"/>
      <c r="BX637" s="162"/>
      <c r="BZ637" s="162"/>
      <c r="CA637" s="162"/>
      <c r="CB637" s="162"/>
      <c r="CC637" s="162"/>
      <c r="CD637" s="162"/>
      <c r="CE637" s="162"/>
      <c r="CF637" s="162"/>
      <c r="CG637" s="162"/>
      <c r="EC637" s="59"/>
      <c r="ED637" s="59"/>
      <c r="EE637" s="59"/>
      <c r="EF637" s="59"/>
    </row>
    <row r="638" spans="63:136" x14ac:dyDescent="0.25">
      <c r="BK638" s="162"/>
      <c r="BL638" s="162"/>
      <c r="BM638" s="162"/>
      <c r="BN638" s="162"/>
      <c r="BO638" s="162"/>
      <c r="BP638" s="162"/>
      <c r="BQ638" s="162"/>
      <c r="BR638" s="162"/>
      <c r="BS638" s="162"/>
      <c r="BT638" s="162"/>
      <c r="BU638" s="162"/>
      <c r="BV638" s="162"/>
      <c r="BW638" s="162"/>
      <c r="BX638" s="162"/>
      <c r="BZ638" s="162"/>
      <c r="CA638" s="162"/>
      <c r="CB638" s="162"/>
      <c r="CC638" s="162"/>
      <c r="CD638" s="162"/>
      <c r="CE638" s="162"/>
      <c r="CF638" s="162"/>
      <c r="CG638" s="162"/>
      <c r="EC638" s="59"/>
      <c r="ED638" s="59"/>
      <c r="EE638" s="59"/>
      <c r="EF638" s="59"/>
    </row>
    <row r="639" spans="63:136" x14ac:dyDescent="0.25">
      <c r="BK639" s="162"/>
      <c r="BL639" s="162"/>
      <c r="BM639" s="162"/>
      <c r="BN639" s="162"/>
      <c r="BO639" s="162"/>
      <c r="BP639" s="162"/>
      <c r="BQ639" s="162"/>
      <c r="BR639" s="162"/>
      <c r="BS639" s="162"/>
      <c r="BT639" s="162"/>
      <c r="BU639" s="162"/>
      <c r="BV639" s="162"/>
      <c r="BW639" s="162"/>
      <c r="BX639" s="162"/>
      <c r="BZ639" s="162"/>
      <c r="CA639" s="162"/>
      <c r="CB639" s="162"/>
      <c r="CC639" s="162"/>
      <c r="CD639" s="162"/>
      <c r="CE639" s="162"/>
      <c r="CF639" s="162"/>
      <c r="CG639" s="162"/>
      <c r="EC639" s="59"/>
      <c r="ED639" s="59"/>
      <c r="EE639" s="59"/>
      <c r="EF639" s="59"/>
    </row>
    <row r="640" spans="63:136" x14ac:dyDescent="0.25">
      <c r="BK640" s="162"/>
      <c r="BL640" s="162"/>
      <c r="BM640" s="162"/>
      <c r="BN640" s="162"/>
      <c r="BO640" s="162"/>
      <c r="BP640" s="162"/>
      <c r="BQ640" s="162"/>
      <c r="BR640" s="162"/>
      <c r="BS640" s="162"/>
      <c r="BT640" s="162"/>
      <c r="BU640" s="162"/>
      <c r="BV640" s="162"/>
      <c r="BW640" s="162"/>
      <c r="BX640" s="162"/>
      <c r="BZ640" s="162"/>
      <c r="CA640" s="162"/>
      <c r="CB640" s="162"/>
      <c r="CC640" s="162"/>
      <c r="CD640" s="162"/>
      <c r="CE640" s="162"/>
      <c r="CF640" s="162"/>
      <c r="CG640" s="162"/>
      <c r="EC640" s="59"/>
      <c r="ED640" s="59"/>
      <c r="EE640" s="59"/>
      <c r="EF640" s="59"/>
    </row>
    <row r="641" spans="63:136" x14ac:dyDescent="0.25">
      <c r="BK641" s="162"/>
      <c r="BL641" s="162"/>
      <c r="BM641" s="162"/>
      <c r="BN641" s="162"/>
      <c r="BO641" s="162"/>
      <c r="BP641" s="162"/>
      <c r="BQ641" s="162"/>
      <c r="BR641" s="162"/>
      <c r="BS641" s="162"/>
      <c r="BT641" s="162"/>
      <c r="BU641" s="162"/>
      <c r="BV641" s="162"/>
      <c r="BW641" s="162"/>
      <c r="BX641" s="162"/>
      <c r="BZ641" s="162"/>
      <c r="CA641" s="162"/>
      <c r="CB641" s="162"/>
      <c r="CC641" s="162"/>
      <c r="CD641" s="162"/>
      <c r="CE641" s="162"/>
      <c r="CF641" s="162"/>
      <c r="CG641" s="162"/>
      <c r="EC641" s="59"/>
      <c r="ED641" s="59"/>
      <c r="EE641" s="59"/>
      <c r="EF641" s="59"/>
    </row>
    <row r="642" spans="63:136" x14ac:dyDescent="0.25">
      <c r="BK642" s="162"/>
      <c r="BL642" s="162"/>
      <c r="BM642" s="162"/>
      <c r="BN642" s="162"/>
      <c r="BO642" s="162"/>
      <c r="BP642" s="162"/>
      <c r="BQ642" s="162"/>
      <c r="BR642" s="162"/>
      <c r="BS642" s="162"/>
      <c r="BT642" s="162"/>
      <c r="BU642" s="162"/>
      <c r="BV642" s="162"/>
      <c r="BW642" s="162"/>
      <c r="BX642" s="162"/>
      <c r="BZ642" s="162"/>
      <c r="CA642" s="162"/>
      <c r="CB642" s="162"/>
      <c r="CC642" s="162"/>
      <c r="CD642" s="162"/>
      <c r="CE642" s="162"/>
      <c r="CF642" s="162"/>
      <c r="CG642" s="162"/>
      <c r="EC642" s="59"/>
      <c r="ED642" s="59"/>
      <c r="EE642" s="59"/>
      <c r="EF642" s="59"/>
    </row>
    <row r="643" spans="63:136" x14ac:dyDescent="0.25">
      <c r="BK643" s="162"/>
      <c r="BL643" s="162"/>
      <c r="BM643" s="162"/>
      <c r="BN643" s="162"/>
      <c r="BO643" s="162"/>
      <c r="BP643" s="162"/>
      <c r="BQ643" s="162"/>
      <c r="BR643" s="162"/>
      <c r="BS643" s="162"/>
      <c r="BT643" s="162"/>
      <c r="BU643" s="162"/>
      <c r="BV643" s="162"/>
      <c r="BW643" s="162"/>
      <c r="BX643" s="162"/>
      <c r="BZ643" s="162"/>
      <c r="CA643" s="162"/>
      <c r="CB643" s="162"/>
      <c r="CC643" s="162"/>
      <c r="CD643" s="162"/>
      <c r="CE643" s="162"/>
      <c r="CF643" s="162"/>
      <c r="CG643" s="162"/>
      <c r="EC643" s="59"/>
      <c r="ED643" s="59"/>
      <c r="EE643" s="59"/>
      <c r="EF643" s="59"/>
    </row>
    <row r="644" spans="63:136" x14ac:dyDescent="0.25">
      <c r="BK644" s="162"/>
      <c r="BL644" s="162"/>
      <c r="BM644" s="162"/>
      <c r="BN644" s="162"/>
      <c r="BO644" s="162"/>
      <c r="BP644" s="162"/>
      <c r="BQ644" s="162"/>
      <c r="BR644" s="162"/>
      <c r="BS644" s="162"/>
      <c r="BT644" s="162"/>
      <c r="BU644" s="162"/>
      <c r="BV644" s="162"/>
      <c r="BW644" s="162"/>
      <c r="BX644" s="162"/>
      <c r="BZ644" s="162"/>
      <c r="CA644" s="162"/>
      <c r="CB644" s="162"/>
      <c r="CC644" s="162"/>
      <c r="CD644" s="162"/>
      <c r="CE644" s="162"/>
      <c r="CF644" s="162"/>
      <c r="CG644" s="162"/>
      <c r="EC644" s="59"/>
      <c r="ED644" s="59"/>
      <c r="EE644" s="59"/>
      <c r="EF644" s="59"/>
    </row>
    <row r="645" spans="63:136" x14ac:dyDescent="0.25">
      <c r="BK645" s="162"/>
      <c r="BL645" s="162"/>
      <c r="BM645" s="162"/>
      <c r="BN645" s="162"/>
      <c r="BO645" s="162"/>
      <c r="BP645" s="162"/>
      <c r="BQ645" s="162"/>
      <c r="BR645" s="162"/>
      <c r="BS645" s="162"/>
      <c r="BT645" s="162"/>
      <c r="BU645" s="162"/>
      <c r="BV645" s="162"/>
      <c r="BW645" s="162"/>
      <c r="BX645" s="162"/>
      <c r="BZ645" s="162"/>
      <c r="CA645" s="162"/>
      <c r="CB645" s="162"/>
      <c r="CC645" s="162"/>
      <c r="CD645" s="162"/>
      <c r="CE645" s="162"/>
      <c r="CF645" s="162"/>
      <c r="CG645" s="162"/>
      <c r="EC645" s="59"/>
      <c r="ED645" s="59"/>
      <c r="EE645" s="59"/>
      <c r="EF645" s="59"/>
    </row>
    <row r="646" spans="63:136" x14ac:dyDescent="0.25">
      <c r="BK646" s="162"/>
      <c r="BL646" s="162"/>
      <c r="BM646" s="162"/>
      <c r="BN646" s="162"/>
      <c r="BO646" s="162"/>
      <c r="BP646" s="162"/>
      <c r="BQ646" s="162"/>
      <c r="BR646" s="162"/>
      <c r="BS646" s="162"/>
      <c r="BT646" s="162"/>
      <c r="BU646" s="162"/>
      <c r="BV646" s="162"/>
      <c r="BW646" s="162"/>
      <c r="BX646" s="162"/>
      <c r="BZ646" s="162"/>
      <c r="CA646" s="162"/>
      <c r="CB646" s="162"/>
      <c r="CC646" s="162"/>
      <c r="CD646" s="162"/>
      <c r="CE646" s="162"/>
      <c r="CF646" s="162"/>
      <c r="CG646" s="162"/>
      <c r="EC646" s="59"/>
      <c r="ED646" s="59"/>
      <c r="EE646" s="59"/>
      <c r="EF646" s="59"/>
    </row>
    <row r="647" spans="63:136" x14ac:dyDescent="0.25">
      <c r="BK647" s="162"/>
      <c r="BL647" s="162"/>
      <c r="BM647" s="162"/>
      <c r="BN647" s="162"/>
      <c r="BO647" s="162"/>
      <c r="BP647" s="162"/>
      <c r="BQ647" s="162"/>
      <c r="BR647" s="162"/>
      <c r="BS647" s="162"/>
      <c r="BT647" s="162"/>
      <c r="BU647" s="162"/>
      <c r="BV647" s="162"/>
      <c r="BW647" s="162"/>
      <c r="BX647" s="162"/>
      <c r="BZ647" s="162"/>
      <c r="CA647" s="162"/>
      <c r="CB647" s="162"/>
      <c r="CC647" s="162"/>
      <c r="CD647" s="162"/>
      <c r="CE647" s="162"/>
      <c r="CF647" s="162"/>
      <c r="CG647" s="162"/>
      <c r="EC647" s="59"/>
      <c r="ED647" s="59"/>
      <c r="EE647" s="59"/>
      <c r="EF647" s="59"/>
    </row>
    <row r="648" spans="63:136" x14ac:dyDescent="0.25">
      <c r="BK648" s="162"/>
      <c r="BL648" s="162"/>
      <c r="BM648" s="162"/>
      <c r="BN648" s="162"/>
      <c r="BO648" s="162"/>
      <c r="BP648" s="162"/>
      <c r="BQ648" s="162"/>
      <c r="BR648" s="162"/>
      <c r="BS648" s="162"/>
      <c r="BT648" s="162"/>
      <c r="BU648" s="162"/>
      <c r="BV648" s="162"/>
      <c r="BW648" s="162"/>
      <c r="BX648" s="162"/>
      <c r="BZ648" s="162"/>
      <c r="CA648" s="162"/>
      <c r="CB648" s="162"/>
      <c r="CC648" s="162"/>
      <c r="CD648" s="162"/>
      <c r="CE648" s="162"/>
      <c r="CF648" s="162"/>
      <c r="CG648" s="162"/>
      <c r="EC648" s="59"/>
      <c r="ED648" s="59"/>
      <c r="EE648" s="59"/>
      <c r="EF648" s="59"/>
    </row>
    <row r="649" spans="63:136" x14ac:dyDescent="0.25">
      <c r="BK649" s="162"/>
      <c r="BL649" s="162"/>
      <c r="BM649" s="162"/>
      <c r="BN649" s="162"/>
      <c r="BO649" s="162"/>
      <c r="BP649" s="162"/>
      <c r="BQ649" s="162"/>
      <c r="BR649" s="162"/>
      <c r="BS649" s="162"/>
      <c r="BT649" s="162"/>
      <c r="BU649" s="162"/>
      <c r="BV649" s="162"/>
      <c r="BW649" s="162"/>
      <c r="BX649" s="162"/>
      <c r="BZ649" s="162"/>
      <c r="CA649" s="162"/>
      <c r="CB649" s="162"/>
      <c r="CC649" s="162"/>
      <c r="CD649" s="162"/>
      <c r="CE649" s="162"/>
      <c r="CF649" s="162"/>
      <c r="CG649" s="162"/>
      <c r="EC649" s="59"/>
      <c r="ED649" s="59"/>
      <c r="EE649" s="59"/>
      <c r="EF649" s="59"/>
    </row>
    <row r="650" spans="63:136" x14ac:dyDescent="0.25">
      <c r="BK650" s="162"/>
      <c r="BL650" s="162"/>
      <c r="BM650" s="162"/>
      <c r="BN650" s="162"/>
      <c r="BO650" s="162"/>
      <c r="BP650" s="162"/>
      <c r="BQ650" s="162"/>
      <c r="BR650" s="162"/>
      <c r="BS650" s="162"/>
      <c r="BT650" s="162"/>
      <c r="BU650" s="162"/>
      <c r="BV650" s="162"/>
      <c r="BW650" s="162"/>
      <c r="BX650" s="162"/>
      <c r="BZ650" s="162"/>
      <c r="CA650" s="162"/>
      <c r="CB650" s="162"/>
      <c r="CC650" s="162"/>
      <c r="CD650" s="162"/>
      <c r="CE650" s="162"/>
      <c r="CF650" s="162"/>
      <c r="CG650" s="162"/>
      <c r="EC650" s="59"/>
      <c r="ED650" s="59"/>
      <c r="EE650" s="59"/>
      <c r="EF650" s="59"/>
    </row>
    <row r="651" spans="63:136" x14ac:dyDescent="0.25">
      <c r="BK651" s="162"/>
      <c r="BL651" s="162"/>
      <c r="BM651" s="162"/>
      <c r="BN651" s="162"/>
      <c r="BO651" s="162"/>
      <c r="BP651" s="162"/>
      <c r="BQ651" s="162"/>
      <c r="BR651" s="162"/>
      <c r="BS651" s="162"/>
      <c r="BT651" s="162"/>
      <c r="BU651" s="162"/>
      <c r="BV651" s="162"/>
      <c r="BW651" s="162"/>
      <c r="BX651" s="162"/>
      <c r="BZ651" s="162"/>
      <c r="CA651" s="162"/>
      <c r="CB651" s="162"/>
      <c r="CC651" s="162"/>
      <c r="CD651" s="162"/>
      <c r="CE651" s="162"/>
      <c r="CF651" s="162"/>
      <c r="CG651" s="162"/>
      <c r="EC651" s="59"/>
      <c r="ED651" s="59"/>
      <c r="EE651" s="59"/>
      <c r="EF651" s="59"/>
    </row>
    <row r="652" spans="63:136" x14ac:dyDescent="0.25">
      <c r="BK652" s="162"/>
      <c r="BL652" s="162"/>
      <c r="BM652" s="162"/>
      <c r="BN652" s="162"/>
      <c r="BO652" s="162"/>
      <c r="BP652" s="162"/>
      <c r="BQ652" s="162"/>
      <c r="BR652" s="162"/>
      <c r="BS652" s="162"/>
      <c r="BT652" s="162"/>
      <c r="BU652" s="162"/>
      <c r="BV652" s="162"/>
      <c r="BW652" s="162"/>
      <c r="BX652" s="162"/>
      <c r="BZ652" s="162"/>
      <c r="CA652" s="162"/>
      <c r="CB652" s="162"/>
      <c r="CC652" s="162"/>
      <c r="CD652" s="162"/>
      <c r="CE652" s="162"/>
      <c r="CF652" s="162"/>
      <c r="CG652" s="162"/>
      <c r="EC652" s="59"/>
      <c r="ED652" s="59"/>
      <c r="EE652" s="59"/>
      <c r="EF652" s="59"/>
    </row>
    <row r="653" spans="63:136" x14ac:dyDescent="0.25">
      <c r="BK653" s="162"/>
      <c r="BL653" s="162"/>
      <c r="BM653" s="162"/>
      <c r="BN653" s="162"/>
      <c r="BO653" s="162"/>
      <c r="BP653" s="162"/>
      <c r="BQ653" s="162"/>
      <c r="BR653" s="162"/>
      <c r="BS653" s="162"/>
      <c r="BT653" s="162"/>
      <c r="BU653" s="162"/>
      <c r="BV653" s="162"/>
      <c r="BW653" s="162"/>
      <c r="BX653" s="162"/>
      <c r="BZ653" s="162"/>
      <c r="CA653" s="162"/>
      <c r="CB653" s="162"/>
      <c r="CC653" s="162"/>
      <c r="CD653" s="162"/>
      <c r="CE653" s="162"/>
      <c r="CF653" s="162"/>
      <c r="CG653" s="162"/>
      <c r="EC653" s="59"/>
      <c r="ED653" s="59"/>
      <c r="EE653" s="59"/>
      <c r="EF653" s="59"/>
    </row>
    <row r="654" spans="63:136" x14ac:dyDescent="0.25">
      <c r="BK654" s="162"/>
      <c r="BL654" s="162"/>
      <c r="BM654" s="162"/>
      <c r="BN654" s="162"/>
      <c r="BO654" s="162"/>
      <c r="BP654" s="162"/>
      <c r="BQ654" s="162"/>
      <c r="BR654" s="162"/>
      <c r="BS654" s="162"/>
      <c r="BT654" s="162"/>
      <c r="BU654" s="162"/>
      <c r="BV654" s="162"/>
      <c r="BW654" s="162"/>
      <c r="BX654" s="162"/>
      <c r="BZ654" s="162"/>
      <c r="CA654" s="162"/>
      <c r="CB654" s="162"/>
      <c r="CC654" s="162"/>
      <c r="CD654" s="162"/>
      <c r="CE654" s="162"/>
      <c r="CF654" s="162"/>
      <c r="CG654" s="162"/>
      <c r="EC654" s="59"/>
      <c r="ED654" s="59"/>
      <c r="EE654" s="59"/>
      <c r="EF654" s="59"/>
    </row>
    <row r="655" spans="63:136" x14ac:dyDescent="0.25">
      <c r="BK655" s="162"/>
      <c r="BL655" s="162"/>
      <c r="BM655" s="162"/>
      <c r="BN655" s="162"/>
      <c r="BO655" s="162"/>
      <c r="BP655" s="162"/>
      <c r="BQ655" s="162"/>
      <c r="BR655" s="162"/>
      <c r="BS655" s="162"/>
      <c r="BT655" s="162"/>
      <c r="BU655" s="162"/>
      <c r="BV655" s="162"/>
      <c r="BW655" s="162"/>
      <c r="BX655" s="162"/>
      <c r="BZ655" s="162"/>
      <c r="CA655" s="162"/>
      <c r="CB655" s="162"/>
      <c r="CC655" s="162"/>
      <c r="CD655" s="162"/>
      <c r="CE655" s="162"/>
      <c r="CF655" s="162"/>
      <c r="CG655" s="162"/>
      <c r="EC655" s="59"/>
      <c r="ED655" s="59"/>
      <c r="EE655" s="59"/>
      <c r="EF655" s="59"/>
    </row>
    <row r="656" spans="63:136" x14ac:dyDescent="0.25">
      <c r="BK656" s="162"/>
      <c r="BL656" s="162"/>
      <c r="BM656" s="162"/>
      <c r="BN656" s="162"/>
      <c r="BO656" s="162"/>
      <c r="BP656" s="162"/>
      <c r="BQ656" s="162"/>
      <c r="BR656" s="162"/>
      <c r="BS656" s="162"/>
      <c r="BT656" s="162"/>
      <c r="BU656" s="162"/>
      <c r="BV656" s="162"/>
      <c r="BW656" s="162"/>
      <c r="BX656" s="162"/>
      <c r="BZ656" s="162"/>
      <c r="CA656" s="162"/>
      <c r="CB656" s="162"/>
      <c r="CC656" s="162"/>
      <c r="CD656" s="162"/>
      <c r="CE656" s="162"/>
      <c r="CF656" s="162"/>
      <c r="CG656" s="162"/>
      <c r="EC656" s="59"/>
      <c r="ED656" s="59"/>
      <c r="EE656" s="59"/>
      <c r="EF656" s="59"/>
    </row>
    <row r="657" spans="63:136" x14ac:dyDescent="0.25">
      <c r="BK657" s="162"/>
      <c r="BL657" s="162"/>
      <c r="BM657" s="162"/>
      <c r="BN657" s="162"/>
      <c r="BO657" s="162"/>
      <c r="BP657" s="162"/>
      <c r="BQ657" s="162"/>
      <c r="BR657" s="162"/>
      <c r="BS657" s="162"/>
      <c r="BT657" s="162"/>
      <c r="BU657" s="162"/>
      <c r="BV657" s="162"/>
      <c r="BW657" s="162"/>
      <c r="BX657" s="162"/>
      <c r="BZ657" s="162"/>
      <c r="CA657" s="162"/>
      <c r="CB657" s="162"/>
      <c r="CC657" s="162"/>
      <c r="CD657" s="162"/>
      <c r="CE657" s="162"/>
      <c r="CF657" s="162"/>
      <c r="CG657" s="162"/>
      <c r="EC657" s="59"/>
      <c r="ED657" s="59"/>
      <c r="EE657" s="59"/>
      <c r="EF657" s="59"/>
    </row>
    <row r="658" spans="63:136" x14ac:dyDescent="0.25">
      <c r="BK658" s="162"/>
      <c r="BL658" s="162"/>
      <c r="BM658" s="162"/>
      <c r="BN658" s="162"/>
      <c r="BO658" s="162"/>
      <c r="BP658" s="162"/>
      <c r="BQ658" s="162"/>
      <c r="BR658" s="162"/>
      <c r="BS658" s="162"/>
      <c r="BT658" s="162"/>
      <c r="BU658" s="162"/>
      <c r="BV658" s="162"/>
      <c r="BW658" s="162"/>
      <c r="BX658" s="162"/>
      <c r="BZ658" s="162"/>
      <c r="CA658" s="162"/>
      <c r="CB658" s="162"/>
      <c r="CC658" s="162"/>
      <c r="CD658" s="162"/>
      <c r="CE658" s="162"/>
      <c r="CF658" s="162"/>
      <c r="CG658" s="162"/>
      <c r="EC658" s="59"/>
      <c r="ED658" s="59"/>
      <c r="EE658" s="59"/>
      <c r="EF658" s="59"/>
    </row>
    <row r="659" spans="63:136" x14ac:dyDescent="0.25">
      <c r="BK659" s="162"/>
      <c r="BL659" s="162"/>
      <c r="BM659" s="162"/>
      <c r="BN659" s="162"/>
      <c r="BO659" s="162"/>
      <c r="BP659" s="162"/>
      <c r="BQ659" s="162"/>
      <c r="BR659" s="162"/>
      <c r="BS659" s="162"/>
      <c r="BT659" s="162"/>
      <c r="BU659" s="162"/>
      <c r="BV659" s="162"/>
      <c r="BW659" s="162"/>
      <c r="BX659" s="162"/>
      <c r="BZ659" s="162"/>
      <c r="CA659" s="162"/>
      <c r="CB659" s="162"/>
      <c r="CC659" s="162"/>
      <c r="CD659" s="162"/>
      <c r="CE659" s="162"/>
      <c r="CF659" s="162"/>
      <c r="CG659" s="162"/>
      <c r="EC659" s="59"/>
      <c r="ED659" s="59"/>
      <c r="EE659" s="59"/>
      <c r="EF659" s="59"/>
    </row>
    <row r="660" spans="63:136" x14ac:dyDescent="0.25">
      <c r="BK660" s="162"/>
      <c r="BL660" s="162"/>
      <c r="BM660" s="162"/>
      <c r="BN660" s="162"/>
      <c r="BO660" s="162"/>
      <c r="BP660" s="162"/>
      <c r="BQ660" s="162"/>
      <c r="BR660" s="162"/>
      <c r="BS660" s="162"/>
      <c r="BT660" s="162"/>
      <c r="BU660" s="162"/>
      <c r="BV660" s="162"/>
      <c r="BW660" s="162"/>
      <c r="BX660" s="162"/>
      <c r="BZ660" s="162"/>
      <c r="CA660" s="162"/>
      <c r="CB660" s="162"/>
      <c r="CC660" s="162"/>
      <c r="CD660" s="162"/>
      <c r="CE660" s="162"/>
      <c r="CF660" s="162"/>
      <c r="CG660" s="162"/>
      <c r="EC660" s="59"/>
      <c r="ED660" s="59"/>
      <c r="EE660" s="59"/>
      <c r="EF660" s="59"/>
    </row>
    <row r="661" spans="63:136" x14ac:dyDescent="0.25">
      <c r="BK661" s="162"/>
      <c r="BL661" s="162"/>
      <c r="BM661" s="162"/>
      <c r="BN661" s="162"/>
      <c r="BO661" s="162"/>
      <c r="BP661" s="162"/>
      <c r="BQ661" s="162"/>
      <c r="BR661" s="162"/>
      <c r="BS661" s="162"/>
      <c r="BT661" s="162"/>
      <c r="BU661" s="162"/>
      <c r="BV661" s="162"/>
      <c r="BW661" s="162"/>
      <c r="BX661" s="162"/>
      <c r="BZ661" s="162"/>
      <c r="CA661" s="162"/>
      <c r="CB661" s="162"/>
      <c r="CC661" s="162"/>
      <c r="CD661" s="162"/>
      <c r="CE661" s="162"/>
      <c r="CF661" s="162"/>
      <c r="CG661" s="162"/>
      <c r="EC661" s="59"/>
      <c r="ED661" s="59"/>
      <c r="EE661" s="59"/>
      <c r="EF661" s="59"/>
    </row>
    <row r="662" spans="63:136" x14ac:dyDescent="0.25">
      <c r="BK662" s="162"/>
      <c r="BL662" s="162"/>
      <c r="BM662" s="162"/>
      <c r="BN662" s="162"/>
      <c r="BO662" s="162"/>
      <c r="BP662" s="162"/>
      <c r="BQ662" s="162"/>
      <c r="BR662" s="162"/>
      <c r="BS662" s="162"/>
      <c r="BT662" s="162"/>
      <c r="BU662" s="162"/>
      <c r="BV662" s="162"/>
      <c r="BW662" s="162"/>
      <c r="BX662" s="162"/>
      <c r="BZ662" s="162"/>
      <c r="CA662" s="162"/>
      <c r="CB662" s="162"/>
      <c r="CC662" s="162"/>
      <c r="CD662" s="162"/>
      <c r="CE662" s="162"/>
      <c r="CF662" s="162"/>
      <c r="CG662" s="162"/>
      <c r="EC662" s="59"/>
      <c r="ED662" s="59"/>
      <c r="EE662" s="59"/>
      <c r="EF662" s="59"/>
    </row>
    <row r="663" spans="63:136" x14ac:dyDescent="0.25">
      <c r="BK663" s="162"/>
      <c r="BL663" s="162"/>
      <c r="BM663" s="162"/>
      <c r="BN663" s="162"/>
      <c r="BO663" s="162"/>
      <c r="BP663" s="162"/>
      <c r="BQ663" s="162"/>
      <c r="BR663" s="162"/>
      <c r="BS663" s="162"/>
      <c r="BT663" s="162"/>
      <c r="BU663" s="162"/>
      <c r="BV663" s="162"/>
      <c r="BW663" s="162"/>
      <c r="BX663" s="162"/>
      <c r="BZ663" s="162"/>
      <c r="CA663" s="162"/>
      <c r="CB663" s="162"/>
      <c r="CC663" s="162"/>
      <c r="CD663" s="162"/>
      <c r="CE663" s="162"/>
      <c r="CF663" s="162"/>
      <c r="CG663" s="162"/>
      <c r="EC663" s="59"/>
      <c r="ED663" s="59"/>
      <c r="EE663" s="59"/>
      <c r="EF663" s="59"/>
    </row>
    <row r="664" spans="63:136" x14ac:dyDescent="0.25">
      <c r="BK664" s="162"/>
      <c r="BL664" s="162"/>
      <c r="BM664" s="162"/>
      <c r="BN664" s="162"/>
      <c r="BO664" s="162"/>
      <c r="BP664" s="162"/>
      <c r="BQ664" s="162"/>
      <c r="BR664" s="162"/>
      <c r="BS664" s="162"/>
      <c r="BT664" s="162"/>
      <c r="BU664" s="162"/>
      <c r="BV664" s="162"/>
      <c r="BW664" s="162"/>
      <c r="BX664" s="162"/>
      <c r="BZ664" s="162"/>
      <c r="CA664" s="162"/>
      <c r="CB664" s="162"/>
      <c r="CC664" s="162"/>
      <c r="CD664" s="162"/>
      <c r="CE664" s="162"/>
      <c r="CF664" s="162"/>
      <c r="CG664" s="162"/>
      <c r="EC664" s="59"/>
      <c r="ED664" s="59"/>
      <c r="EE664" s="59"/>
      <c r="EF664" s="59"/>
    </row>
    <row r="665" spans="63:136" x14ac:dyDescent="0.25">
      <c r="BK665" s="162"/>
      <c r="BL665" s="162"/>
      <c r="BM665" s="162"/>
      <c r="BN665" s="162"/>
      <c r="BO665" s="162"/>
      <c r="BP665" s="162"/>
      <c r="BQ665" s="162"/>
      <c r="BR665" s="162"/>
      <c r="BS665" s="162"/>
      <c r="BT665" s="162"/>
      <c r="BU665" s="162"/>
      <c r="BV665" s="162"/>
      <c r="BW665" s="162"/>
      <c r="BX665" s="162"/>
      <c r="BZ665" s="162"/>
      <c r="CA665" s="162"/>
      <c r="CB665" s="162"/>
      <c r="CC665" s="162"/>
      <c r="CD665" s="162"/>
      <c r="CE665" s="162"/>
      <c r="CF665" s="162"/>
      <c r="CG665" s="162"/>
      <c r="EC665" s="59"/>
      <c r="ED665" s="59"/>
      <c r="EE665" s="59"/>
      <c r="EF665" s="59"/>
    </row>
    <row r="666" spans="63:136" x14ac:dyDescent="0.25">
      <c r="BK666" s="162"/>
      <c r="BL666" s="162"/>
      <c r="BM666" s="162"/>
      <c r="BN666" s="162"/>
      <c r="BO666" s="162"/>
      <c r="BP666" s="162"/>
      <c r="BQ666" s="162"/>
      <c r="BR666" s="162"/>
      <c r="BS666" s="162"/>
      <c r="BT666" s="162"/>
      <c r="BU666" s="162"/>
      <c r="BV666" s="162"/>
      <c r="BW666" s="162"/>
      <c r="BX666" s="162"/>
      <c r="BZ666" s="162"/>
      <c r="CA666" s="162"/>
      <c r="CB666" s="162"/>
      <c r="CC666" s="162"/>
      <c r="CD666" s="162"/>
      <c r="CE666" s="162"/>
      <c r="CF666" s="162"/>
      <c r="CG666" s="162"/>
      <c r="EC666" s="59"/>
      <c r="ED666" s="59"/>
      <c r="EE666" s="59"/>
      <c r="EF666" s="59"/>
    </row>
    <row r="667" spans="63:136" x14ac:dyDescent="0.25">
      <c r="BK667" s="162"/>
      <c r="BL667" s="162"/>
      <c r="BM667" s="162"/>
      <c r="BN667" s="162"/>
      <c r="BO667" s="162"/>
      <c r="BP667" s="162"/>
      <c r="BQ667" s="162"/>
      <c r="BR667" s="162"/>
      <c r="BS667" s="162"/>
      <c r="BT667" s="162"/>
      <c r="BU667" s="162"/>
      <c r="BV667" s="162"/>
      <c r="BW667" s="162"/>
      <c r="BX667" s="162"/>
      <c r="BZ667" s="162"/>
      <c r="CA667" s="162"/>
      <c r="CB667" s="162"/>
      <c r="CC667" s="162"/>
      <c r="CD667" s="162"/>
      <c r="CE667" s="162"/>
      <c r="CF667" s="162"/>
      <c r="CG667" s="162"/>
      <c r="EC667" s="59"/>
      <c r="ED667" s="59"/>
      <c r="EE667" s="59"/>
      <c r="EF667" s="59"/>
    </row>
    <row r="668" spans="63:136" x14ac:dyDescent="0.25">
      <c r="BK668" s="162"/>
      <c r="BL668" s="162"/>
      <c r="BM668" s="162"/>
      <c r="BN668" s="162"/>
      <c r="BO668" s="162"/>
      <c r="BP668" s="162"/>
      <c r="BQ668" s="162"/>
      <c r="BR668" s="162"/>
      <c r="BS668" s="162"/>
      <c r="BT668" s="162"/>
      <c r="BU668" s="162"/>
      <c r="BV668" s="162"/>
      <c r="BW668" s="162"/>
      <c r="BX668" s="162"/>
      <c r="BZ668" s="162"/>
      <c r="CA668" s="162"/>
      <c r="CB668" s="162"/>
      <c r="CC668" s="162"/>
      <c r="CD668" s="162"/>
      <c r="CE668" s="162"/>
      <c r="CF668" s="162"/>
      <c r="CG668" s="162"/>
      <c r="EC668" s="59"/>
      <c r="ED668" s="59"/>
      <c r="EE668" s="59"/>
      <c r="EF668" s="59"/>
    </row>
    <row r="669" spans="63:136" x14ac:dyDescent="0.25">
      <c r="BK669" s="162"/>
      <c r="BL669" s="162"/>
      <c r="BM669" s="162"/>
      <c r="BN669" s="162"/>
      <c r="BO669" s="162"/>
      <c r="BP669" s="162"/>
      <c r="BQ669" s="162"/>
      <c r="BR669" s="162"/>
      <c r="BS669" s="162"/>
      <c r="BT669" s="162"/>
      <c r="BU669" s="162"/>
      <c r="BV669" s="162"/>
      <c r="BW669" s="162"/>
      <c r="BX669" s="162"/>
      <c r="BZ669" s="162"/>
      <c r="CA669" s="162"/>
      <c r="CB669" s="162"/>
      <c r="CC669" s="162"/>
      <c r="CD669" s="162"/>
      <c r="CE669" s="162"/>
      <c r="CF669" s="162"/>
      <c r="CG669" s="162"/>
      <c r="EC669" s="59"/>
      <c r="ED669" s="59"/>
      <c r="EE669" s="59"/>
      <c r="EF669" s="59"/>
    </row>
    <row r="670" spans="63:136" x14ac:dyDescent="0.25">
      <c r="BK670" s="162"/>
      <c r="BL670" s="162"/>
      <c r="BM670" s="162"/>
      <c r="BN670" s="162"/>
      <c r="BO670" s="162"/>
      <c r="BP670" s="162"/>
      <c r="BQ670" s="162"/>
      <c r="BR670" s="162"/>
      <c r="BS670" s="162"/>
      <c r="BT670" s="162"/>
      <c r="BU670" s="162"/>
      <c r="BV670" s="162"/>
      <c r="BW670" s="162"/>
      <c r="BX670" s="162"/>
      <c r="BZ670" s="162"/>
      <c r="CA670" s="162"/>
      <c r="CB670" s="162"/>
      <c r="CC670" s="162"/>
      <c r="CD670" s="162"/>
      <c r="CE670" s="162"/>
      <c r="CF670" s="162"/>
      <c r="CG670" s="162"/>
      <c r="EC670" s="59"/>
      <c r="ED670" s="59"/>
      <c r="EE670" s="59"/>
      <c r="EF670" s="59"/>
    </row>
    <row r="671" spans="63:136" x14ac:dyDescent="0.25">
      <c r="BK671" s="162"/>
      <c r="BL671" s="162"/>
      <c r="BM671" s="162"/>
      <c r="BN671" s="162"/>
      <c r="BO671" s="162"/>
      <c r="BP671" s="162"/>
      <c r="BQ671" s="162"/>
      <c r="BR671" s="162"/>
      <c r="BS671" s="162"/>
      <c r="BT671" s="162"/>
      <c r="BU671" s="162"/>
      <c r="BV671" s="162"/>
      <c r="BW671" s="162"/>
      <c r="BX671" s="162"/>
      <c r="BZ671" s="162"/>
      <c r="CA671" s="162"/>
      <c r="CB671" s="162"/>
      <c r="CC671" s="162"/>
      <c r="CD671" s="162"/>
      <c r="CE671" s="162"/>
      <c r="CF671" s="162"/>
      <c r="CG671" s="162"/>
      <c r="EC671" s="59"/>
      <c r="ED671" s="59"/>
      <c r="EE671" s="59"/>
      <c r="EF671" s="59"/>
    </row>
    <row r="672" spans="63:136" x14ac:dyDescent="0.25">
      <c r="BK672" s="162"/>
      <c r="BL672" s="162"/>
      <c r="BM672" s="162"/>
      <c r="BN672" s="162"/>
      <c r="BO672" s="162"/>
      <c r="BP672" s="162"/>
      <c r="BQ672" s="162"/>
      <c r="BR672" s="162"/>
      <c r="BS672" s="162"/>
      <c r="BT672" s="162"/>
      <c r="BU672" s="162"/>
      <c r="BV672" s="162"/>
      <c r="BW672" s="162"/>
      <c r="BX672" s="162"/>
      <c r="BZ672" s="162"/>
      <c r="CA672" s="162"/>
      <c r="CB672" s="162"/>
      <c r="CC672" s="162"/>
      <c r="CD672" s="162"/>
      <c r="CE672" s="162"/>
      <c r="CF672" s="162"/>
      <c r="CG672" s="162"/>
      <c r="EC672" s="59"/>
      <c r="ED672" s="59"/>
      <c r="EE672" s="59"/>
      <c r="EF672" s="59"/>
    </row>
    <row r="673" spans="63:136" x14ac:dyDescent="0.25">
      <c r="BK673" s="162"/>
      <c r="BL673" s="162"/>
      <c r="BM673" s="162"/>
      <c r="BN673" s="162"/>
      <c r="BO673" s="162"/>
      <c r="BP673" s="162"/>
      <c r="BQ673" s="162"/>
      <c r="BR673" s="162"/>
      <c r="BS673" s="162"/>
      <c r="BT673" s="162"/>
      <c r="BU673" s="162"/>
      <c r="BV673" s="162"/>
      <c r="BW673" s="162"/>
      <c r="BX673" s="162"/>
      <c r="BZ673" s="162"/>
      <c r="CA673" s="162"/>
      <c r="CB673" s="162"/>
      <c r="CC673" s="162"/>
      <c r="CD673" s="162"/>
      <c r="CE673" s="162"/>
      <c r="CF673" s="162"/>
      <c r="CG673" s="162"/>
      <c r="EC673" s="59"/>
      <c r="ED673" s="59"/>
      <c r="EE673" s="59"/>
      <c r="EF673" s="59"/>
    </row>
    <row r="674" spans="63:136" x14ac:dyDescent="0.25">
      <c r="BK674" s="162"/>
      <c r="BL674" s="162"/>
      <c r="BM674" s="162"/>
      <c r="BN674" s="162"/>
      <c r="BO674" s="162"/>
      <c r="BP674" s="162"/>
      <c r="BQ674" s="162"/>
      <c r="BR674" s="162"/>
      <c r="BS674" s="162"/>
      <c r="BT674" s="162"/>
      <c r="BU674" s="162"/>
      <c r="BV674" s="162"/>
      <c r="BW674" s="162"/>
      <c r="BX674" s="162"/>
      <c r="BZ674" s="162"/>
      <c r="CA674" s="162"/>
      <c r="CB674" s="162"/>
      <c r="CC674" s="162"/>
      <c r="CD674" s="162"/>
      <c r="CE674" s="162"/>
      <c r="CF674" s="162"/>
      <c r="CG674" s="162"/>
      <c r="EC674" s="59"/>
      <c r="ED674" s="59"/>
      <c r="EE674" s="59"/>
      <c r="EF674" s="59"/>
    </row>
    <row r="675" spans="63:136" x14ac:dyDescent="0.25">
      <c r="BK675" s="162"/>
      <c r="BL675" s="162"/>
      <c r="BM675" s="162"/>
      <c r="BN675" s="162"/>
      <c r="BO675" s="162"/>
      <c r="BP675" s="162"/>
      <c r="BQ675" s="162"/>
      <c r="BR675" s="162"/>
      <c r="BS675" s="162"/>
      <c r="BT675" s="162"/>
      <c r="BU675" s="162"/>
      <c r="BV675" s="162"/>
      <c r="BW675" s="162"/>
      <c r="BX675" s="162"/>
      <c r="BZ675" s="162"/>
      <c r="CA675" s="162"/>
      <c r="CB675" s="162"/>
      <c r="CC675" s="162"/>
      <c r="CD675" s="162"/>
      <c r="CE675" s="162"/>
      <c r="CF675" s="162"/>
      <c r="CG675" s="162"/>
      <c r="EC675" s="59"/>
      <c r="ED675" s="59"/>
      <c r="EE675" s="59"/>
      <c r="EF675" s="59"/>
    </row>
    <row r="676" spans="63:136" x14ac:dyDescent="0.25">
      <c r="BK676" s="162"/>
      <c r="BL676" s="162"/>
      <c r="BM676" s="162"/>
      <c r="BN676" s="162"/>
      <c r="BO676" s="162"/>
      <c r="BP676" s="162"/>
      <c r="BQ676" s="162"/>
      <c r="BR676" s="162"/>
      <c r="BS676" s="162"/>
      <c r="BT676" s="162"/>
      <c r="BU676" s="162"/>
      <c r="BV676" s="162"/>
      <c r="BW676" s="162"/>
      <c r="BX676" s="162"/>
      <c r="BZ676" s="162"/>
      <c r="CA676" s="162"/>
      <c r="CB676" s="162"/>
      <c r="CC676" s="162"/>
      <c r="CD676" s="162"/>
      <c r="CE676" s="162"/>
      <c r="CF676" s="162"/>
      <c r="CG676" s="162"/>
      <c r="EC676" s="59"/>
      <c r="ED676" s="59"/>
      <c r="EE676" s="59"/>
      <c r="EF676" s="59"/>
    </row>
    <row r="677" spans="63:136" x14ac:dyDescent="0.25">
      <c r="BK677" s="162"/>
      <c r="BL677" s="162"/>
      <c r="BM677" s="162"/>
      <c r="BN677" s="162"/>
      <c r="BO677" s="162"/>
      <c r="BP677" s="162"/>
      <c r="BQ677" s="162"/>
      <c r="BR677" s="162"/>
      <c r="BS677" s="162"/>
      <c r="BT677" s="162"/>
      <c r="BU677" s="162"/>
      <c r="BV677" s="162"/>
      <c r="BW677" s="162"/>
      <c r="BX677" s="162"/>
      <c r="BZ677" s="162"/>
      <c r="CA677" s="162"/>
      <c r="CB677" s="162"/>
      <c r="CC677" s="162"/>
      <c r="CD677" s="162"/>
      <c r="CE677" s="162"/>
      <c r="CF677" s="162"/>
      <c r="CG677" s="162"/>
      <c r="EC677" s="59"/>
      <c r="ED677" s="59"/>
      <c r="EE677" s="59"/>
      <c r="EF677" s="59"/>
    </row>
    <row r="678" spans="63:136" x14ac:dyDescent="0.25">
      <c r="BK678" s="162"/>
      <c r="BL678" s="162"/>
      <c r="BM678" s="162"/>
      <c r="BN678" s="162"/>
      <c r="BO678" s="162"/>
      <c r="BP678" s="162"/>
      <c r="BQ678" s="162"/>
      <c r="BR678" s="162"/>
      <c r="BS678" s="162"/>
      <c r="BT678" s="162"/>
      <c r="BU678" s="162"/>
      <c r="BV678" s="162"/>
      <c r="BW678" s="162"/>
      <c r="BX678" s="162"/>
      <c r="BZ678" s="162"/>
      <c r="CA678" s="162"/>
      <c r="CB678" s="162"/>
      <c r="CC678" s="162"/>
      <c r="CD678" s="162"/>
      <c r="CE678" s="162"/>
      <c r="CF678" s="162"/>
      <c r="CG678" s="162"/>
      <c r="EC678" s="59"/>
      <c r="ED678" s="59"/>
      <c r="EE678" s="59"/>
      <c r="EF678" s="59"/>
    </row>
    <row r="679" spans="63:136" x14ac:dyDescent="0.25">
      <c r="BK679" s="162"/>
      <c r="BL679" s="162"/>
      <c r="BM679" s="162"/>
      <c r="BN679" s="162"/>
      <c r="BO679" s="162"/>
      <c r="BP679" s="162"/>
      <c r="BQ679" s="162"/>
      <c r="BR679" s="162"/>
      <c r="BS679" s="162"/>
      <c r="BT679" s="162"/>
      <c r="BU679" s="162"/>
      <c r="BV679" s="162"/>
      <c r="BW679" s="162"/>
      <c r="BX679" s="162"/>
      <c r="BZ679" s="162"/>
      <c r="CA679" s="162"/>
      <c r="CB679" s="162"/>
      <c r="CC679" s="162"/>
      <c r="CD679" s="162"/>
      <c r="CE679" s="162"/>
      <c r="CF679" s="162"/>
      <c r="CG679" s="162"/>
      <c r="EC679" s="59"/>
      <c r="ED679" s="59"/>
      <c r="EE679" s="59"/>
      <c r="EF679" s="59"/>
    </row>
    <row r="680" spans="63:136" x14ac:dyDescent="0.25">
      <c r="BK680" s="162"/>
      <c r="BL680" s="162"/>
      <c r="BM680" s="162"/>
      <c r="BN680" s="162"/>
      <c r="BO680" s="162"/>
      <c r="BP680" s="162"/>
      <c r="BQ680" s="162"/>
      <c r="BR680" s="162"/>
      <c r="BS680" s="162"/>
      <c r="BT680" s="162"/>
      <c r="BU680" s="162"/>
      <c r="BV680" s="162"/>
      <c r="BW680" s="162"/>
      <c r="BX680" s="162"/>
      <c r="BZ680" s="162"/>
      <c r="CA680" s="162"/>
      <c r="CB680" s="162"/>
      <c r="CC680" s="162"/>
      <c r="CD680" s="162"/>
      <c r="CE680" s="162"/>
      <c r="CF680" s="162"/>
      <c r="CG680" s="162"/>
      <c r="EC680" s="59"/>
      <c r="ED680" s="59"/>
      <c r="EE680" s="59"/>
      <c r="EF680" s="59"/>
    </row>
    <row r="681" spans="63:136" x14ac:dyDescent="0.25">
      <c r="BK681" s="162"/>
      <c r="BL681" s="162"/>
      <c r="BM681" s="162"/>
      <c r="BN681" s="162"/>
      <c r="BO681" s="162"/>
      <c r="BP681" s="162"/>
      <c r="BQ681" s="162"/>
      <c r="BR681" s="162"/>
      <c r="BS681" s="162"/>
      <c r="BT681" s="162"/>
      <c r="BU681" s="162"/>
      <c r="BV681" s="162"/>
      <c r="BW681" s="162"/>
      <c r="BX681" s="162"/>
      <c r="BZ681" s="162"/>
      <c r="CA681" s="162"/>
      <c r="CB681" s="162"/>
      <c r="CC681" s="162"/>
      <c r="CD681" s="162"/>
      <c r="CE681" s="162"/>
      <c r="CF681" s="162"/>
      <c r="CG681" s="162"/>
      <c r="EC681" s="59"/>
      <c r="ED681" s="59"/>
      <c r="EE681" s="59"/>
      <c r="EF681" s="59"/>
    </row>
    <row r="682" spans="63:136" x14ac:dyDescent="0.25">
      <c r="BK682" s="162"/>
      <c r="BL682" s="162"/>
      <c r="BM682" s="162"/>
      <c r="BN682" s="162"/>
      <c r="BO682" s="162"/>
      <c r="BP682" s="162"/>
      <c r="BQ682" s="162"/>
      <c r="BR682" s="162"/>
      <c r="BS682" s="162"/>
      <c r="BT682" s="162"/>
      <c r="BU682" s="162"/>
      <c r="BV682" s="162"/>
      <c r="BW682" s="162"/>
      <c r="BX682" s="162"/>
      <c r="BZ682" s="162"/>
      <c r="CA682" s="162"/>
      <c r="CB682" s="162"/>
      <c r="CC682" s="162"/>
      <c r="CD682" s="162"/>
      <c r="CE682" s="162"/>
      <c r="CF682" s="162"/>
      <c r="CG682" s="162"/>
      <c r="EC682" s="59"/>
      <c r="ED682" s="59"/>
      <c r="EE682" s="59"/>
      <c r="EF682" s="59"/>
    </row>
    <row r="683" spans="63:136" x14ac:dyDescent="0.25">
      <c r="BK683" s="162"/>
      <c r="BL683" s="162"/>
      <c r="BM683" s="162"/>
      <c r="BN683" s="162"/>
      <c r="BO683" s="162"/>
      <c r="BP683" s="162"/>
      <c r="BQ683" s="162"/>
      <c r="BR683" s="162"/>
      <c r="BS683" s="162"/>
      <c r="BT683" s="162"/>
      <c r="BU683" s="162"/>
      <c r="BV683" s="162"/>
      <c r="BW683" s="162"/>
      <c r="BX683" s="162"/>
      <c r="BZ683" s="162"/>
      <c r="CA683" s="162"/>
      <c r="CB683" s="162"/>
      <c r="CC683" s="162"/>
      <c r="CD683" s="162"/>
      <c r="CE683" s="162"/>
      <c r="CF683" s="162"/>
      <c r="CG683" s="162"/>
      <c r="EC683" s="59"/>
      <c r="ED683" s="59"/>
      <c r="EE683" s="59"/>
      <c r="EF683" s="59"/>
    </row>
    <row r="684" spans="63:136" x14ac:dyDescent="0.25">
      <c r="BK684" s="162"/>
      <c r="BL684" s="162"/>
      <c r="BM684" s="162"/>
      <c r="BN684" s="162"/>
      <c r="BO684" s="162"/>
      <c r="BP684" s="162"/>
      <c r="BQ684" s="162"/>
      <c r="BR684" s="162"/>
      <c r="BS684" s="162"/>
      <c r="BT684" s="162"/>
      <c r="BU684" s="162"/>
      <c r="BV684" s="162"/>
      <c r="BW684" s="162"/>
      <c r="BX684" s="162"/>
      <c r="BZ684" s="162"/>
      <c r="CA684" s="162"/>
      <c r="CB684" s="162"/>
      <c r="CC684" s="162"/>
      <c r="CD684" s="162"/>
      <c r="CE684" s="162"/>
      <c r="CF684" s="162"/>
      <c r="CG684" s="162"/>
      <c r="EC684" s="59"/>
      <c r="ED684" s="59"/>
      <c r="EE684" s="59"/>
      <c r="EF684" s="59"/>
    </row>
    <row r="685" spans="63:136" x14ac:dyDescent="0.25">
      <c r="BK685" s="162"/>
      <c r="BL685" s="162"/>
      <c r="BM685" s="162"/>
      <c r="BN685" s="162"/>
      <c r="BO685" s="162"/>
      <c r="BP685" s="162"/>
      <c r="BQ685" s="162"/>
      <c r="BR685" s="162"/>
      <c r="BS685" s="162"/>
      <c r="BT685" s="162"/>
      <c r="BU685" s="162"/>
      <c r="BV685" s="162"/>
      <c r="BW685" s="162"/>
      <c r="BX685" s="162"/>
      <c r="BZ685" s="162"/>
      <c r="CA685" s="162"/>
      <c r="CB685" s="162"/>
      <c r="CC685" s="162"/>
      <c r="CD685" s="162"/>
      <c r="CE685" s="162"/>
      <c r="CF685" s="162"/>
      <c r="CG685" s="162"/>
      <c r="EC685" s="59"/>
      <c r="ED685" s="59"/>
      <c r="EE685" s="59"/>
      <c r="EF685" s="59"/>
    </row>
    <row r="686" spans="63:136" x14ac:dyDescent="0.25">
      <c r="BK686" s="162"/>
      <c r="BL686" s="162"/>
      <c r="BM686" s="162"/>
      <c r="BN686" s="162"/>
      <c r="BO686" s="162"/>
      <c r="BP686" s="162"/>
      <c r="BQ686" s="162"/>
      <c r="BR686" s="162"/>
      <c r="BS686" s="162"/>
      <c r="BT686" s="162"/>
      <c r="BU686" s="162"/>
      <c r="BV686" s="162"/>
      <c r="BW686" s="162"/>
      <c r="BX686" s="162"/>
      <c r="BZ686" s="162"/>
      <c r="CA686" s="162"/>
      <c r="CB686" s="162"/>
      <c r="CC686" s="162"/>
      <c r="CD686" s="162"/>
      <c r="CE686" s="162"/>
      <c r="CF686" s="162"/>
      <c r="CG686" s="162"/>
      <c r="EC686" s="59"/>
      <c r="ED686" s="59"/>
      <c r="EE686" s="59"/>
      <c r="EF686" s="59"/>
    </row>
    <row r="687" spans="63:136" x14ac:dyDescent="0.25">
      <c r="BK687" s="162"/>
      <c r="BL687" s="162"/>
      <c r="BM687" s="162"/>
      <c r="BN687" s="162"/>
      <c r="BO687" s="162"/>
      <c r="BP687" s="162"/>
      <c r="BQ687" s="162"/>
      <c r="BR687" s="162"/>
      <c r="BS687" s="162"/>
      <c r="BT687" s="162"/>
      <c r="BU687" s="162"/>
      <c r="BV687" s="162"/>
      <c r="BW687" s="162"/>
      <c r="BX687" s="162"/>
      <c r="BZ687" s="162"/>
      <c r="CA687" s="162"/>
      <c r="CB687" s="162"/>
      <c r="CC687" s="162"/>
      <c r="CD687" s="162"/>
      <c r="CE687" s="162"/>
      <c r="CF687" s="162"/>
      <c r="CG687" s="162"/>
      <c r="EC687" s="59"/>
      <c r="ED687" s="59"/>
      <c r="EE687" s="59"/>
      <c r="EF687" s="59"/>
    </row>
    <row r="688" spans="63:136" x14ac:dyDescent="0.25">
      <c r="BK688" s="162"/>
      <c r="BL688" s="162"/>
      <c r="BM688" s="162"/>
      <c r="BN688" s="162"/>
      <c r="BO688" s="162"/>
      <c r="BP688" s="162"/>
      <c r="BQ688" s="162"/>
      <c r="BR688" s="162"/>
      <c r="BS688" s="162"/>
      <c r="BT688" s="162"/>
      <c r="BU688" s="162"/>
      <c r="BV688" s="162"/>
      <c r="BW688" s="162"/>
      <c r="BX688" s="162"/>
      <c r="BZ688" s="162"/>
      <c r="CA688" s="162"/>
      <c r="CB688" s="162"/>
      <c r="CC688" s="162"/>
      <c r="CD688" s="162"/>
      <c r="CE688" s="162"/>
      <c r="CF688" s="162"/>
      <c r="CG688" s="162"/>
      <c r="EC688" s="59"/>
      <c r="ED688" s="59"/>
      <c r="EE688" s="59"/>
      <c r="EF688" s="59"/>
    </row>
    <row r="689" spans="63:136" x14ac:dyDescent="0.25">
      <c r="BK689" s="162"/>
      <c r="BL689" s="162"/>
      <c r="BM689" s="162"/>
      <c r="BN689" s="162"/>
      <c r="BO689" s="162"/>
      <c r="BP689" s="162"/>
      <c r="BQ689" s="162"/>
      <c r="BR689" s="162"/>
      <c r="BS689" s="162"/>
      <c r="BT689" s="162"/>
      <c r="BU689" s="162"/>
      <c r="BV689" s="162"/>
      <c r="BW689" s="162"/>
      <c r="BX689" s="162"/>
      <c r="BZ689" s="162"/>
      <c r="CA689" s="162"/>
      <c r="CB689" s="162"/>
      <c r="CC689" s="162"/>
      <c r="CD689" s="162"/>
      <c r="CE689" s="162"/>
      <c r="CF689" s="162"/>
      <c r="CG689" s="162"/>
      <c r="EC689" s="59"/>
      <c r="ED689" s="59"/>
      <c r="EE689" s="59"/>
      <c r="EF689" s="59"/>
    </row>
    <row r="690" spans="63:136" x14ac:dyDescent="0.25">
      <c r="BK690" s="162"/>
      <c r="BL690" s="162"/>
      <c r="BM690" s="162"/>
      <c r="BN690" s="162"/>
      <c r="BO690" s="162"/>
      <c r="BP690" s="162"/>
      <c r="BQ690" s="162"/>
      <c r="BR690" s="162"/>
      <c r="BS690" s="162"/>
      <c r="BT690" s="162"/>
      <c r="BU690" s="162"/>
      <c r="BV690" s="162"/>
      <c r="BW690" s="162"/>
      <c r="BX690" s="162"/>
      <c r="BZ690" s="162"/>
      <c r="CA690" s="162"/>
      <c r="CB690" s="162"/>
      <c r="CC690" s="162"/>
      <c r="CD690" s="162"/>
      <c r="CE690" s="162"/>
      <c r="CF690" s="162"/>
      <c r="CG690" s="162"/>
      <c r="EC690" s="59"/>
      <c r="ED690" s="59"/>
      <c r="EE690" s="59"/>
      <c r="EF690" s="59"/>
    </row>
    <row r="691" spans="63:136" x14ac:dyDescent="0.25">
      <c r="BK691" s="162"/>
      <c r="BL691" s="162"/>
      <c r="BM691" s="162"/>
      <c r="BN691" s="162"/>
      <c r="BO691" s="162"/>
      <c r="BP691" s="162"/>
      <c r="BQ691" s="162"/>
      <c r="BR691" s="162"/>
      <c r="BS691" s="162"/>
      <c r="BT691" s="162"/>
      <c r="BU691" s="162"/>
      <c r="BV691" s="162"/>
      <c r="BW691" s="162"/>
      <c r="BX691" s="162"/>
      <c r="BZ691" s="162"/>
      <c r="CA691" s="162"/>
      <c r="CB691" s="162"/>
      <c r="CC691" s="162"/>
      <c r="CD691" s="162"/>
      <c r="CE691" s="162"/>
      <c r="CF691" s="162"/>
      <c r="CG691" s="162"/>
      <c r="EC691" s="59"/>
      <c r="ED691" s="59"/>
      <c r="EE691" s="59"/>
      <c r="EF691" s="59"/>
    </row>
    <row r="692" spans="63:136" x14ac:dyDescent="0.25">
      <c r="BK692" s="162"/>
      <c r="BL692" s="162"/>
      <c r="BM692" s="162"/>
      <c r="BN692" s="162"/>
      <c r="BO692" s="162"/>
      <c r="BP692" s="162"/>
      <c r="BQ692" s="162"/>
      <c r="BR692" s="162"/>
      <c r="BS692" s="162"/>
      <c r="BT692" s="162"/>
      <c r="BU692" s="162"/>
      <c r="BV692" s="162"/>
      <c r="BW692" s="162"/>
      <c r="BX692" s="162"/>
      <c r="BZ692" s="162"/>
      <c r="CA692" s="162"/>
      <c r="CB692" s="162"/>
      <c r="CC692" s="162"/>
      <c r="CD692" s="162"/>
      <c r="CE692" s="162"/>
      <c r="CF692" s="162"/>
      <c r="CG692" s="162"/>
      <c r="EC692" s="59"/>
      <c r="ED692" s="59"/>
      <c r="EE692" s="59"/>
      <c r="EF692" s="59"/>
    </row>
    <row r="693" spans="63:136" x14ac:dyDescent="0.25">
      <c r="BK693" s="162"/>
      <c r="BL693" s="162"/>
      <c r="BM693" s="162"/>
      <c r="BN693" s="162"/>
      <c r="BO693" s="162"/>
      <c r="BP693" s="162"/>
      <c r="BQ693" s="162"/>
      <c r="BR693" s="162"/>
      <c r="BS693" s="162"/>
      <c r="BT693" s="162"/>
      <c r="BU693" s="162"/>
      <c r="BV693" s="162"/>
      <c r="BW693" s="162"/>
      <c r="BX693" s="162"/>
      <c r="BZ693" s="162"/>
      <c r="CA693" s="162"/>
      <c r="CB693" s="162"/>
      <c r="CC693" s="162"/>
      <c r="CD693" s="162"/>
      <c r="CE693" s="162"/>
      <c r="CF693" s="162"/>
      <c r="CG693" s="162"/>
      <c r="EC693" s="59"/>
      <c r="ED693" s="59"/>
      <c r="EE693" s="59"/>
      <c r="EF693" s="59"/>
    </row>
    <row r="694" spans="63:136" x14ac:dyDescent="0.25">
      <c r="BK694" s="162"/>
      <c r="BL694" s="162"/>
      <c r="BM694" s="162"/>
      <c r="BN694" s="162"/>
      <c r="BO694" s="162"/>
      <c r="BP694" s="162"/>
      <c r="BQ694" s="162"/>
      <c r="BR694" s="162"/>
      <c r="BS694" s="162"/>
      <c r="BT694" s="162"/>
      <c r="BU694" s="162"/>
      <c r="BV694" s="162"/>
      <c r="BW694" s="162"/>
      <c r="BX694" s="162"/>
      <c r="BZ694" s="162"/>
      <c r="CA694" s="162"/>
      <c r="CB694" s="162"/>
      <c r="CC694" s="162"/>
      <c r="CD694" s="162"/>
      <c r="CE694" s="162"/>
      <c r="CF694" s="162"/>
      <c r="CG694" s="162"/>
      <c r="EC694" s="59"/>
      <c r="ED694" s="59"/>
      <c r="EE694" s="59"/>
      <c r="EF694" s="59"/>
    </row>
    <row r="695" spans="63:136" x14ac:dyDescent="0.25">
      <c r="BK695" s="162"/>
      <c r="BL695" s="162"/>
      <c r="BM695" s="162"/>
      <c r="BN695" s="162"/>
      <c r="BO695" s="162"/>
      <c r="BP695" s="162"/>
      <c r="BQ695" s="162"/>
      <c r="BR695" s="162"/>
      <c r="BS695" s="162"/>
      <c r="BT695" s="162"/>
      <c r="BU695" s="162"/>
      <c r="BV695" s="162"/>
      <c r="BW695" s="162"/>
      <c r="BX695" s="162"/>
      <c r="BZ695" s="162"/>
      <c r="CA695" s="162"/>
      <c r="CB695" s="162"/>
      <c r="CC695" s="162"/>
      <c r="CD695" s="162"/>
      <c r="CE695" s="162"/>
      <c r="CF695" s="162"/>
      <c r="CG695" s="162"/>
      <c r="EC695" s="59"/>
      <c r="ED695" s="59"/>
      <c r="EE695" s="59"/>
      <c r="EF695" s="59"/>
    </row>
    <row r="696" spans="63:136" x14ac:dyDescent="0.25">
      <c r="BK696" s="162"/>
      <c r="BL696" s="162"/>
      <c r="BM696" s="162"/>
      <c r="BN696" s="162"/>
      <c r="BO696" s="162"/>
      <c r="BP696" s="162"/>
      <c r="BQ696" s="162"/>
      <c r="BR696" s="162"/>
      <c r="BS696" s="162"/>
      <c r="BT696" s="162"/>
      <c r="BU696" s="162"/>
      <c r="BV696" s="162"/>
      <c r="BW696" s="162"/>
      <c r="BX696" s="162"/>
      <c r="BZ696" s="162"/>
      <c r="CA696" s="162"/>
      <c r="CB696" s="162"/>
      <c r="CC696" s="162"/>
      <c r="CD696" s="162"/>
      <c r="CE696" s="162"/>
      <c r="CF696" s="162"/>
      <c r="CG696" s="162"/>
    </row>
    <row r="697" spans="63:136" x14ac:dyDescent="0.25">
      <c r="BK697" s="162"/>
      <c r="BL697" s="162"/>
      <c r="BM697" s="162"/>
      <c r="BN697" s="162"/>
      <c r="BO697" s="162"/>
      <c r="BP697" s="162"/>
      <c r="BQ697" s="162"/>
      <c r="BR697" s="162"/>
      <c r="BS697" s="162"/>
      <c r="BT697" s="162"/>
      <c r="BU697" s="162"/>
      <c r="BV697" s="162"/>
      <c r="BW697" s="162"/>
      <c r="BX697" s="162"/>
      <c r="BZ697" s="162"/>
      <c r="CA697" s="162"/>
      <c r="CB697" s="162"/>
      <c r="CC697" s="162"/>
      <c r="CD697" s="162"/>
      <c r="CE697" s="162"/>
      <c r="CF697" s="162"/>
      <c r="CG697" s="162"/>
    </row>
    <row r="698" spans="63:136" x14ac:dyDescent="0.25">
      <c r="BK698" s="162"/>
      <c r="BL698" s="162"/>
      <c r="BM698" s="162"/>
      <c r="BN698" s="162"/>
      <c r="BO698" s="162"/>
      <c r="BP698" s="162"/>
      <c r="BQ698" s="162"/>
      <c r="BR698" s="162"/>
      <c r="BS698" s="162"/>
      <c r="BT698" s="162"/>
      <c r="BU698" s="162"/>
      <c r="BV698" s="162"/>
      <c r="BW698" s="162"/>
      <c r="BX698" s="162"/>
      <c r="BZ698" s="162"/>
      <c r="CA698" s="162"/>
      <c r="CB698" s="162"/>
      <c r="CC698" s="162"/>
      <c r="CD698" s="162"/>
      <c r="CE698" s="162"/>
      <c r="CF698" s="162"/>
      <c r="CG698" s="162"/>
    </row>
    <row r="699" spans="63:136" x14ac:dyDescent="0.25">
      <c r="BK699" s="162"/>
      <c r="BL699" s="162"/>
      <c r="BM699" s="162"/>
      <c r="BN699" s="162"/>
      <c r="BO699" s="162"/>
      <c r="BP699" s="162"/>
      <c r="BQ699" s="162"/>
      <c r="BR699" s="162"/>
      <c r="BS699" s="162"/>
      <c r="BT699" s="162"/>
      <c r="BU699" s="162"/>
      <c r="BV699" s="162"/>
      <c r="BW699" s="162"/>
      <c r="BX699" s="162"/>
      <c r="BZ699" s="162"/>
      <c r="CA699" s="162"/>
      <c r="CB699" s="162"/>
      <c r="CC699" s="162"/>
      <c r="CD699" s="162"/>
      <c r="CE699" s="162"/>
      <c r="CF699" s="162"/>
      <c r="CG699" s="162"/>
    </row>
    <row r="700" spans="63:136" x14ac:dyDescent="0.25">
      <c r="BK700" s="162"/>
      <c r="BL700" s="162"/>
      <c r="BM700" s="162"/>
      <c r="BN700" s="162"/>
      <c r="BO700" s="162"/>
      <c r="BP700" s="162"/>
      <c r="BQ700" s="162"/>
      <c r="BR700" s="162"/>
      <c r="BS700" s="162"/>
      <c r="BT700" s="162"/>
      <c r="BU700" s="162"/>
      <c r="BV700" s="162"/>
      <c r="BW700" s="162"/>
      <c r="BX700" s="162"/>
      <c r="BZ700" s="162"/>
      <c r="CA700" s="162"/>
      <c r="CB700" s="162"/>
      <c r="CC700" s="162"/>
      <c r="CD700" s="162"/>
      <c r="CE700" s="162"/>
      <c r="CF700" s="162"/>
      <c r="CG700" s="162"/>
    </row>
    <row r="701" spans="63:136" x14ac:dyDescent="0.25">
      <c r="BK701" s="162"/>
      <c r="BL701" s="162"/>
      <c r="BM701" s="162"/>
      <c r="BN701" s="162"/>
      <c r="BO701" s="162"/>
      <c r="BP701" s="162"/>
      <c r="BQ701" s="162"/>
      <c r="BR701" s="162"/>
      <c r="BS701" s="162"/>
      <c r="BT701" s="162"/>
      <c r="BU701" s="162"/>
      <c r="BV701" s="162"/>
      <c r="BW701" s="162"/>
      <c r="BX701" s="162"/>
      <c r="BZ701" s="162"/>
      <c r="CA701" s="162"/>
      <c r="CB701" s="162"/>
      <c r="CC701" s="162"/>
      <c r="CD701" s="162"/>
      <c r="CE701" s="162"/>
      <c r="CF701" s="162"/>
      <c r="CG701" s="162"/>
    </row>
    <row r="702" spans="63:136" x14ac:dyDescent="0.25">
      <c r="BK702" s="162"/>
      <c r="BL702" s="162"/>
      <c r="BM702" s="162"/>
      <c r="BN702" s="162"/>
      <c r="BO702" s="162"/>
      <c r="BP702" s="162"/>
      <c r="BQ702" s="162"/>
      <c r="BR702" s="162"/>
      <c r="BS702" s="162"/>
      <c r="BT702" s="162"/>
      <c r="BU702" s="162"/>
      <c r="BV702" s="162"/>
      <c r="BW702" s="162"/>
      <c r="BX702" s="162"/>
      <c r="BZ702" s="162"/>
      <c r="CA702" s="162"/>
      <c r="CB702" s="162"/>
      <c r="CC702" s="162"/>
      <c r="CD702" s="162"/>
      <c r="CE702" s="162"/>
      <c r="CF702" s="162"/>
      <c r="CG702" s="162"/>
    </row>
    <row r="703" spans="63:136" x14ac:dyDescent="0.25">
      <c r="BK703" s="162"/>
      <c r="BL703" s="162"/>
      <c r="BM703" s="162"/>
      <c r="BN703" s="162"/>
      <c r="BO703" s="162"/>
      <c r="BP703" s="162"/>
      <c r="BQ703" s="162"/>
      <c r="BR703" s="162"/>
      <c r="BS703" s="162"/>
      <c r="BT703" s="162"/>
      <c r="BU703" s="162"/>
      <c r="BV703" s="162"/>
      <c r="BW703" s="162"/>
      <c r="BX703" s="162"/>
      <c r="BZ703" s="162"/>
      <c r="CA703" s="162"/>
      <c r="CB703" s="162"/>
      <c r="CC703" s="162"/>
      <c r="CD703" s="162"/>
      <c r="CE703" s="162"/>
      <c r="CF703" s="162"/>
      <c r="CG703" s="162"/>
    </row>
    <row r="704" spans="63:136" x14ac:dyDescent="0.25">
      <c r="BK704" s="162"/>
      <c r="BL704" s="162"/>
      <c r="BM704" s="162"/>
      <c r="BN704" s="162"/>
      <c r="BO704" s="162"/>
      <c r="BP704" s="162"/>
      <c r="BQ704" s="162"/>
      <c r="BR704" s="162"/>
      <c r="BS704" s="162"/>
      <c r="BT704" s="162"/>
      <c r="BU704" s="162"/>
      <c r="BV704" s="162"/>
      <c r="BW704" s="162"/>
      <c r="BX704" s="162"/>
      <c r="BZ704" s="162"/>
      <c r="CA704" s="162"/>
      <c r="CB704" s="162"/>
      <c r="CC704" s="162"/>
      <c r="CD704" s="162"/>
      <c r="CE704" s="162"/>
      <c r="CF704" s="162"/>
      <c r="CG704" s="162"/>
    </row>
    <row r="705" spans="63:85" x14ac:dyDescent="0.25">
      <c r="BK705" s="162"/>
      <c r="BL705" s="162"/>
      <c r="BM705" s="162"/>
      <c r="BN705" s="162"/>
      <c r="BO705" s="162"/>
      <c r="BP705" s="162"/>
      <c r="BQ705" s="162"/>
      <c r="BR705" s="162"/>
      <c r="BS705" s="162"/>
      <c r="BT705" s="162"/>
      <c r="BU705" s="162"/>
      <c r="BV705" s="162"/>
      <c r="BW705" s="162"/>
      <c r="BX705" s="162"/>
      <c r="BZ705" s="162"/>
      <c r="CA705" s="162"/>
      <c r="CB705" s="162"/>
      <c r="CC705" s="162"/>
      <c r="CD705" s="162"/>
      <c r="CE705" s="162"/>
      <c r="CF705" s="162"/>
      <c r="CG705" s="162"/>
    </row>
    <row r="706" spans="63:85" x14ac:dyDescent="0.25">
      <c r="BK706" s="162"/>
      <c r="BL706" s="162"/>
      <c r="BM706" s="162"/>
      <c r="BN706" s="162"/>
      <c r="BO706" s="162"/>
      <c r="BP706" s="162"/>
      <c r="BQ706" s="162"/>
      <c r="BR706" s="162"/>
      <c r="BS706" s="162"/>
      <c r="BT706" s="162"/>
      <c r="BU706" s="162"/>
      <c r="BV706" s="162"/>
      <c r="BW706" s="162"/>
      <c r="BX706" s="162"/>
      <c r="BZ706" s="162"/>
      <c r="CA706" s="162"/>
      <c r="CB706" s="162"/>
      <c r="CC706" s="162"/>
      <c r="CD706" s="162"/>
      <c r="CE706" s="162"/>
      <c r="CF706" s="162"/>
      <c r="CG706" s="162"/>
    </row>
    <row r="707" spans="63:85" x14ac:dyDescent="0.25">
      <c r="BK707" s="162"/>
      <c r="BL707" s="162"/>
      <c r="BM707" s="162"/>
      <c r="BN707" s="162"/>
      <c r="BO707" s="162"/>
      <c r="BP707" s="162"/>
      <c r="BQ707" s="162"/>
      <c r="BR707" s="162"/>
      <c r="BS707" s="162"/>
      <c r="BT707" s="162"/>
      <c r="BU707" s="162"/>
      <c r="BV707" s="162"/>
      <c r="BW707" s="162"/>
      <c r="BX707" s="162"/>
      <c r="BZ707" s="162"/>
      <c r="CA707" s="162"/>
      <c r="CB707" s="162"/>
      <c r="CC707" s="162"/>
      <c r="CD707" s="162"/>
      <c r="CE707" s="162"/>
      <c r="CF707" s="162"/>
      <c r="CG707" s="162"/>
    </row>
    <row r="708" spans="63:85" x14ac:dyDescent="0.25">
      <c r="BK708" s="162"/>
      <c r="BL708" s="162"/>
      <c r="BM708" s="162"/>
      <c r="BN708" s="162"/>
      <c r="BO708" s="162"/>
      <c r="BP708" s="162"/>
      <c r="BQ708" s="162"/>
      <c r="BR708" s="162"/>
      <c r="BS708" s="162"/>
      <c r="BT708" s="162"/>
      <c r="BU708" s="162"/>
      <c r="BV708" s="162"/>
      <c r="BW708" s="162"/>
      <c r="BX708" s="162"/>
      <c r="BZ708" s="162"/>
      <c r="CA708" s="162"/>
      <c r="CB708" s="162"/>
      <c r="CC708" s="162"/>
      <c r="CD708" s="162"/>
      <c r="CE708" s="162"/>
      <c r="CF708" s="162"/>
      <c r="CG708" s="162"/>
    </row>
    <row r="709" spans="63:85" x14ac:dyDescent="0.25">
      <c r="BK709" s="162"/>
      <c r="BL709" s="162"/>
      <c r="BM709" s="162"/>
      <c r="BN709" s="162"/>
      <c r="BO709" s="162"/>
      <c r="BP709" s="162"/>
      <c r="BQ709" s="162"/>
      <c r="BR709" s="162"/>
      <c r="BS709" s="162"/>
      <c r="BT709" s="162"/>
      <c r="BU709" s="162"/>
      <c r="BV709" s="162"/>
      <c r="BW709" s="162"/>
      <c r="BX709" s="162"/>
      <c r="BZ709" s="162"/>
      <c r="CA709" s="162"/>
      <c r="CB709" s="162"/>
      <c r="CC709" s="162"/>
      <c r="CD709" s="162"/>
      <c r="CE709" s="162"/>
      <c r="CF709" s="162"/>
      <c r="CG709" s="162"/>
    </row>
    <row r="710" spans="63:85" x14ac:dyDescent="0.25">
      <c r="BK710" s="162"/>
      <c r="BL710" s="162"/>
      <c r="BM710" s="162"/>
      <c r="BN710" s="162"/>
      <c r="BO710" s="162"/>
      <c r="BP710" s="162"/>
      <c r="BQ710" s="162"/>
      <c r="BR710" s="162"/>
      <c r="BS710" s="162"/>
      <c r="BT710" s="162"/>
      <c r="BU710" s="162"/>
      <c r="BV710" s="162"/>
      <c r="BW710" s="162"/>
      <c r="BX710" s="162"/>
      <c r="BZ710" s="162"/>
      <c r="CA710" s="162"/>
      <c r="CB710" s="162"/>
      <c r="CC710" s="162"/>
      <c r="CD710" s="162"/>
      <c r="CE710" s="162"/>
      <c r="CF710" s="162"/>
      <c r="CG710" s="162"/>
    </row>
    <row r="711" spans="63:85" x14ac:dyDescent="0.25">
      <c r="BK711" s="162"/>
      <c r="BL711" s="162"/>
      <c r="BM711" s="162"/>
      <c r="BN711" s="162"/>
      <c r="BO711" s="162"/>
      <c r="BP711" s="162"/>
      <c r="BQ711" s="162"/>
      <c r="BR711" s="162"/>
      <c r="BS711" s="162"/>
      <c r="BT711" s="162"/>
      <c r="BU711" s="162"/>
      <c r="BV711" s="162"/>
      <c r="BW711" s="162"/>
      <c r="BX711" s="162"/>
      <c r="BZ711" s="162"/>
      <c r="CA711" s="162"/>
      <c r="CB711" s="162"/>
      <c r="CC711" s="162"/>
      <c r="CD711" s="162"/>
      <c r="CE711" s="162"/>
      <c r="CF711" s="162"/>
      <c r="CG711" s="162"/>
    </row>
    <row r="712" spans="63:85" x14ac:dyDescent="0.25">
      <c r="BK712" s="162"/>
      <c r="BL712" s="162"/>
      <c r="BM712" s="162"/>
      <c r="BN712" s="162"/>
      <c r="BO712" s="162"/>
      <c r="BP712" s="162"/>
      <c r="BQ712" s="162"/>
      <c r="BR712" s="162"/>
      <c r="BS712" s="162"/>
      <c r="BT712" s="162"/>
      <c r="BU712" s="162"/>
      <c r="BV712" s="162"/>
      <c r="BW712" s="162"/>
      <c r="BX712" s="162"/>
      <c r="BZ712" s="162"/>
      <c r="CA712" s="162"/>
      <c r="CB712" s="162"/>
      <c r="CC712" s="162"/>
      <c r="CD712" s="162"/>
      <c r="CE712" s="162"/>
      <c r="CF712" s="162"/>
      <c r="CG712" s="162"/>
    </row>
    <row r="713" spans="63:85" x14ac:dyDescent="0.25">
      <c r="BK713" s="162"/>
      <c r="BL713" s="162"/>
      <c r="BM713" s="162"/>
      <c r="BN713" s="162"/>
      <c r="BO713" s="162"/>
      <c r="BP713" s="162"/>
      <c r="BQ713" s="162"/>
      <c r="BR713" s="162"/>
      <c r="BS713" s="162"/>
      <c r="BT713" s="162"/>
      <c r="BU713" s="162"/>
      <c r="BV713" s="162"/>
      <c r="BW713" s="162"/>
      <c r="BX713" s="162"/>
      <c r="BZ713" s="162"/>
      <c r="CA713" s="162"/>
      <c r="CB713" s="162"/>
      <c r="CC713" s="162"/>
      <c r="CD713" s="162"/>
      <c r="CE713" s="162"/>
      <c r="CF713" s="162"/>
      <c r="CG713" s="162"/>
    </row>
    <row r="714" spans="63:85" x14ac:dyDescent="0.25">
      <c r="BK714" s="162"/>
      <c r="BL714" s="162"/>
      <c r="BM714" s="162"/>
      <c r="BN714" s="162"/>
      <c r="BO714" s="162"/>
      <c r="BP714" s="162"/>
      <c r="BQ714" s="162"/>
      <c r="BR714" s="162"/>
      <c r="BS714" s="162"/>
      <c r="BT714" s="162"/>
      <c r="BU714" s="162"/>
      <c r="BV714" s="162"/>
      <c r="BW714" s="162"/>
      <c r="BX714" s="162"/>
      <c r="BZ714" s="162"/>
      <c r="CA714" s="162"/>
      <c r="CB714" s="162"/>
      <c r="CC714" s="162"/>
      <c r="CD714" s="162"/>
      <c r="CE714" s="162"/>
      <c r="CF714" s="162"/>
      <c r="CG714" s="162"/>
    </row>
    <row r="715" spans="63:85" x14ac:dyDescent="0.25">
      <c r="BK715" s="162"/>
      <c r="BL715" s="162"/>
      <c r="BM715" s="162"/>
      <c r="BN715" s="162"/>
      <c r="BO715" s="162"/>
      <c r="BP715" s="162"/>
      <c r="BQ715" s="162"/>
      <c r="BR715" s="162"/>
      <c r="BS715" s="162"/>
      <c r="BT715" s="162"/>
      <c r="BU715" s="162"/>
      <c r="BV715" s="162"/>
      <c r="BW715" s="162"/>
      <c r="BX715" s="162"/>
      <c r="BZ715" s="162"/>
      <c r="CA715" s="162"/>
      <c r="CB715" s="162"/>
      <c r="CC715" s="162"/>
      <c r="CD715" s="162"/>
      <c r="CE715" s="162"/>
      <c r="CF715" s="162"/>
      <c r="CG715" s="162"/>
    </row>
    <row r="716" spans="63:85" x14ac:dyDescent="0.25">
      <c r="BK716" s="162"/>
      <c r="BL716" s="162"/>
      <c r="BM716" s="162"/>
      <c r="BN716" s="162"/>
      <c r="BO716" s="162"/>
      <c r="BP716" s="162"/>
      <c r="BQ716" s="162"/>
      <c r="BR716" s="162"/>
      <c r="BS716" s="162"/>
      <c r="BT716" s="162"/>
      <c r="BU716" s="162"/>
      <c r="BV716" s="162"/>
      <c r="BW716" s="162"/>
      <c r="BX716" s="162"/>
      <c r="BZ716" s="162"/>
      <c r="CA716" s="162"/>
      <c r="CB716" s="162"/>
      <c r="CC716" s="162"/>
      <c r="CD716" s="162"/>
      <c r="CE716" s="162"/>
      <c r="CF716" s="162"/>
      <c r="CG716" s="162"/>
    </row>
    <row r="717" spans="63:85" x14ac:dyDescent="0.25">
      <c r="BK717" s="162"/>
      <c r="BL717" s="162"/>
      <c r="BM717" s="162"/>
      <c r="BN717" s="162"/>
      <c r="BO717" s="162"/>
      <c r="BP717" s="162"/>
      <c r="BQ717" s="162"/>
      <c r="BR717" s="162"/>
      <c r="BS717" s="162"/>
      <c r="BT717" s="162"/>
      <c r="BU717" s="162"/>
      <c r="BV717" s="162"/>
      <c r="BW717" s="162"/>
      <c r="BX717" s="162"/>
      <c r="BZ717" s="162"/>
      <c r="CA717" s="162"/>
      <c r="CB717" s="162"/>
      <c r="CC717" s="162"/>
      <c r="CD717" s="162"/>
      <c r="CE717" s="162"/>
      <c r="CF717" s="162"/>
      <c r="CG717" s="162"/>
    </row>
    <row r="718" spans="63:85" x14ac:dyDescent="0.25">
      <c r="BK718" s="162"/>
      <c r="BL718" s="162"/>
      <c r="BM718" s="162"/>
      <c r="BN718" s="162"/>
      <c r="BO718" s="162"/>
      <c r="BP718" s="162"/>
      <c r="BQ718" s="162"/>
      <c r="BR718" s="162"/>
      <c r="BS718" s="162"/>
      <c r="BT718" s="162"/>
      <c r="BU718" s="162"/>
      <c r="BV718" s="162"/>
      <c r="BW718" s="162"/>
      <c r="BX718" s="162"/>
      <c r="BZ718" s="162"/>
      <c r="CA718" s="162"/>
      <c r="CB718" s="162"/>
      <c r="CC718" s="162"/>
      <c r="CD718" s="162"/>
      <c r="CE718" s="162"/>
      <c r="CF718" s="162"/>
      <c r="CG718" s="162"/>
    </row>
    <row r="719" spans="63:85" x14ac:dyDescent="0.25">
      <c r="BK719" s="162"/>
      <c r="BL719" s="162"/>
      <c r="BM719" s="162"/>
      <c r="BN719" s="162"/>
      <c r="BO719" s="162"/>
      <c r="BP719" s="162"/>
      <c r="BQ719" s="162"/>
      <c r="BR719" s="162"/>
      <c r="BS719" s="162"/>
      <c r="BT719" s="162"/>
      <c r="BU719" s="162"/>
      <c r="BV719" s="162"/>
      <c r="BW719" s="162"/>
      <c r="BX719" s="162"/>
      <c r="BZ719" s="162"/>
      <c r="CA719" s="162"/>
      <c r="CB719" s="162"/>
      <c r="CC719" s="162"/>
      <c r="CD719" s="162"/>
      <c r="CE719" s="162"/>
      <c r="CF719" s="162"/>
      <c r="CG719" s="162"/>
    </row>
    <row r="720" spans="63:85" x14ac:dyDescent="0.25">
      <c r="BK720" s="162"/>
      <c r="BL720" s="162"/>
      <c r="BM720" s="162"/>
      <c r="BN720" s="162"/>
      <c r="BO720" s="162"/>
      <c r="BP720" s="162"/>
      <c r="BQ720" s="162"/>
      <c r="BR720" s="162"/>
      <c r="BS720" s="162"/>
      <c r="BT720" s="162"/>
      <c r="BU720" s="162"/>
      <c r="BV720" s="162"/>
      <c r="BW720" s="162"/>
      <c r="BX720" s="162"/>
      <c r="BZ720" s="162"/>
      <c r="CA720" s="162"/>
      <c r="CB720" s="162"/>
      <c r="CC720" s="162"/>
      <c r="CD720" s="162"/>
      <c r="CE720" s="162"/>
      <c r="CF720" s="162"/>
      <c r="CG720" s="162"/>
    </row>
    <row r="721" spans="63:85" x14ac:dyDescent="0.25">
      <c r="BK721" s="162"/>
      <c r="BL721" s="162"/>
      <c r="BM721" s="162"/>
      <c r="BN721" s="162"/>
      <c r="BO721" s="162"/>
      <c r="BP721" s="162"/>
      <c r="BQ721" s="162"/>
      <c r="BR721" s="162"/>
      <c r="BS721" s="162"/>
      <c r="BT721" s="162"/>
      <c r="BU721" s="162"/>
      <c r="BV721" s="162"/>
      <c r="BW721" s="162"/>
      <c r="BX721" s="162"/>
      <c r="BZ721" s="162"/>
      <c r="CA721" s="162"/>
      <c r="CB721" s="162"/>
      <c r="CC721" s="162"/>
      <c r="CD721" s="162"/>
      <c r="CE721" s="162"/>
      <c r="CF721" s="162"/>
      <c r="CG721" s="162"/>
    </row>
    <row r="722" spans="63:85" x14ac:dyDescent="0.25">
      <c r="BK722" s="162"/>
      <c r="BL722" s="162"/>
      <c r="BM722" s="162"/>
      <c r="BN722" s="162"/>
      <c r="BO722" s="162"/>
      <c r="BP722" s="162"/>
      <c r="BQ722" s="162"/>
      <c r="BR722" s="162"/>
      <c r="BS722" s="162"/>
      <c r="BT722" s="162"/>
      <c r="BU722" s="162"/>
      <c r="BV722" s="162"/>
      <c r="BW722" s="162"/>
      <c r="BX722" s="162"/>
      <c r="BZ722" s="162"/>
      <c r="CA722" s="162"/>
      <c r="CB722" s="162"/>
      <c r="CC722" s="162"/>
      <c r="CD722" s="162"/>
      <c r="CE722" s="162"/>
      <c r="CF722" s="162"/>
      <c r="CG722" s="162"/>
    </row>
    <row r="723" spans="63:85" x14ac:dyDescent="0.25">
      <c r="BK723" s="162"/>
      <c r="BL723" s="162"/>
      <c r="BM723" s="162"/>
      <c r="BN723" s="162"/>
      <c r="BO723" s="162"/>
      <c r="BP723" s="162"/>
      <c r="BQ723" s="162"/>
      <c r="BR723" s="162"/>
      <c r="BS723" s="162"/>
      <c r="BT723" s="162"/>
      <c r="BU723" s="162"/>
      <c r="BV723" s="162"/>
      <c r="BW723" s="162"/>
      <c r="BX723" s="162"/>
      <c r="BZ723" s="162"/>
      <c r="CA723" s="162"/>
      <c r="CB723" s="162"/>
      <c r="CC723" s="162"/>
      <c r="CD723" s="162"/>
      <c r="CE723" s="162"/>
      <c r="CF723" s="162"/>
      <c r="CG723" s="162"/>
    </row>
    <row r="724" spans="63:85" x14ac:dyDescent="0.25">
      <c r="BK724" s="162"/>
      <c r="BL724" s="162"/>
      <c r="BM724" s="162"/>
      <c r="BN724" s="162"/>
      <c r="BO724" s="162"/>
      <c r="BP724" s="162"/>
      <c r="BQ724" s="162"/>
      <c r="BR724" s="162"/>
      <c r="BS724" s="162"/>
      <c r="BT724" s="162"/>
      <c r="BU724" s="162"/>
      <c r="BV724" s="162"/>
      <c r="BW724" s="162"/>
      <c r="BX724" s="162"/>
      <c r="BZ724" s="162"/>
      <c r="CA724" s="162"/>
      <c r="CB724" s="162"/>
      <c r="CC724" s="162"/>
      <c r="CD724" s="162"/>
      <c r="CE724" s="162"/>
      <c r="CF724" s="162"/>
      <c r="CG724" s="162"/>
    </row>
    <row r="725" spans="63:85" x14ac:dyDescent="0.25">
      <c r="BK725" s="162"/>
      <c r="BL725" s="162"/>
      <c r="BM725" s="162"/>
      <c r="BN725" s="162"/>
      <c r="BO725" s="162"/>
      <c r="BP725" s="162"/>
      <c r="BQ725" s="162"/>
      <c r="BR725" s="162"/>
      <c r="BS725" s="162"/>
      <c r="BT725" s="162"/>
      <c r="BU725" s="162"/>
      <c r="BV725" s="162"/>
      <c r="BW725" s="162"/>
      <c r="BX725" s="162"/>
      <c r="BZ725" s="162"/>
      <c r="CA725" s="162"/>
      <c r="CB725" s="162"/>
      <c r="CC725" s="162"/>
      <c r="CD725" s="162"/>
      <c r="CE725" s="162"/>
      <c r="CF725" s="162"/>
      <c r="CG725" s="162"/>
    </row>
    <row r="726" spans="63:85" x14ac:dyDescent="0.25">
      <c r="BK726" s="162"/>
      <c r="BL726" s="162"/>
      <c r="BM726" s="162"/>
      <c r="BN726" s="162"/>
      <c r="BO726" s="162"/>
      <c r="BP726" s="162"/>
      <c r="BQ726" s="162"/>
      <c r="BR726" s="162"/>
      <c r="BS726" s="162"/>
      <c r="BT726" s="162"/>
      <c r="BU726" s="162"/>
      <c r="BV726" s="162"/>
      <c r="BW726" s="162"/>
      <c r="BX726" s="162"/>
      <c r="BZ726" s="162"/>
      <c r="CA726" s="162"/>
      <c r="CB726" s="162"/>
      <c r="CC726" s="162"/>
      <c r="CD726" s="162"/>
      <c r="CE726" s="162"/>
      <c r="CF726" s="162"/>
      <c r="CG726" s="162"/>
    </row>
    <row r="727" spans="63:85" x14ac:dyDescent="0.25">
      <c r="BK727" s="162"/>
      <c r="BL727" s="162"/>
      <c r="BM727" s="162"/>
      <c r="BN727" s="162"/>
      <c r="BO727" s="162"/>
      <c r="BP727" s="162"/>
      <c r="BQ727" s="162"/>
      <c r="BR727" s="162"/>
      <c r="BS727" s="162"/>
      <c r="BT727" s="162"/>
      <c r="BU727" s="162"/>
      <c r="BV727" s="162"/>
      <c r="BW727" s="162"/>
      <c r="BX727" s="162"/>
      <c r="BZ727" s="162"/>
      <c r="CA727" s="162"/>
      <c r="CB727" s="162"/>
      <c r="CC727" s="162"/>
      <c r="CD727" s="162"/>
      <c r="CE727" s="162"/>
      <c r="CF727" s="162"/>
      <c r="CG727" s="162"/>
    </row>
    <row r="728" spans="63:85" x14ac:dyDescent="0.25">
      <c r="BK728" s="162"/>
      <c r="BL728" s="162"/>
      <c r="BM728" s="162"/>
      <c r="BN728" s="162"/>
      <c r="BO728" s="162"/>
      <c r="BP728" s="162"/>
      <c r="BQ728" s="162"/>
      <c r="BR728" s="162"/>
      <c r="BS728" s="162"/>
      <c r="BT728" s="162"/>
      <c r="BU728" s="162"/>
      <c r="BV728" s="162"/>
      <c r="BW728" s="162"/>
      <c r="BX728" s="162"/>
      <c r="BZ728" s="162"/>
      <c r="CA728" s="162"/>
      <c r="CB728" s="162"/>
      <c r="CC728" s="162"/>
      <c r="CD728" s="162"/>
      <c r="CE728" s="162"/>
      <c r="CF728" s="162"/>
      <c r="CG728" s="162"/>
    </row>
    <row r="729" spans="63:85" x14ac:dyDescent="0.25">
      <c r="BK729" s="162"/>
      <c r="BL729" s="162"/>
      <c r="BM729" s="162"/>
      <c r="BN729" s="162"/>
      <c r="BO729" s="162"/>
      <c r="BP729" s="162"/>
      <c r="BQ729" s="162"/>
      <c r="BR729" s="162"/>
      <c r="BS729" s="162"/>
      <c r="BT729" s="162"/>
      <c r="BU729" s="162"/>
      <c r="BV729" s="162"/>
      <c r="BW729" s="162"/>
      <c r="BX729" s="162"/>
      <c r="BZ729" s="162"/>
      <c r="CA729" s="162"/>
      <c r="CB729" s="162"/>
      <c r="CC729" s="162"/>
      <c r="CD729" s="162"/>
      <c r="CE729" s="162"/>
      <c r="CF729" s="162"/>
      <c r="CG729" s="162"/>
    </row>
    <row r="730" spans="63:85" x14ac:dyDescent="0.25">
      <c r="BK730" s="162"/>
      <c r="BL730" s="162"/>
      <c r="BM730" s="162"/>
      <c r="BN730" s="162"/>
      <c r="BO730" s="162"/>
      <c r="BP730" s="162"/>
      <c r="BQ730" s="162"/>
      <c r="BR730" s="162"/>
      <c r="BS730" s="162"/>
      <c r="BT730" s="162"/>
      <c r="BU730" s="162"/>
      <c r="BV730" s="162"/>
      <c r="BW730" s="162"/>
      <c r="BX730" s="162"/>
      <c r="BZ730" s="162"/>
      <c r="CA730" s="162"/>
      <c r="CB730" s="162"/>
      <c r="CC730" s="162"/>
      <c r="CD730" s="162"/>
      <c r="CE730" s="162"/>
      <c r="CF730" s="162"/>
      <c r="CG730" s="162"/>
    </row>
    <row r="731" spans="63:85" x14ac:dyDescent="0.25">
      <c r="BK731" s="162"/>
      <c r="BL731" s="162"/>
      <c r="BM731" s="162"/>
      <c r="BN731" s="162"/>
      <c r="BO731" s="162"/>
      <c r="BP731" s="162"/>
      <c r="BQ731" s="162"/>
      <c r="BR731" s="162"/>
      <c r="BS731" s="162"/>
      <c r="BT731" s="162"/>
      <c r="BU731" s="162"/>
      <c r="BV731" s="162"/>
      <c r="BW731" s="162"/>
      <c r="BX731" s="162"/>
      <c r="BZ731" s="162"/>
      <c r="CA731" s="162"/>
      <c r="CB731" s="162"/>
      <c r="CC731" s="162"/>
      <c r="CD731" s="162"/>
      <c r="CE731" s="162"/>
      <c r="CF731" s="162"/>
      <c r="CG731" s="162"/>
    </row>
    <row r="732" spans="63:85" x14ac:dyDescent="0.25">
      <c r="BK732" s="162"/>
      <c r="BL732" s="162"/>
      <c r="BM732" s="162"/>
      <c r="BN732" s="162"/>
      <c r="BO732" s="162"/>
      <c r="BP732" s="162"/>
      <c r="BQ732" s="162"/>
      <c r="BR732" s="162"/>
      <c r="BS732" s="162"/>
      <c r="BT732" s="162"/>
      <c r="BU732" s="162"/>
      <c r="BV732" s="162"/>
      <c r="BW732" s="162"/>
      <c r="BX732" s="162"/>
      <c r="BZ732" s="162"/>
      <c r="CA732" s="162"/>
      <c r="CB732" s="162"/>
      <c r="CC732" s="162"/>
      <c r="CD732" s="162"/>
      <c r="CE732" s="162"/>
      <c r="CF732" s="162"/>
      <c r="CG732" s="162"/>
    </row>
    <row r="733" spans="63:85" x14ac:dyDescent="0.25">
      <c r="BK733" s="162"/>
      <c r="BL733" s="162"/>
      <c r="BM733" s="162"/>
      <c r="BN733" s="162"/>
      <c r="BO733" s="162"/>
      <c r="BP733" s="162"/>
      <c r="BQ733" s="162"/>
      <c r="BR733" s="162"/>
      <c r="BS733" s="162"/>
      <c r="BT733" s="162"/>
      <c r="BU733" s="162"/>
      <c r="BV733" s="162"/>
      <c r="BW733" s="162"/>
      <c r="BX733" s="162"/>
      <c r="BZ733" s="162"/>
      <c r="CA733" s="162"/>
      <c r="CB733" s="162"/>
      <c r="CC733" s="162"/>
      <c r="CD733" s="162"/>
      <c r="CE733" s="162"/>
      <c r="CF733" s="162"/>
      <c r="CG733" s="162"/>
    </row>
    <row r="734" spans="63:85" x14ac:dyDescent="0.25">
      <c r="BK734" s="162"/>
      <c r="BL734" s="162"/>
      <c r="BM734" s="162"/>
      <c r="BN734" s="162"/>
      <c r="BO734" s="162"/>
      <c r="BP734" s="162"/>
      <c r="BQ734" s="162"/>
      <c r="BR734" s="162"/>
      <c r="BS734" s="162"/>
      <c r="BT734" s="162"/>
      <c r="BU734" s="162"/>
      <c r="BV734" s="162"/>
      <c r="BW734" s="162"/>
      <c r="BX734" s="162"/>
      <c r="BZ734" s="162"/>
      <c r="CA734" s="162"/>
      <c r="CB734" s="162"/>
      <c r="CC734" s="162"/>
      <c r="CD734" s="162"/>
      <c r="CE734" s="162"/>
      <c r="CF734" s="162"/>
      <c r="CG734" s="162"/>
    </row>
    <row r="735" spans="63:85" x14ac:dyDescent="0.25">
      <c r="BK735" s="162"/>
      <c r="BL735" s="162"/>
      <c r="BM735" s="162"/>
      <c r="BN735" s="162"/>
      <c r="BO735" s="162"/>
      <c r="BP735" s="162"/>
      <c r="BQ735" s="162"/>
      <c r="BR735" s="162"/>
      <c r="BS735" s="162"/>
      <c r="BT735" s="162"/>
      <c r="BU735" s="162"/>
      <c r="BV735" s="162"/>
      <c r="BW735" s="162"/>
      <c r="BX735" s="162"/>
      <c r="BZ735" s="162"/>
      <c r="CA735" s="162"/>
      <c r="CB735" s="162"/>
      <c r="CC735" s="162"/>
      <c r="CD735" s="162"/>
      <c r="CE735" s="162"/>
      <c r="CF735" s="162"/>
      <c r="CG735" s="162"/>
    </row>
    <row r="736" spans="63:85" x14ac:dyDescent="0.25">
      <c r="BK736" s="162"/>
      <c r="BL736" s="162"/>
      <c r="BM736" s="162"/>
      <c r="BN736" s="162"/>
      <c r="BO736" s="162"/>
      <c r="BP736" s="162"/>
      <c r="BQ736" s="162"/>
      <c r="BR736" s="162"/>
      <c r="BS736" s="162"/>
      <c r="BT736" s="162"/>
      <c r="BU736" s="162"/>
      <c r="BV736" s="162"/>
      <c r="BW736" s="162"/>
      <c r="BX736" s="162"/>
      <c r="BZ736" s="162"/>
      <c r="CA736" s="162"/>
      <c r="CB736" s="162"/>
      <c r="CC736" s="162"/>
      <c r="CD736" s="162"/>
      <c r="CE736" s="162"/>
      <c r="CF736" s="162"/>
      <c r="CG736" s="162"/>
    </row>
    <row r="737" spans="63:85" x14ac:dyDescent="0.25">
      <c r="BK737" s="162"/>
      <c r="BL737" s="162"/>
      <c r="BM737" s="162"/>
      <c r="BN737" s="162"/>
      <c r="BO737" s="162"/>
      <c r="BP737" s="162"/>
      <c r="BQ737" s="162"/>
      <c r="BR737" s="162"/>
      <c r="BS737" s="162"/>
      <c r="BT737" s="162"/>
      <c r="BU737" s="162"/>
      <c r="BV737" s="162"/>
      <c r="BW737" s="162"/>
      <c r="BX737" s="162"/>
      <c r="BZ737" s="162"/>
      <c r="CA737" s="162"/>
      <c r="CB737" s="162"/>
      <c r="CC737" s="162"/>
      <c r="CD737" s="162"/>
      <c r="CE737" s="162"/>
      <c r="CF737" s="162"/>
      <c r="CG737" s="162"/>
    </row>
    <row r="738" spans="63:85" x14ac:dyDescent="0.25">
      <c r="BK738" s="162"/>
      <c r="BL738" s="162"/>
      <c r="BM738" s="162"/>
      <c r="BN738" s="162"/>
      <c r="BO738" s="162"/>
      <c r="BP738" s="162"/>
      <c r="BQ738" s="162"/>
      <c r="BR738" s="162"/>
      <c r="BS738" s="162"/>
      <c r="BT738" s="162"/>
      <c r="BU738" s="162"/>
      <c r="BV738" s="162"/>
      <c r="BW738" s="162"/>
      <c r="BX738" s="162"/>
      <c r="BZ738" s="162"/>
      <c r="CA738" s="162"/>
      <c r="CB738" s="162"/>
      <c r="CC738" s="162"/>
      <c r="CD738" s="162"/>
      <c r="CE738" s="162"/>
      <c r="CF738" s="162"/>
      <c r="CG738" s="162"/>
    </row>
    <row r="739" spans="63:85" x14ac:dyDescent="0.25">
      <c r="BK739" s="162"/>
      <c r="BL739" s="162"/>
      <c r="BM739" s="162"/>
      <c r="BN739" s="162"/>
      <c r="BO739" s="162"/>
      <c r="BP739" s="162"/>
      <c r="BQ739" s="162"/>
      <c r="BR739" s="162"/>
      <c r="BS739" s="162"/>
      <c r="BT739" s="162"/>
      <c r="BU739" s="162"/>
      <c r="BV739" s="162"/>
      <c r="BW739" s="162"/>
      <c r="BX739" s="162"/>
      <c r="BZ739" s="162"/>
      <c r="CA739" s="162"/>
      <c r="CB739" s="162"/>
      <c r="CC739" s="162"/>
      <c r="CD739" s="162"/>
      <c r="CE739" s="162"/>
      <c r="CF739" s="162"/>
      <c r="CG739" s="162"/>
    </row>
    <row r="740" spans="63:85" x14ac:dyDescent="0.25">
      <c r="BK740" s="162"/>
      <c r="BL740" s="162"/>
      <c r="BM740" s="162"/>
      <c r="BN740" s="162"/>
      <c r="BO740" s="162"/>
      <c r="BP740" s="162"/>
      <c r="BQ740" s="162"/>
      <c r="BR740" s="162"/>
      <c r="BS740" s="162"/>
      <c r="BT740" s="162"/>
      <c r="BU740" s="162"/>
      <c r="BV740" s="162"/>
      <c r="BW740" s="162"/>
      <c r="BX740" s="162"/>
      <c r="BZ740" s="162"/>
      <c r="CA740" s="162"/>
      <c r="CB740" s="162"/>
      <c r="CC740" s="162"/>
      <c r="CD740" s="162"/>
      <c r="CE740" s="162"/>
      <c r="CF740" s="162"/>
      <c r="CG740" s="162"/>
    </row>
    <row r="741" spans="63:85" x14ac:dyDescent="0.25">
      <c r="BK741" s="162"/>
      <c r="BL741" s="162"/>
      <c r="BM741" s="162"/>
      <c r="BN741" s="162"/>
      <c r="BO741" s="162"/>
      <c r="BP741" s="162"/>
      <c r="BQ741" s="162"/>
      <c r="BR741" s="162"/>
      <c r="BS741" s="162"/>
      <c r="BT741" s="162"/>
      <c r="BU741" s="162"/>
      <c r="BV741" s="162"/>
      <c r="BW741" s="162"/>
      <c r="BX741" s="162"/>
      <c r="BZ741" s="162"/>
      <c r="CA741" s="162"/>
      <c r="CB741" s="162"/>
      <c r="CC741" s="162"/>
      <c r="CD741" s="162"/>
      <c r="CE741" s="162"/>
      <c r="CF741" s="162"/>
      <c r="CG741" s="162"/>
    </row>
    <row r="742" spans="63:85" x14ac:dyDescent="0.25">
      <c r="BK742" s="162"/>
      <c r="BL742" s="162"/>
      <c r="BM742" s="162"/>
      <c r="BN742" s="162"/>
      <c r="BO742" s="162"/>
      <c r="BP742" s="162"/>
      <c r="BQ742" s="162"/>
      <c r="BR742" s="162"/>
      <c r="BS742" s="162"/>
      <c r="BT742" s="162"/>
      <c r="BU742" s="162"/>
      <c r="BV742" s="162"/>
      <c r="BW742" s="162"/>
      <c r="BX742" s="162"/>
      <c r="BZ742" s="162"/>
      <c r="CA742" s="162"/>
      <c r="CB742" s="162"/>
      <c r="CC742" s="162"/>
      <c r="CD742" s="162"/>
      <c r="CE742" s="162"/>
      <c r="CF742" s="162"/>
      <c r="CG742" s="162"/>
    </row>
    <row r="743" spans="63:85" x14ac:dyDescent="0.25">
      <c r="BK743" s="162"/>
      <c r="BL743" s="162"/>
      <c r="BM743" s="162"/>
      <c r="BN743" s="162"/>
      <c r="BO743" s="162"/>
      <c r="BP743" s="162"/>
      <c r="BQ743" s="162"/>
      <c r="BR743" s="162"/>
      <c r="BS743" s="162"/>
      <c r="BT743" s="162"/>
      <c r="BU743" s="162"/>
      <c r="BV743" s="162"/>
      <c r="BW743" s="162"/>
      <c r="BX743" s="162"/>
      <c r="BZ743" s="162"/>
      <c r="CA743" s="162"/>
      <c r="CB743" s="162"/>
      <c r="CC743" s="162"/>
      <c r="CD743" s="162"/>
      <c r="CE743" s="162"/>
      <c r="CF743" s="162"/>
      <c r="CG743" s="162"/>
    </row>
    <row r="744" spans="63:85" x14ac:dyDescent="0.25">
      <c r="BK744" s="162"/>
      <c r="BL744" s="162"/>
      <c r="BM744" s="162"/>
      <c r="BN744" s="162"/>
      <c r="BO744" s="162"/>
      <c r="BP744" s="162"/>
      <c r="BQ744" s="162"/>
      <c r="BR744" s="162"/>
      <c r="BS744" s="162"/>
      <c r="BT744" s="162"/>
      <c r="BU744" s="162"/>
      <c r="BV744" s="162"/>
      <c r="BW744" s="162"/>
      <c r="BX744" s="162"/>
      <c r="BZ744" s="162"/>
      <c r="CA744" s="162"/>
      <c r="CB744" s="162"/>
      <c r="CC744" s="162"/>
      <c r="CD744" s="162"/>
      <c r="CE744" s="162"/>
      <c r="CF744" s="162"/>
      <c r="CG744" s="162"/>
    </row>
    <row r="745" spans="63:85" x14ac:dyDescent="0.25">
      <c r="BK745" s="162"/>
      <c r="BL745" s="162"/>
      <c r="BM745" s="162"/>
      <c r="BN745" s="162"/>
      <c r="BO745" s="162"/>
      <c r="BP745" s="162"/>
      <c r="BQ745" s="162"/>
      <c r="BR745" s="162"/>
      <c r="BS745" s="162"/>
      <c r="BT745" s="162"/>
      <c r="BU745" s="162"/>
      <c r="BV745" s="162"/>
      <c r="BW745" s="162"/>
      <c r="BX745" s="162"/>
      <c r="BZ745" s="162"/>
      <c r="CA745" s="162"/>
      <c r="CB745" s="162"/>
      <c r="CC745" s="162"/>
      <c r="CD745" s="162"/>
      <c r="CE745" s="162"/>
      <c r="CF745" s="162"/>
      <c r="CG745" s="162"/>
    </row>
    <row r="746" spans="63:85" x14ac:dyDescent="0.25">
      <c r="BK746" s="162"/>
      <c r="BL746" s="162"/>
      <c r="BM746" s="162"/>
      <c r="BN746" s="162"/>
      <c r="BO746" s="162"/>
      <c r="BP746" s="162"/>
      <c r="BQ746" s="162"/>
      <c r="BR746" s="162"/>
      <c r="BS746" s="162"/>
      <c r="BT746" s="162"/>
      <c r="BU746" s="162"/>
      <c r="BV746" s="162"/>
      <c r="BW746" s="162"/>
      <c r="BX746" s="162"/>
      <c r="BZ746" s="162"/>
      <c r="CA746" s="162"/>
      <c r="CB746" s="162"/>
      <c r="CC746" s="162"/>
      <c r="CD746" s="162"/>
      <c r="CE746" s="162"/>
      <c r="CF746" s="162"/>
      <c r="CG746" s="162"/>
    </row>
    <row r="747" spans="63:85" x14ac:dyDescent="0.25">
      <c r="BK747" s="162"/>
      <c r="BL747" s="162"/>
      <c r="BM747" s="162"/>
      <c r="BN747" s="162"/>
      <c r="BO747" s="162"/>
      <c r="BP747" s="162"/>
      <c r="BQ747" s="162"/>
      <c r="BR747" s="162"/>
      <c r="BS747" s="162"/>
      <c r="BT747" s="162"/>
      <c r="BU747" s="162"/>
      <c r="BV747" s="162"/>
      <c r="BW747" s="162"/>
      <c r="BX747" s="162"/>
      <c r="BZ747" s="162"/>
      <c r="CA747" s="162"/>
      <c r="CB747" s="162"/>
      <c r="CC747" s="162"/>
      <c r="CD747" s="162"/>
      <c r="CE747" s="162"/>
      <c r="CF747" s="162"/>
      <c r="CG747" s="162"/>
    </row>
    <row r="748" spans="63:85" x14ac:dyDescent="0.25">
      <c r="BK748" s="162"/>
      <c r="BL748" s="162"/>
      <c r="BM748" s="162"/>
      <c r="BN748" s="162"/>
      <c r="BO748" s="162"/>
      <c r="BP748" s="162"/>
      <c r="BQ748" s="162"/>
      <c r="BR748" s="162"/>
      <c r="BS748" s="162"/>
      <c r="BT748" s="162"/>
      <c r="BU748" s="162"/>
      <c r="BV748" s="162"/>
      <c r="BW748" s="162"/>
      <c r="BX748" s="162"/>
      <c r="BZ748" s="162"/>
      <c r="CA748" s="162"/>
      <c r="CB748" s="162"/>
      <c r="CC748" s="162"/>
      <c r="CD748" s="162"/>
      <c r="CE748" s="162"/>
      <c r="CF748" s="162"/>
      <c r="CG748" s="162"/>
    </row>
    <row r="749" spans="63:85" x14ac:dyDescent="0.25">
      <c r="BK749" s="162"/>
      <c r="BL749" s="162"/>
      <c r="BM749" s="162"/>
      <c r="BN749" s="162"/>
      <c r="BO749" s="162"/>
      <c r="BP749" s="162"/>
      <c r="BQ749" s="162"/>
      <c r="BR749" s="162"/>
      <c r="BS749" s="162"/>
      <c r="BT749" s="162"/>
      <c r="BU749" s="162"/>
      <c r="BV749" s="162"/>
      <c r="BW749" s="162"/>
      <c r="BX749" s="162"/>
      <c r="BZ749" s="162"/>
      <c r="CA749" s="162"/>
      <c r="CB749" s="162"/>
      <c r="CC749" s="162"/>
      <c r="CD749" s="162"/>
      <c r="CE749" s="162"/>
      <c r="CF749" s="162"/>
      <c r="CG749" s="162"/>
    </row>
    <row r="750" spans="63:85" x14ac:dyDescent="0.25">
      <c r="BK750" s="162"/>
      <c r="BL750" s="162"/>
      <c r="BM750" s="162"/>
      <c r="BN750" s="162"/>
      <c r="BO750" s="162"/>
      <c r="BP750" s="162"/>
      <c r="BQ750" s="162"/>
      <c r="BR750" s="162"/>
      <c r="BS750" s="162"/>
      <c r="BT750" s="162"/>
      <c r="BU750" s="162"/>
      <c r="BV750" s="162"/>
      <c r="BW750" s="162"/>
      <c r="BX750" s="162"/>
      <c r="BZ750" s="162"/>
      <c r="CA750" s="162"/>
      <c r="CB750" s="162"/>
      <c r="CC750" s="162"/>
      <c r="CD750" s="162"/>
      <c r="CE750" s="162"/>
      <c r="CF750" s="162"/>
      <c r="CG750" s="162"/>
    </row>
    <row r="751" spans="63:85" x14ac:dyDescent="0.25">
      <c r="BK751" s="162"/>
      <c r="BL751" s="162"/>
      <c r="BM751" s="162"/>
      <c r="BN751" s="162"/>
      <c r="BO751" s="162"/>
      <c r="BP751" s="162"/>
      <c r="BQ751" s="162"/>
      <c r="BR751" s="162"/>
      <c r="BS751" s="162"/>
      <c r="BT751" s="162"/>
      <c r="BU751" s="162"/>
      <c r="BV751" s="162"/>
      <c r="BW751" s="162"/>
      <c r="BX751" s="162"/>
      <c r="BZ751" s="162"/>
      <c r="CA751" s="162"/>
      <c r="CB751" s="162"/>
      <c r="CC751" s="162"/>
      <c r="CD751" s="162"/>
      <c r="CE751" s="162"/>
      <c r="CF751" s="162"/>
      <c r="CG751" s="162"/>
    </row>
    <row r="752" spans="63:85" x14ac:dyDescent="0.25">
      <c r="BK752" s="162"/>
      <c r="BL752" s="162"/>
      <c r="BM752" s="162"/>
      <c r="BN752" s="162"/>
      <c r="BO752" s="162"/>
      <c r="BP752" s="162"/>
      <c r="BQ752" s="162"/>
      <c r="BR752" s="162"/>
      <c r="BS752" s="162"/>
      <c r="BT752" s="162"/>
      <c r="BU752" s="162"/>
      <c r="BV752" s="162"/>
      <c r="BW752" s="162"/>
      <c r="BX752" s="162"/>
      <c r="BZ752" s="162"/>
      <c r="CA752" s="162"/>
      <c r="CB752" s="162"/>
      <c r="CC752" s="162"/>
      <c r="CD752" s="162"/>
      <c r="CE752" s="162"/>
      <c r="CF752" s="162"/>
      <c r="CG752" s="162"/>
    </row>
    <row r="753" spans="63:85" x14ac:dyDescent="0.25">
      <c r="BK753" s="162"/>
      <c r="BL753" s="162"/>
      <c r="BM753" s="162"/>
      <c r="BN753" s="162"/>
      <c r="BO753" s="162"/>
      <c r="BP753" s="162"/>
      <c r="BQ753" s="162"/>
      <c r="BR753" s="162"/>
      <c r="BS753" s="162"/>
      <c r="BT753" s="162"/>
      <c r="BU753" s="162"/>
      <c r="BV753" s="162"/>
      <c r="BW753" s="162"/>
      <c r="BX753" s="162"/>
      <c r="BZ753" s="162"/>
      <c r="CA753" s="162"/>
      <c r="CB753" s="162"/>
      <c r="CC753" s="162"/>
      <c r="CD753" s="162"/>
      <c r="CE753" s="162"/>
      <c r="CF753" s="162"/>
      <c r="CG753" s="162"/>
    </row>
    <row r="754" spans="63:85" x14ac:dyDescent="0.25">
      <c r="BK754" s="162"/>
      <c r="BL754" s="162"/>
      <c r="BM754" s="162"/>
      <c r="BN754" s="162"/>
      <c r="BO754" s="162"/>
      <c r="BP754" s="162"/>
      <c r="BQ754" s="162"/>
      <c r="BR754" s="162"/>
      <c r="BS754" s="162"/>
      <c r="BT754" s="162"/>
      <c r="BU754" s="162"/>
      <c r="BV754" s="162"/>
      <c r="BW754" s="162"/>
      <c r="BX754" s="162"/>
      <c r="BZ754" s="162"/>
      <c r="CA754" s="162"/>
      <c r="CB754" s="162"/>
      <c r="CC754" s="162"/>
      <c r="CD754" s="162"/>
      <c r="CE754" s="162"/>
      <c r="CF754" s="162"/>
      <c r="CG754" s="162"/>
    </row>
    <row r="755" spans="63:85" x14ac:dyDescent="0.25">
      <c r="BK755" s="162"/>
      <c r="BL755" s="162"/>
      <c r="BM755" s="162"/>
      <c r="BN755" s="162"/>
      <c r="BO755" s="162"/>
      <c r="BP755" s="162"/>
      <c r="BQ755" s="162"/>
      <c r="BR755" s="162"/>
      <c r="BS755" s="162"/>
      <c r="BT755" s="162"/>
      <c r="BU755" s="162"/>
      <c r="BV755" s="162"/>
      <c r="BW755" s="162"/>
      <c r="BX755" s="162"/>
      <c r="BZ755" s="162"/>
      <c r="CA755" s="162"/>
      <c r="CB755" s="162"/>
      <c r="CC755" s="162"/>
      <c r="CD755" s="162"/>
      <c r="CE755" s="162"/>
      <c r="CF755" s="162"/>
      <c r="CG755" s="162"/>
    </row>
    <row r="756" spans="63:85" x14ac:dyDescent="0.25">
      <c r="BK756" s="162"/>
      <c r="BL756" s="162"/>
      <c r="BM756" s="162"/>
      <c r="BN756" s="162"/>
      <c r="BO756" s="162"/>
      <c r="BP756" s="162"/>
      <c r="BQ756" s="162"/>
      <c r="BR756" s="162"/>
      <c r="BS756" s="162"/>
      <c r="BT756" s="162"/>
      <c r="BU756" s="162"/>
      <c r="BV756" s="162"/>
      <c r="BW756" s="162"/>
      <c r="BX756" s="162"/>
      <c r="BZ756" s="162"/>
      <c r="CA756" s="162"/>
      <c r="CB756" s="162"/>
      <c r="CC756" s="162"/>
      <c r="CD756" s="162"/>
      <c r="CE756" s="162"/>
      <c r="CF756" s="162"/>
      <c r="CG756" s="162"/>
    </row>
    <row r="757" spans="63:85" x14ac:dyDescent="0.25">
      <c r="BK757" s="162"/>
      <c r="BL757" s="162"/>
      <c r="BM757" s="162"/>
      <c r="BN757" s="162"/>
      <c r="BO757" s="162"/>
      <c r="BP757" s="162"/>
      <c r="BQ757" s="162"/>
      <c r="BR757" s="162"/>
      <c r="BS757" s="162"/>
      <c r="BT757" s="162"/>
      <c r="BU757" s="162"/>
      <c r="BV757" s="162"/>
      <c r="BW757" s="162"/>
      <c r="BX757" s="162"/>
      <c r="BZ757" s="162"/>
      <c r="CA757" s="162"/>
      <c r="CB757" s="162"/>
      <c r="CC757" s="162"/>
      <c r="CD757" s="162"/>
      <c r="CE757" s="162"/>
      <c r="CF757" s="162"/>
      <c r="CG757" s="162"/>
    </row>
    <row r="758" spans="63:85" x14ac:dyDescent="0.25">
      <c r="BK758" s="162"/>
      <c r="BL758" s="162"/>
      <c r="BM758" s="162"/>
      <c r="BN758" s="162"/>
      <c r="BO758" s="162"/>
      <c r="BP758" s="162"/>
      <c r="BQ758" s="162"/>
      <c r="BR758" s="162"/>
      <c r="BS758" s="162"/>
      <c r="BT758" s="162"/>
      <c r="BU758" s="162"/>
      <c r="BV758" s="162"/>
      <c r="BW758" s="162"/>
      <c r="BX758" s="162"/>
      <c r="BZ758" s="162"/>
      <c r="CA758" s="162"/>
      <c r="CB758" s="162"/>
      <c r="CC758" s="162"/>
      <c r="CD758" s="162"/>
      <c r="CE758" s="162"/>
      <c r="CF758" s="162"/>
      <c r="CG758" s="162"/>
    </row>
    <row r="759" spans="63:85" x14ac:dyDescent="0.25">
      <c r="BK759" s="162"/>
      <c r="BL759" s="162"/>
      <c r="BM759" s="162"/>
      <c r="BN759" s="162"/>
      <c r="BO759" s="162"/>
      <c r="BP759" s="162"/>
      <c r="BQ759" s="162"/>
      <c r="BR759" s="162"/>
      <c r="BS759" s="162"/>
      <c r="BT759" s="162"/>
      <c r="BU759" s="162"/>
      <c r="BV759" s="162"/>
      <c r="BW759" s="162"/>
      <c r="BX759" s="162"/>
      <c r="BZ759" s="162"/>
      <c r="CA759" s="162"/>
      <c r="CB759" s="162"/>
      <c r="CC759" s="162"/>
      <c r="CD759" s="162"/>
      <c r="CE759" s="162"/>
      <c r="CF759" s="162"/>
      <c r="CG759" s="162"/>
    </row>
    <row r="760" spans="63:85" x14ac:dyDescent="0.25">
      <c r="BK760" s="162"/>
      <c r="BL760" s="162"/>
      <c r="BM760" s="162"/>
      <c r="BN760" s="162"/>
      <c r="BO760" s="162"/>
      <c r="BP760" s="162"/>
      <c r="BQ760" s="162"/>
      <c r="BR760" s="162"/>
      <c r="BS760" s="162"/>
      <c r="BT760" s="162"/>
      <c r="BU760" s="162"/>
      <c r="BV760" s="162"/>
      <c r="BW760" s="162"/>
      <c r="BX760" s="162"/>
      <c r="BZ760" s="162"/>
      <c r="CA760" s="162"/>
      <c r="CB760" s="162"/>
      <c r="CC760" s="162"/>
      <c r="CD760" s="162"/>
      <c r="CE760" s="162"/>
      <c r="CF760" s="162"/>
      <c r="CG760" s="162"/>
    </row>
    <row r="761" spans="63:85" x14ac:dyDescent="0.25">
      <c r="BK761" s="162"/>
      <c r="BL761" s="162"/>
      <c r="BM761" s="162"/>
      <c r="BN761" s="162"/>
      <c r="BO761" s="162"/>
      <c r="BP761" s="162"/>
      <c r="BQ761" s="162"/>
      <c r="BR761" s="162"/>
      <c r="BS761" s="162"/>
      <c r="BT761" s="162"/>
      <c r="BU761" s="162"/>
      <c r="BV761" s="162"/>
      <c r="BW761" s="162"/>
      <c r="BX761" s="162"/>
      <c r="BZ761" s="162"/>
      <c r="CA761" s="162"/>
      <c r="CB761" s="162"/>
      <c r="CC761" s="162"/>
      <c r="CD761" s="162"/>
      <c r="CE761" s="162"/>
      <c r="CF761" s="162"/>
      <c r="CG761" s="162"/>
    </row>
  </sheetData>
  <phoneticPr fontId="0" type="noConversion"/>
  <conditionalFormatting sqref="CO3:CQ292 CS3:CT292">
    <cfRule type="cellIs" dxfId="3" priority="1" stopIfTrue="1" operator="equal">
      <formula>CO$2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2:L37"/>
  <sheetViews>
    <sheetView workbookViewId="0">
      <selection activeCell="H33" sqref="H33"/>
    </sheetView>
  </sheetViews>
  <sheetFormatPr defaultRowHeight="12.5" x14ac:dyDescent="0.25"/>
  <cols>
    <col min="1" max="1" width="45.54296875" customWidth="1"/>
  </cols>
  <sheetData>
    <row r="12" spans="1:12" ht="13" x14ac:dyDescent="0.3">
      <c r="A12" s="6"/>
      <c r="B12" s="13">
        <v>2023</v>
      </c>
      <c r="C12" s="13">
        <v>2024</v>
      </c>
      <c r="D12" s="13">
        <v>2025</v>
      </c>
      <c r="E12" s="13">
        <v>2026</v>
      </c>
      <c r="F12" s="13">
        <v>2027</v>
      </c>
      <c r="G12" s="13"/>
      <c r="H12" s="13">
        <v>2023</v>
      </c>
      <c r="I12" s="13">
        <v>2024</v>
      </c>
      <c r="J12" s="13">
        <v>2025</v>
      </c>
      <c r="K12" s="13">
        <v>2026</v>
      </c>
      <c r="L12" s="13">
        <v>2027</v>
      </c>
    </row>
    <row r="13" spans="1:12" ht="13" x14ac:dyDescent="0.3">
      <c r="A13" s="6"/>
      <c r="B13" s="14" t="s">
        <v>27</v>
      </c>
      <c r="C13" s="14" t="s">
        <v>27</v>
      </c>
      <c r="D13" s="14" t="s">
        <v>27</v>
      </c>
      <c r="E13" s="14" t="s">
        <v>27</v>
      </c>
      <c r="F13" s="14" t="s">
        <v>27</v>
      </c>
      <c r="G13" s="14"/>
      <c r="H13" s="15" t="s">
        <v>28</v>
      </c>
      <c r="I13" s="15" t="s">
        <v>28</v>
      </c>
      <c r="J13" s="15" t="s">
        <v>28</v>
      </c>
      <c r="K13" s="15" t="s">
        <v>28</v>
      </c>
      <c r="L13" s="15" t="s">
        <v>28</v>
      </c>
    </row>
    <row r="14" spans="1:12" ht="13" x14ac:dyDescent="0.3">
      <c r="A14" s="6"/>
      <c r="B14" s="16"/>
      <c r="C14" s="17"/>
      <c r="D14" s="17"/>
      <c r="E14" s="17"/>
      <c r="F14" s="17"/>
      <c r="G14" s="18"/>
      <c r="H14" s="3"/>
      <c r="I14" s="3"/>
      <c r="J14" s="3"/>
      <c r="K14" s="3"/>
      <c r="L14" s="3"/>
    </row>
    <row r="15" spans="1:12" ht="13" x14ac:dyDescent="0.3">
      <c r="A15" s="6" t="s">
        <v>29</v>
      </c>
      <c r="B15" s="16"/>
      <c r="C15" s="10"/>
      <c r="D15" s="10"/>
      <c r="E15" s="10"/>
      <c r="F15" s="10"/>
      <c r="G15" s="18"/>
      <c r="H15" s="16"/>
      <c r="I15" s="10"/>
      <c r="J15" s="10"/>
      <c r="K15" s="10"/>
      <c r="L15" s="10"/>
    </row>
    <row r="16" spans="1:12" ht="13" x14ac:dyDescent="0.3">
      <c r="A16" s="6"/>
      <c r="B16" s="18"/>
      <c r="C16" s="10"/>
      <c r="D16" s="10"/>
      <c r="E16" s="10"/>
      <c r="F16" s="10"/>
      <c r="G16" s="18"/>
      <c r="H16" s="18"/>
      <c r="I16" s="19"/>
      <c r="J16" s="19"/>
      <c r="K16" s="19"/>
      <c r="L16" s="3"/>
    </row>
    <row r="17" spans="1:12" ht="13" x14ac:dyDescent="0.3">
      <c r="A17" s="6" t="s">
        <v>30</v>
      </c>
      <c r="B17" s="16"/>
      <c r="C17" s="10"/>
      <c r="D17" s="10"/>
      <c r="E17" s="10"/>
      <c r="F17" s="10"/>
      <c r="G17" s="20"/>
      <c r="H17" s="16"/>
      <c r="I17" s="10"/>
      <c r="J17" s="10"/>
      <c r="K17" s="10"/>
      <c r="L17" s="10"/>
    </row>
    <row r="18" spans="1:12" ht="13" x14ac:dyDescent="0.3">
      <c r="A18" s="5"/>
      <c r="B18" s="5"/>
      <c r="C18" s="21"/>
      <c r="D18" s="21"/>
      <c r="E18" s="21"/>
      <c r="F18" s="21"/>
      <c r="G18" s="5"/>
      <c r="H18" s="5"/>
      <c r="I18" s="5"/>
      <c r="J18" s="5"/>
      <c r="K18" s="5"/>
      <c r="L18" s="5"/>
    </row>
    <row r="19" spans="1:12" ht="13" x14ac:dyDescent="0.3">
      <c r="A19" s="6" t="s">
        <v>25</v>
      </c>
      <c r="B19" s="16"/>
      <c r="C19" s="10"/>
      <c r="D19" s="10"/>
      <c r="E19" s="10"/>
      <c r="F19" s="10"/>
      <c r="G19" s="18"/>
      <c r="H19" s="16"/>
      <c r="I19" s="10"/>
      <c r="J19" s="10"/>
      <c r="K19" s="10"/>
      <c r="L19" s="10"/>
    </row>
    <row r="20" spans="1:12" ht="13" x14ac:dyDescent="0.3">
      <c r="A20" s="6"/>
      <c r="B20" s="18"/>
      <c r="C20" s="22"/>
      <c r="D20" s="22"/>
      <c r="E20" s="22"/>
      <c r="F20" s="22"/>
      <c r="G20" s="18"/>
      <c r="H20" s="19"/>
      <c r="I20" s="19"/>
      <c r="J20" s="19"/>
      <c r="K20" s="19"/>
      <c r="L20" s="3"/>
    </row>
    <row r="21" spans="1:12" ht="13" x14ac:dyDescent="0.3">
      <c r="A21" s="6" t="s">
        <v>21</v>
      </c>
      <c r="B21" s="23"/>
      <c r="C21" s="18"/>
      <c r="D21" s="18"/>
      <c r="E21" s="18"/>
      <c r="F21" s="18"/>
      <c r="G21" s="18"/>
      <c r="H21" s="16"/>
      <c r="I21" s="10"/>
      <c r="J21" s="10"/>
      <c r="K21" s="10"/>
      <c r="L21" s="10"/>
    </row>
    <row r="22" spans="1:12" ht="13" x14ac:dyDescent="0.3">
      <c r="A22" s="6"/>
      <c r="B22" s="24"/>
      <c r="C22" s="10"/>
      <c r="D22" s="10"/>
      <c r="E22" s="10"/>
      <c r="F22" s="10"/>
      <c r="G22" s="18"/>
      <c r="H22" s="16"/>
      <c r="I22" s="10"/>
      <c r="J22" s="10"/>
      <c r="K22" s="10"/>
      <c r="L22" s="3"/>
    </row>
    <row r="23" spans="1:12" ht="13" x14ac:dyDescent="0.3">
      <c r="A23" s="6" t="s">
        <v>19</v>
      </c>
      <c r="B23" s="16"/>
      <c r="C23" s="10"/>
      <c r="D23" s="10"/>
      <c r="E23" s="10"/>
      <c r="F23" s="10"/>
      <c r="G23" s="18"/>
      <c r="H23" s="16"/>
      <c r="I23" s="16"/>
      <c r="J23" s="16"/>
      <c r="K23" s="16"/>
      <c r="L23" s="16"/>
    </row>
    <row r="24" spans="1:12" ht="13" x14ac:dyDescent="0.3">
      <c r="A24" s="6"/>
      <c r="B24" s="18"/>
      <c r="C24" s="18"/>
      <c r="D24" s="18"/>
      <c r="E24" s="18"/>
      <c r="F24" s="18"/>
      <c r="G24" s="18"/>
      <c r="H24" s="18"/>
      <c r="I24" s="18"/>
      <c r="J24" s="18"/>
      <c r="K24" s="3"/>
      <c r="L24" s="3"/>
    </row>
    <row r="25" spans="1:12" ht="13" x14ac:dyDescent="0.3">
      <c r="A25" s="6" t="s">
        <v>20</v>
      </c>
      <c r="B25" s="25"/>
      <c r="C25" s="26"/>
      <c r="D25" s="26"/>
      <c r="E25" s="26"/>
      <c r="F25" s="26"/>
      <c r="G25" s="18"/>
      <c r="H25" s="25"/>
      <c r="I25" s="25"/>
      <c r="J25" s="25"/>
      <c r="K25" s="25"/>
      <c r="L25" s="25"/>
    </row>
    <row r="26" spans="1:12" ht="13" x14ac:dyDescent="0.3">
      <c r="A26" s="6"/>
      <c r="B26" s="18"/>
      <c r="C26" s="18"/>
      <c r="D26" s="18"/>
      <c r="E26" s="18"/>
      <c r="F26" s="18"/>
      <c r="G26" s="18"/>
      <c r="H26" s="18"/>
      <c r="I26" s="18"/>
      <c r="J26" s="18"/>
      <c r="K26" s="3"/>
      <c r="L26" s="3"/>
    </row>
    <row r="27" spans="1:12" ht="13" x14ac:dyDescent="0.3">
      <c r="A27" s="6" t="s">
        <v>31</v>
      </c>
      <c r="B27" s="23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3" x14ac:dyDescent="0.3">
      <c r="A28" s="27"/>
      <c r="B28" s="18"/>
      <c r="C28" s="18"/>
      <c r="D28" s="18"/>
      <c r="E28" s="18"/>
      <c r="F28" s="18"/>
      <c r="G28" s="18"/>
      <c r="H28" s="18"/>
      <c r="I28" s="18"/>
      <c r="J28" s="18"/>
      <c r="K28" s="3"/>
      <c r="L28" s="3"/>
    </row>
    <row r="29" spans="1:12" ht="13" x14ac:dyDescent="0.3">
      <c r="A29" s="12" t="s">
        <v>32</v>
      </c>
      <c r="B29" s="28"/>
      <c r="C29" s="29"/>
      <c r="D29" s="29"/>
      <c r="E29" s="29"/>
      <c r="F29" s="29"/>
      <c r="G29" s="30"/>
      <c r="H29" s="28"/>
      <c r="I29" s="28"/>
      <c r="J29" s="28"/>
      <c r="K29" s="28"/>
      <c r="L29" s="28"/>
    </row>
    <row r="30" spans="1:12" ht="13" x14ac:dyDescent="0.3">
      <c r="A30" s="12"/>
      <c r="B30" s="18"/>
      <c r="C30" s="31"/>
      <c r="D30" s="31"/>
      <c r="E30" s="31"/>
      <c r="F30" s="31"/>
      <c r="G30" s="18"/>
      <c r="H30" s="18"/>
      <c r="I30" s="18"/>
      <c r="J30" s="18"/>
      <c r="K30" s="18"/>
      <c r="L30" s="3"/>
    </row>
    <row r="31" spans="1:12" ht="13" x14ac:dyDescent="0.3">
      <c r="A31" s="32" t="s">
        <v>582</v>
      </c>
      <c r="B31" s="10"/>
      <c r="C31" s="21"/>
      <c r="D31" s="21"/>
      <c r="E31" s="21"/>
      <c r="F31" s="21"/>
      <c r="G31" s="5"/>
      <c r="H31" s="316">
        <v>87</v>
      </c>
      <c r="I31" s="5"/>
      <c r="J31" s="5"/>
      <c r="K31" s="5"/>
      <c r="L31" s="3"/>
    </row>
    <row r="32" spans="1:12" ht="13" x14ac:dyDescent="0.3">
      <c r="A32" s="32"/>
      <c r="B32" s="10"/>
      <c r="C32" s="21"/>
      <c r="D32" s="21"/>
      <c r="E32" s="21"/>
      <c r="F32" s="21"/>
      <c r="G32" s="5"/>
      <c r="H32" s="96"/>
      <c r="I32" s="3"/>
      <c r="J32" s="5"/>
      <c r="K32" s="5"/>
      <c r="L32" s="3"/>
    </row>
    <row r="33" spans="1:12" ht="13" x14ac:dyDescent="0.3">
      <c r="A33" s="32" t="s">
        <v>507</v>
      </c>
      <c r="B33" s="10"/>
      <c r="C33" s="10"/>
      <c r="D33" s="21"/>
      <c r="E33" s="21"/>
      <c r="F33" s="21"/>
      <c r="G33" s="5"/>
      <c r="H33" s="142">
        <v>-132</v>
      </c>
      <c r="I33" s="85"/>
      <c r="J33" s="5"/>
      <c r="K33" s="5"/>
      <c r="L33" s="3"/>
    </row>
    <row r="34" spans="1:12" ht="13" x14ac:dyDescent="0.3">
      <c r="A34" s="32"/>
      <c r="B34" s="10"/>
      <c r="C34" s="10"/>
      <c r="D34" s="21"/>
      <c r="E34" s="21"/>
      <c r="F34" s="21"/>
      <c r="G34" s="5"/>
      <c r="H34" s="5"/>
      <c r="I34" s="17"/>
      <c r="J34" s="5"/>
      <c r="K34" s="5"/>
      <c r="L34" s="3"/>
    </row>
    <row r="35" spans="1:12" ht="13" x14ac:dyDescent="0.3">
      <c r="A35" s="32" t="s">
        <v>583</v>
      </c>
      <c r="B35" s="21"/>
      <c r="C35" s="10"/>
      <c r="D35" s="21"/>
      <c r="E35" s="21"/>
      <c r="F35" s="21"/>
      <c r="G35" s="5"/>
      <c r="H35" s="5"/>
      <c r="I35" s="86"/>
      <c r="J35" s="5"/>
      <c r="K35" s="5"/>
      <c r="L35" s="3"/>
    </row>
    <row r="36" spans="1:12" ht="13" x14ac:dyDescent="0.3">
      <c r="A36" s="5"/>
      <c r="B36" s="21"/>
      <c r="C36" s="21"/>
      <c r="D36" s="21"/>
      <c r="E36" s="21"/>
      <c r="F36" s="21"/>
      <c r="G36" s="5"/>
      <c r="H36" s="5"/>
      <c r="I36" s="5"/>
      <c r="J36" s="5"/>
      <c r="K36" s="5"/>
      <c r="L36" s="3"/>
    </row>
    <row r="37" spans="1:12" ht="13" x14ac:dyDescent="0.3">
      <c r="A37" s="2" t="s">
        <v>33</v>
      </c>
      <c r="B37" s="29"/>
      <c r="C37" s="29"/>
      <c r="D37" s="29"/>
      <c r="E37" s="29"/>
      <c r="F37" s="29"/>
      <c r="G37" s="29"/>
      <c r="H37" s="30"/>
      <c r="I37" s="30"/>
      <c r="J37" s="30"/>
      <c r="K37" s="30"/>
      <c r="L37" s="30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1:Z75"/>
  <sheetViews>
    <sheetView workbookViewId="0">
      <selection activeCell="C59" sqref="C59"/>
    </sheetView>
  </sheetViews>
  <sheetFormatPr defaultRowHeight="12.5" x14ac:dyDescent="0.25"/>
  <cols>
    <col min="1" max="1" width="33.81640625" customWidth="1"/>
    <col min="2" max="2" width="10.1796875" style="89" customWidth="1"/>
    <col min="3" max="3" width="11.1796875" style="89" customWidth="1"/>
    <col min="4" max="4" width="11" style="89" customWidth="1"/>
    <col min="5" max="6" width="11.1796875" style="89" customWidth="1"/>
    <col min="7" max="7" width="10.54296875" style="89" customWidth="1"/>
    <col min="8" max="10" width="9.81640625" customWidth="1"/>
    <col min="11" max="26" width="9.81640625" style="196" customWidth="1"/>
  </cols>
  <sheetData>
    <row r="1" spans="1:26" x14ac:dyDescent="0.25">
      <c r="H1" s="89"/>
      <c r="I1" s="89"/>
      <c r="J1" s="89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4" spans="1:26" x14ac:dyDescent="0.25">
      <c r="H4" s="89"/>
      <c r="I4" s="89"/>
      <c r="J4" s="89"/>
    </row>
    <row r="5" spans="1:26" ht="15" x14ac:dyDescent="0.3">
      <c r="A5" s="1" t="s">
        <v>0</v>
      </c>
    </row>
    <row r="6" spans="1:26" ht="13" x14ac:dyDescent="0.3">
      <c r="A6" s="2" t="s">
        <v>1</v>
      </c>
    </row>
    <row r="7" spans="1:26" ht="13" x14ac:dyDescent="0.3">
      <c r="A7" s="3" t="s">
        <v>508</v>
      </c>
      <c r="B7" s="90"/>
      <c r="C7" s="91"/>
      <c r="D7" s="92"/>
      <c r="E7" s="92"/>
      <c r="F7" s="92"/>
      <c r="G7" s="93"/>
    </row>
    <row r="8" spans="1:26" ht="13" x14ac:dyDescent="0.3">
      <c r="A8" s="3" t="s">
        <v>532</v>
      </c>
      <c r="B8" s="94"/>
      <c r="C8" s="146"/>
      <c r="D8" s="147"/>
      <c r="E8" s="92"/>
      <c r="F8" s="92"/>
      <c r="G8" s="93"/>
    </row>
    <row r="9" spans="1:26" ht="13" x14ac:dyDescent="0.3">
      <c r="A9" s="3" t="s">
        <v>509</v>
      </c>
      <c r="B9" s="314">
        <v>5.4154508715893224</v>
      </c>
      <c r="C9" s="315">
        <v>3.833283493585693</v>
      </c>
      <c r="D9" s="315">
        <v>4.5652275212795468</v>
      </c>
      <c r="E9" s="315">
        <v>4.3923620849500411</v>
      </c>
      <c r="F9" s="315">
        <v>4.0008829508124455</v>
      </c>
      <c r="G9" s="315">
        <v>4.0008829508124455</v>
      </c>
      <c r="H9" s="315">
        <v>4.0008829508124455</v>
      </c>
      <c r="I9" s="315">
        <v>4.0008829508124455</v>
      </c>
      <c r="J9" s="315">
        <v>4.0008829508124455</v>
      </c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</row>
    <row r="10" spans="1:26" ht="13" x14ac:dyDescent="0.3">
      <c r="A10" s="4" t="s">
        <v>2</v>
      </c>
      <c r="B10" s="96"/>
      <c r="C10" s="8"/>
      <c r="D10" s="97"/>
      <c r="E10" s="97"/>
      <c r="F10" s="97"/>
      <c r="G10" s="97"/>
      <c r="H10" s="97"/>
      <c r="I10" s="97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</row>
    <row r="11" spans="1:26" ht="13" x14ac:dyDescent="0.3">
      <c r="A11" s="3" t="s">
        <v>533</v>
      </c>
      <c r="B11" s="269"/>
      <c r="C11" s="95"/>
      <c r="D11" s="95"/>
      <c r="E11" s="95"/>
      <c r="F11" s="95"/>
      <c r="G11" s="95"/>
      <c r="H11" s="95"/>
      <c r="I11" s="95"/>
      <c r="J11" s="95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</row>
    <row r="12" spans="1:26" ht="13" x14ac:dyDescent="0.3">
      <c r="A12" s="4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3" x14ac:dyDescent="0.3">
      <c r="A13" s="2" t="s">
        <v>3</v>
      </c>
      <c r="B13" s="78"/>
      <c r="C13" s="240"/>
      <c r="D13" s="240"/>
      <c r="E13" s="240"/>
      <c r="F13" s="240"/>
      <c r="G13" s="240"/>
      <c r="H13" s="240"/>
      <c r="I13" s="240"/>
      <c r="J13" s="240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13" x14ac:dyDescent="0.3">
      <c r="A14" s="3" t="s">
        <v>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3" x14ac:dyDescent="0.3">
      <c r="A15" s="4" t="s">
        <v>2</v>
      </c>
      <c r="B15" s="101"/>
      <c r="C15" s="101"/>
      <c r="D15" s="101"/>
      <c r="E15" s="101"/>
      <c r="F15" s="101"/>
      <c r="G15" s="101"/>
      <c r="H15" s="101"/>
      <c r="I15" s="101"/>
      <c r="J15" s="230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</row>
    <row r="16" spans="1:26" ht="13" x14ac:dyDescent="0.3">
      <c r="A16" s="3" t="s">
        <v>533</v>
      </c>
      <c r="B16" s="100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13" x14ac:dyDescent="0.3">
      <c r="A17" s="3"/>
      <c r="B17" s="100"/>
      <c r="C17" s="102"/>
      <c r="D17" s="102"/>
      <c r="E17" s="97"/>
      <c r="F17" s="102"/>
      <c r="G17" s="102"/>
      <c r="H17" s="102"/>
      <c r="I17" s="102"/>
      <c r="J17" s="102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ht="15" x14ac:dyDescent="0.3">
      <c r="A18" s="1" t="s">
        <v>5</v>
      </c>
      <c r="B18" s="103"/>
      <c r="C18" s="104"/>
      <c r="D18" s="105"/>
      <c r="E18" s="106"/>
      <c r="F18" s="106"/>
      <c r="G18" s="106"/>
      <c r="H18" s="106"/>
      <c r="I18" s="106"/>
      <c r="J18" s="106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</row>
    <row r="19" spans="1:26" ht="13" x14ac:dyDescent="0.3">
      <c r="A19" s="3" t="s">
        <v>6</v>
      </c>
      <c r="B19" s="107"/>
      <c r="C19" s="317"/>
      <c r="D19" s="108"/>
      <c r="E19" s="8"/>
      <c r="F19" s="8"/>
      <c r="G19" s="8"/>
      <c r="H19" s="8"/>
      <c r="I19" s="8"/>
      <c r="J19" s="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</row>
    <row r="20" spans="1:26" ht="13" x14ac:dyDescent="0.3">
      <c r="A20" s="3" t="s">
        <v>7</v>
      </c>
      <c r="B20" s="109"/>
      <c r="C20" s="183"/>
      <c r="D20" s="110"/>
      <c r="E20" s="111"/>
      <c r="F20" s="8"/>
      <c r="G20" s="8"/>
      <c r="H20" s="8"/>
      <c r="I20" s="8"/>
      <c r="J20" s="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</row>
    <row r="21" spans="1:26" ht="13" x14ac:dyDescent="0.3">
      <c r="A21" s="3"/>
      <c r="B21" s="112"/>
      <c r="C21" s="110"/>
      <c r="D21" s="102"/>
      <c r="E21" s="113"/>
      <c r="F21" s="113"/>
      <c r="G21" s="113"/>
      <c r="H21" s="113"/>
      <c r="I21" s="113"/>
      <c r="J21" s="113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</row>
    <row r="22" spans="1:26" ht="13" x14ac:dyDescent="0.3">
      <c r="A22" s="4"/>
      <c r="B22" s="78"/>
      <c r="C22" s="96"/>
      <c r="D22" s="114"/>
      <c r="E22" s="114"/>
      <c r="F22" s="114"/>
      <c r="G22" s="114"/>
      <c r="H22" s="114"/>
      <c r="I22" s="114"/>
      <c r="J22" s="114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</row>
    <row r="23" spans="1:26" ht="15" x14ac:dyDescent="0.3">
      <c r="A23" s="1" t="s">
        <v>8</v>
      </c>
      <c r="B23" s="115"/>
      <c r="C23" s="116"/>
      <c r="D23" s="117"/>
      <c r="E23" s="117"/>
      <c r="F23" s="117"/>
      <c r="G23" s="117"/>
      <c r="H23" s="117"/>
      <c r="I23" s="117"/>
      <c r="J23" s="117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</row>
    <row r="24" spans="1:26" ht="13" x14ac:dyDescent="0.3">
      <c r="A24" s="2" t="s">
        <v>9</v>
      </c>
      <c r="B24" s="118"/>
      <c r="C24" s="118"/>
      <c r="D24" s="119"/>
      <c r="E24" s="119"/>
      <c r="F24" s="93"/>
      <c r="G24" s="93"/>
      <c r="H24" s="93"/>
      <c r="I24" s="93"/>
      <c r="J24" s="93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13" x14ac:dyDescent="0.3">
      <c r="A25" s="3" t="s">
        <v>10</v>
      </c>
      <c r="B25" s="118"/>
      <c r="C25" s="118"/>
      <c r="D25" s="118"/>
      <c r="E25" s="120"/>
      <c r="F25" s="120"/>
      <c r="G25" s="120"/>
      <c r="H25" s="120"/>
      <c r="I25" s="120"/>
      <c r="J25" s="120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ht="13" x14ac:dyDescent="0.3">
      <c r="A26" s="3" t="s">
        <v>11</v>
      </c>
      <c r="B26" s="118"/>
      <c r="C26" s="118"/>
      <c r="D26" s="144"/>
      <c r="E26" s="137"/>
      <c r="F26" s="137"/>
      <c r="G26" s="137"/>
      <c r="H26" s="137"/>
      <c r="I26" s="137"/>
      <c r="J26" s="137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</row>
    <row r="27" spans="1:26" ht="13" x14ac:dyDescent="0.3">
      <c r="A27" s="3"/>
      <c r="B27" s="121"/>
      <c r="C27" s="99"/>
      <c r="E27" s="92"/>
      <c r="F27" s="122"/>
      <c r="G27" s="122"/>
      <c r="H27" s="122"/>
      <c r="I27" s="122"/>
      <c r="J27" s="122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</row>
    <row r="28" spans="1:26" ht="13" x14ac:dyDescent="0.3">
      <c r="A28" s="2" t="s">
        <v>12</v>
      </c>
      <c r="B28" s="99"/>
      <c r="C28" s="118"/>
      <c r="D28" s="118"/>
      <c r="E28" s="118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ht="13" x14ac:dyDescent="0.3">
      <c r="A29" s="3" t="s">
        <v>13</v>
      </c>
      <c r="B29" s="124"/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</row>
    <row r="30" spans="1:26" ht="13.5" x14ac:dyDescent="0.35">
      <c r="A30" s="4" t="s">
        <v>2</v>
      </c>
      <c r="B30" s="124"/>
      <c r="C30" s="124"/>
      <c r="D30" s="145"/>
      <c r="E30" s="149"/>
      <c r="F30" s="149"/>
      <c r="G30" s="149"/>
      <c r="H30" s="149"/>
      <c r="I30" s="149"/>
      <c r="J30" s="149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</row>
    <row r="31" spans="1:26" ht="13" x14ac:dyDescent="0.3">
      <c r="A31" s="3"/>
      <c r="B31" s="138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</row>
    <row r="32" spans="1:26" ht="15" x14ac:dyDescent="0.3">
      <c r="A32" s="1" t="s">
        <v>14</v>
      </c>
      <c r="B32" s="140">
        <v>107271.98000000001</v>
      </c>
      <c r="C32" s="141">
        <v>108030.82600000002</v>
      </c>
      <c r="D32" s="137">
        <v>110899.00000000001</v>
      </c>
      <c r="E32" s="137">
        <v>108684.00000000001</v>
      </c>
      <c r="F32" s="137">
        <v>108812.00000000001</v>
      </c>
      <c r="G32" s="137">
        <v>108877.00000000001</v>
      </c>
      <c r="H32" s="137">
        <v>108877.00000000001</v>
      </c>
      <c r="I32" s="137">
        <v>108877.00000000001</v>
      </c>
      <c r="J32" s="137">
        <v>108877.00000000001</v>
      </c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</row>
    <row r="33" spans="1:26" ht="13.5" x14ac:dyDescent="0.35">
      <c r="A33" s="3"/>
      <c r="B33" s="88"/>
      <c r="C33" s="88"/>
      <c r="D33" s="88"/>
      <c r="E33" s="88"/>
      <c r="F33" s="88"/>
      <c r="G33" s="88"/>
      <c r="H33" s="88"/>
      <c r="I33" s="88"/>
      <c r="J33" s="88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</row>
    <row r="34" spans="1:26" ht="15" x14ac:dyDescent="0.3">
      <c r="A34" s="1" t="s">
        <v>15</v>
      </c>
      <c r="B34" s="152"/>
      <c r="C34" s="152"/>
      <c r="D34" s="187"/>
      <c r="E34" s="187"/>
      <c r="F34" s="187"/>
      <c r="G34" s="187"/>
      <c r="H34" s="187"/>
      <c r="I34" s="187"/>
      <c r="J34" s="187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</row>
    <row r="35" spans="1:26" ht="13" x14ac:dyDescent="0.3">
      <c r="A35" s="5" t="s">
        <v>515</v>
      </c>
      <c r="B35" s="126"/>
      <c r="C35" s="121"/>
      <c r="D35" s="137">
        <v>86022.803618999998</v>
      </c>
      <c r="E35" s="137">
        <v>89800.316567000002</v>
      </c>
      <c r="F35" s="137">
        <v>93392.252622999993</v>
      </c>
      <c r="G35" s="137">
        <v>97129.854154999994</v>
      </c>
      <c r="H35" s="137">
        <v>101015.84480399999</v>
      </c>
      <c r="I35" s="137">
        <v>105056.727077</v>
      </c>
      <c r="J35" s="137">
        <v>109262.782215</v>
      </c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</row>
    <row r="36" spans="1:26" ht="13" x14ac:dyDescent="0.3">
      <c r="A36" s="3" t="s">
        <v>16</v>
      </c>
      <c r="B36" s="109"/>
      <c r="C36" s="109"/>
      <c r="D36" s="127"/>
      <c r="E36" s="127"/>
      <c r="F36" s="127"/>
      <c r="G36" s="127"/>
      <c r="H36" s="127"/>
      <c r="I36" s="127"/>
      <c r="J36" s="127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</row>
    <row r="37" spans="1:26" ht="13" x14ac:dyDescent="0.3">
      <c r="A37" s="3"/>
      <c r="B37" s="121"/>
      <c r="C37" s="121"/>
      <c r="D37" s="115"/>
      <c r="E37" s="115"/>
      <c r="F37" s="115"/>
      <c r="G37" s="115"/>
      <c r="H37" s="115"/>
      <c r="I37" s="115"/>
      <c r="J37" s="115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26" ht="15" x14ac:dyDescent="0.3">
      <c r="A38" s="1" t="s">
        <v>17</v>
      </c>
      <c r="B38" s="93"/>
      <c r="C38" s="115"/>
      <c r="D38" s="92"/>
      <c r="E38" s="115"/>
      <c r="F38" s="115"/>
      <c r="G38" s="115"/>
      <c r="H38" s="115"/>
      <c r="I38" s="115"/>
      <c r="J38" s="115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:26" ht="13" x14ac:dyDescent="0.3">
      <c r="A39" s="3" t="s">
        <v>18</v>
      </c>
      <c r="B39" s="109"/>
      <c r="C39" s="128"/>
      <c r="D39" s="155"/>
      <c r="E39" s="115"/>
      <c r="F39" s="115"/>
      <c r="G39" s="115"/>
      <c r="H39" s="115"/>
      <c r="I39" s="115"/>
      <c r="J39" s="115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:26" ht="13.5" x14ac:dyDescent="0.35">
      <c r="A40" s="3"/>
      <c r="B40" s="129"/>
      <c r="C40" s="93"/>
      <c r="D40" s="87"/>
      <c r="E40" s="93"/>
      <c r="F40" s="93"/>
      <c r="G40" s="93"/>
      <c r="H40" s="93"/>
      <c r="I40" s="93"/>
      <c r="J40" s="93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15.5" x14ac:dyDescent="0.35">
      <c r="A41" s="1" t="s">
        <v>19</v>
      </c>
      <c r="B41" s="93"/>
      <c r="C41" s="93"/>
      <c r="D41" s="148"/>
      <c r="E41" s="148"/>
      <c r="F41" s="148"/>
      <c r="G41" s="148"/>
      <c r="H41" s="148"/>
      <c r="I41" s="148"/>
      <c r="J41" s="148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</row>
    <row r="42" spans="1:26" ht="13" x14ac:dyDescent="0.3">
      <c r="A42" s="3" t="s">
        <v>18</v>
      </c>
      <c r="B42" s="126"/>
      <c r="C42" s="121"/>
      <c r="D42" s="137"/>
      <c r="E42" s="137"/>
      <c r="F42" s="137"/>
      <c r="G42" s="137"/>
      <c r="H42" s="137"/>
      <c r="I42" s="137"/>
      <c r="J42" s="137"/>
      <c r="K42" s="220"/>
      <c r="L42" s="220"/>
      <c r="M42" s="220"/>
      <c r="N42" s="220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</row>
    <row r="43" spans="1:26" ht="13.5" x14ac:dyDescent="0.35">
      <c r="A43" s="3"/>
      <c r="B43" s="130"/>
      <c r="C43" s="130"/>
      <c r="D43" s="181"/>
      <c r="E43" s="181"/>
      <c r="F43" s="181"/>
      <c r="G43" s="181"/>
      <c r="H43" s="181"/>
      <c r="I43" s="181"/>
      <c r="J43" s="181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</row>
    <row r="44" spans="1:26" ht="15.5" x14ac:dyDescent="0.35">
      <c r="A44" s="1" t="s">
        <v>20</v>
      </c>
      <c r="B44" s="131"/>
      <c r="C44" s="98"/>
      <c r="D44" s="149"/>
      <c r="E44" s="182"/>
      <c r="F44" s="182"/>
      <c r="G44" s="182"/>
      <c r="H44" s="182"/>
      <c r="I44" s="182"/>
      <c r="J44" s="182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:26" ht="13" x14ac:dyDescent="0.3">
      <c r="A45" s="3" t="s">
        <v>18</v>
      </c>
      <c r="B45" s="126"/>
      <c r="C45" s="121"/>
      <c r="D45" s="137"/>
      <c r="E45" s="137"/>
      <c r="F45" s="137"/>
      <c r="G45" s="137"/>
      <c r="H45" s="137"/>
      <c r="I45" s="137"/>
      <c r="J45" s="137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</row>
    <row r="46" spans="1:26" ht="13.5" x14ac:dyDescent="0.35">
      <c r="A46" s="3"/>
      <c r="B46" s="121"/>
      <c r="C46" s="118"/>
      <c r="D46" s="87"/>
      <c r="E46" s="87"/>
      <c r="F46" s="115"/>
      <c r="G46" s="115"/>
      <c r="H46" s="115"/>
      <c r="I46" s="115"/>
      <c r="J46" s="115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:26" ht="15" x14ac:dyDescent="0.3">
      <c r="A47" s="1" t="s">
        <v>21</v>
      </c>
      <c r="B47" s="132"/>
      <c r="C47" s="132"/>
      <c r="D47" s="180"/>
      <c r="E47" s="180"/>
      <c r="F47" s="180"/>
      <c r="G47" s="180"/>
      <c r="H47" s="180"/>
      <c r="I47" s="180"/>
      <c r="J47" s="180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</row>
    <row r="48" spans="1:26" ht="13" x14ac:dyDescent="0.3">
      <c r="A48" s="3" t="s">
        <v>18</v>
      </c>
      <c r="B48" s="124"/>
      <c r="C48" s="124"/>
      <c r="D48" s="113"/>
      <c r="E48" s="113"/>
      <c r="F48" s="113"/>
      <c r="G48" s="113"/>
      <c r="H48" s="113"/>
      <c r="I48" s="113"/>
      <c r="J48" s="113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</row>
    <row r="49" spans="1:26" ht="13" x14ac:dyDescent="0.3">
      <c r="A49" s="3" t="s">
        <v>22</v>
      </c>
      <c r="B49" s="133"/>
      <c r="C49" s="133"/>
      <c r="D49" s="134"/>
      <c r="E49" s="134"/>
      <c r="F49" s="134"/>
      <c r="G49" s="134"/>
      <c r="H49" s="134"/>
      <c r="I49" s="134"/>
      <c r="J49" s="231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</row>
    <row r="50" spans="1:26" ht="13" x14ac:dyDescent="0.3">
      <c r="A50" s="3"/>
      <c r="B50" s="99"/>
      <c r="C50" s="121"/>
      <c r="D50" s="132"/>
      <c r="E50" s="132"/>
      <c r="F50" s="132"/>
      <c r="G50" s="132"/>
      <c r="H50" s="132"/>
      <c r="I50" s="132"/>
      <c r="J50" s="132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:26" ht="15" x14ac:dyDescent="0.3">
      <c r="A51" s="1" t="s">
        <v>23</v>
      </c>
      <c r="C51" s="99"/>
      <c r="D51" s="99"/>
      <c r="E51" s="99"/>
      <c r="F51" s="99"/>
      <c r="G51" s="99"/>
      <c r="H51" s="99"/>
      <c r="I51" s="135"/>
      <c r="J51" s="135"/>
      <c r="K51" s="135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</row>
    <row r="52" spans="1:26" ht="13" x14ac:dyDescent="0.3">
      <c r="A52" s="3"/>
      <c r="C52" s="243"/>
      <c r="D52" s="268"/>
      <c r="E52" s="268"/>
      <c r="F52" s="268"/>
      <c r="G52" s="268"/>
      <c r="H52" s="268"/>
      <c r="I52" s="268"/>
      <c r="J52" s="268"/>
      <c r="K52" s="268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:26" ht="15" x14ac:dyDescent="0.3">
      <c r="A53" s="1" t="s">
        <v>24</v>
      </c>
      <c r="B53" s="243"/>
      <c r="C53" s="243"/>
      <c r="D53" s="243"/>
      <c r="E53" s="243"/>
      <c r="F53" s="243"/>
      <c r="G53" s="238"/>
      <c r="H53" s="243"/>
      <c r="I53" s="243"/>
      <c r="J53" s="243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" x14ac:dyDescent="0.3">
      <c r="A54" s="3" t="s">
        <v>509</v>
      </c>
      <c r="B54" s="315">
        <v>8.3692909886918585</v>
      </c>
      <c r="C54" s="315">
        <v>8.2238692628724852</v>
      </c>
      <c r="D54" s="315">
        <v>1.2090419028001564</v>
      </c>
      <c r="E54" s="315">
        <v>0.92459190183094009</v>
      </c>
      <c r="F54" s="315">
        <v>1.9168265262021755</v>
      </c>
      <c r="G54" s="315">
        <v>2.0779778144577987</v>
      </c>
      <c r="H54" s="315">
        <v>2.219511704275301</v>
      </c>
      <c r="I54" s="315">
        <v>2.2401380745618926</v>
      </c>
      <c r="J54" s="315">
        <v>2.1903614407091654</v>
      </c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</row>
    <row r="55" spans="1:26" ht="13" x14ac:dyDescent="0.3">
      <c r="A55" s="36"/>
      <c r="B55" s="253"/>
      <c r="C55" s="253"/>
      <c r="D55" s="253"/>
      <c r="E55" s="253"/>
      <c r="F55" s="253"/>
      <c r="G55" s="254"/>
      <c r="H55" s="255"/>
      <c r="I55" s="255"/>
      <c r="J55" s="255"/>
    </row>
    <row r="56" spans="1:26" s="196" customFormat="1" ht="15" x14ac:dyDescent="0.3">
      <c r="A56" s="1" t="s">
        <v>423</v>
      </c>
      <c r="B56" s="244"/>
      <c r="C56" s="244"/>
      <c r="D56" s="244"/>
      <c r="E56" s="244"/>
      <c r="F56" s="244"/>
      <c r="G56" s="244"/>
      <c r="H56" s="245"/>
      <c r="I56" s="245"/>
      <c r="J56" s="245"/>
    </row>
    <row r="57" spans="1:26" s="196" customFormat="1" ht="13" x14ac:dyDescent="0.3">
      <c r="A57" s="188" t="s">
        <v>424</v>
      </c>
      <c r="B57" s="307">
        <v>2.190157889840294</v>
      </c>
      <c r="C57" s="307">
        <v>7.5316053017228768</v>
      </c>
      <c r="D57" s="307">
        <v>4.4039309958903594</v>
      </c>
      <c r="E57" s="307">
        <v>-0.65122144290723494</v>
      </c>
      <c r="F57" s="307">
        <v>2.9936155720724278</v>
      </c>
      <c r="G57" s="307">
        <v>4.5945378454788743</v>
      </c>
      <c r="H57" s="307">
        <v>4.5945378454788743</v>
      </c>
      <c r="I57" s="307">
        <v>4.5945378454788743</v>
      </c>
      <c r="J57" s="307">
        <v>4.5945378454788743</v>
      </c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</row>
    <row r="58" spans="1:26" s="196" customFormat="1" ht="13" x14ac:dyDescent="0.3">
      <c r="A58" s="197" t="s">
        <v>425</v>
      </c>
      <c r="B58" s="307">
        <v>8.0000000000000071</v>
      </c>
      <c r="C58" s="307">
        <v>4.724049190009727</v>
      </c>
      <c r="D58" s="307">
        <v>2.2618671178569194</v>
      </c>
      <c r="E58" s="307">
        <v>2.4386763916008913</v>
      </c>
      <c r="F58" s="307">
        <v>2.6499999999999968</v>
      </c>
      <c r="G58" s="307">
        <v>2.6499999999999968</v>
      </c>
      <c r="H58" s="307">
        <v>2.6499999999999968</v>
      </c>
      <c r="I58" s="307">
        <v>2.6499999999999968</v>
      </c>
      <c r="J58" s="307">
        <v>2.6499999999999968</v>
      </c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</row>
    <row r="59" spans="1:26" s="196" customFormat="1" ht="13" x14ac:dyDescent="0.3">
      <c r="A59" s="197" t="s">
        <v>426</v>
      </c>
      <c r="B59" s="307">
        <v>3.9557801478405263</v>
      </c>
      <c r="C59" s="307">
        <v>6.6488601937356506</v>
      </c>
      <c r="D59" s="307">
        <v>3.7409390903009543</v>
      </c>
      <c r="E59" s="307">
        <v>0.29113365624540144</v>
      </c>
      <c r="F59" s="307">
        <v>2.8867886277433197</v>
      </c>
      <c r="G59" s="307">
        <v>3.9918777588190846</v>
      </c>
      <c r="H59" s="307">
        <v>3.9918777588190846</v>
      </c>
      <c r="I59" s="307">
        <v>3.9918777588190846</v>
      </c>
      <c r="J59" s="307">
        <v>3.9918777588190846</v>
      </c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</row>
    <row r="60" spans="1:26" s="196" customFormat="1" ht="13" x14ac:dyDescent="0.3">
      <c r="A60" s="188"/>
      <c r="B60" s="200"/>
      <c r="C60" s="200"/>
      <c r="D60" s="200"/>
      <c r="E60" s="200"/>
      <c r="F60" s="200"/>
      <c r="G60" s="200"/>
    </row>
    <row r="61" spans="1:26" s="196" customFormat="1" ht="14.5" x14ac:dyDescent="0.3">
      <c r="A61" s="198" t="s">
        <v>430</v>
      </c>
      <c r="B61" s="136"/>
      <c r="C61" s="136"/>
      <c r="D61" s="239" t="str">
        <f>"="&amp;"D29"</f>
        <v>=D29</v>
      </c>
      <c r="E61" s="136"/>
      <c r="F61" s="136"/>
      <c r="G61" s="136"/>
    </row>
    <row r="62" spans="1:26" x14ac:dyDescent="0.25">
      <c r="B62" s="136"/>
      <c r="C62" s="136"/>
      <c r="D62" s="136"/>
      <c r="E62" s="136"/>
      <c r="F62" s="246"/>
      <c r="G62" s="136"/>
      <c r="H62" s="196"/>
    </row>
    <row r="63" spans="1:26" ht="13" x14ac:dyDescent="0.3">
      <c r="A63" s="188" t="s">
        <v>459</v>
      </c>
      <c r="B63" s="200"/>
      <c r="C63" s="200"/>
      <c r="D63" s="200"/>
      <c r="E63" s="200"/>
      <c r="F63" s="200"/>
      <c r="G63" s="200"/>
      <c r="H63" s="252"/>
      <c r="I63" s="259"/>
      <c r="J63" s="259"/>
    </row>
    <row r="64" spans="1:26" ht="13" x14ac:dyDescent="0.3">
      <c r="A64" s="188" t="s">
        <v>402</v>
      </c>
      <c r="B64" s="200"/>
      <c r="C64" s="200"/>
      <c r="D64" s="267"/>
      <c r="E64" s="200"/>
      <c r="F64" s="200"/>
      <c r="G64" s="200"/>
      <c r="H64" s="252"/>
      <c r="I64" s="259"/>
      <c r="J64" s="259"/>
    </row>
    <row r="65" spans="1:10" ht="13" x14ac:dyDescent="0.3">
      <c r="A65" s="188" t="s">
        <v>460</v>
      </c>
      <c r="B65" s="136"/>
      <c r="C65" s="136"/>
      <c r="D65" s="267"/>
      <c r="E65" s="136"/>
      <c r="F65" s="136"/>
      <c r="G65" s="136"/>
      <c r="H65" s="196"/>
    </row>
    <row r="66" spans="1:10" ht="13" x14ac:dyDescent="0.3">
      <c r="A66" s="188" t="s">
        <v>35</v>
      </c>
      <c r="B66" s="196"/>
      <c r="C66" s="136"/>
      <c r="D66" s="267"/>
      <c r="E66" s="136"/>
      <c r="F66" s="136"/>
      <c r="G66" s="136"/>
      <c r="H66" s="136"/>
    </row>
    <row r="67" spans="1:10" x14ac:dyDescent="0.25">
      <c r="B67" s="252"/>
      <c r="C67" s="252"/>
      <c r="D67" s="252"/>
      <c r="E67" s="252"/>
      <c r="F67" s="252"/>
      <c r="G67" s="252"/>
      <c r="H67" s="252"/>
      <c r="I67" s="252"/>
    </row>
    <row r="68" spans="1:10" x14ac:dyDescent="0.25">
      <c r="B68" s="252"/>
      <c r="C68" s="252"/>
      <c r="D68" s="252"/>
      <c r="E68" s="252"/>
      <c r="F68" s="252"/>
      <c r="G68" s="252"/>
      <c r="H68" s="252"/>
      <c r="I68" s="252"/>
    </row>
    <row r="69" spans="1:10" x14ac:dyDescent="0.25">
      <c r="B69" s="252"/>
      <c r="C69" s="252"/>
      <c r="D69" s="252"/>
      <c r="E69" s="252"/>
      <c r="F69" s="252"/>
      <c r="G69" s="252"/>
      <c r="H69" s="252"/>
      <c r="I69" s="252"/>
      <c r="J69" s="241"/>
    </row>
    <row r="70" spans="1:10" x14ac:dyDescent="0.25">
      <c r="B70" s="247"/>
      <c r="C70" s="248"/>
      <c r="D70" s="248"/>
      <c r="E70" s="248"/>
      <c r="F70" s="248"/>
      <c r="G70" s="248"/>
      <c r="H70" s="249"/>
      <c r="I70" s="241"/>
      <c r="J70" s="241"/>
    </row>
    <row r="71" spans="1:10" x14ac:dyDescent="0.25">
      <c r="B71" s="250"/>
      <c r="C71" s="251"/>
      <c r="D71" s="251"/>
      <c r="E71" s="251"/>
      <c r="F71" s="251"/>
      <c r="G71" s="251"/>
      <c r="H71" s="249"/>
      <c r="I71" s="241"/>
      <c r="J71" s="241"/>
    </row>
    <row r="72" spans="1:10" x14ac:dyDescent="0.25">
      <c r="B72" s="200"/>
      <c r="C72" s="200"/>
      <c r="D72" s="200"/>
      <c r="E72" s="200"/>
      <c r="F72" s="200"/>
      <c r="G72" s="200"/>
      <c r="H72" s="200"/>
      <c r="I72" s="238"/>
      <c r="J72" s="238"/>
    </row>
    <row r="73" spans="1:10" ht="13" x14ac:dyDescent="0.3">
      <c r="B73" s="242"/>
      <c r="C73" s="242"/>
      <c r="D73" s="242"/>
      <c r="E73" s="242"/>
      <c r="F73" s="242"/>
      <c r="G73" s="242"/>
      <c r="H73" s="242"/>
      <c r="I73" s="242"/>
      <c r="J73" s="242"/>
    </row>
    <row r="74" spans="1:10" ht="13" x14ac:dyDescent="0.3">
      <c r="B74" s="242"/>
      <c r="C74" s="242"/>
      <c r="D74" s="242"/>
      <c r="E74" s="242"/>
      <c r="F74" s="242"/>
      <c r="G74" s="242"/>
      <c r="H74" s="242"/>
      <c r="I74" s="242"/>
      <c r="J74" s="242"/>
    </row>
    <row r="75" spans="1:10" ht="13" x14ac:dyDescent="0.3">
      <c r="B75" s="242"/>
      <c r="C75" s="242"/>
      <c r="D75" s="242"/>
      <c r="E75" s="242"/>
      <c r="F75" s="242"/>
      <c r="G75" s="242"/>
      <c r="H75" s="242"/>
      <c r="I75" s="242"/>
      <c r="J75" s="242"/>
    </row>
  </sheetData>
  <phoneticPr fontId="0" type="noConversion"/>
  <conditionalFormatting sqref="D36:F36">
    <cfRule type="cellIs" dxfId="2" priority="2" stopIfTrue="1" operator="equal">
      <formula>0</formula>
    </cfRule>
  </conditionalFormatting>
  <conditionalFormatting sqref="C20">
    <cfRule type="cellIs" dxfId="1" priority="3" stopIfTrue="1" operator="equal">
      <formula>0</formula>
    </cfRule>
  </conditionalFormatting>
  <conditionalFormatting sqref="G36:Z36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/>
  <dimension ref="A1:IV208"/>
  <sheetViews>
    <sheetView topLeftCell="A15" workbookViewId="0">
      <selection activeCell="B68" sqref="B68"/>
    </sheetView>
  </sheetViews>
  <sheetFormatPr defaultColWidth="10" defaultRowHeight="13" x14ac:dyDescent="0.3"/>
  <cols>
    <col min="1" max="1" width="23.81640625" style="5" customWidth="1"/>
    <col min="2" max="2" width="9.81640625" style="5" customWidth="1"/>
    <col min="3" max="3" width="10.54296875" style="5" customWidth="1"/>
    <col min="4" max="25" width="9.81640625" style="5" bestFit="1" customWidth="1"/>
    <col min="26" max="26" width="10" style="5" bestFit="1"/>
    <col min="27" max="16384" width="10" style="5"/>
  </cols>
  <sheetData>
    <row r="1" spans="1:25" ht="15" x14ac:dyDescent="0.3">
      <c r="A1" s="1" t="s">
        <v>25</v>
      </c>
      <c r="B1" s="3"/>
      <c r="C1" s="4"/>
      <c r="D1" s="3"/>
      <c r="E1" s="3"/>
      <c r="F1" s="3"/>
      <c r="G1" s="3"/>
      <c r="H1" s="3"/>
      <c r="I1" s="3"/>
      <c r="J1" s="3"/>
      <c r="K1" s="3"/>
    </row>
    <row r="2" spans="1:25" x14ac:dyDescent="0.3">
      <c r="A2" s="4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25" x14ac:dyDescent="0.3">
      <c r="A3" s="4"/>
      <c r="B3" s="3"/>
      <c r="C3" s="3"/>
      <c r="D3" s="3"/>
      <c r="E3" s="3"/>
      <c r="F3" s="3"/>
      <c r="G3" s="3"/>
      <c r="H3" s="3"/>
      <c r="I3" s="3"/>
      <c r="J3" s="3"/>
      <c r="K3" s="3"/>
    </row>
    <row r="4" spans="1:25" x14ac:dyDescent="0.3">
      <c r="A4" s="3"/>
      <c r="B4" s="34"/>
      <c r="C4" s="35"/>
      <c r="D4" s="34"/>
      <c r="E4" s="34"/>
      <c r="F4" s="3"/>
      <c r="G4" s="3"/>
      <c r="H4" s="3"/>
      <c r="I4" s="3"/>
      <c r="J4" s="3"/>
      <c r="K4" s="3"/>
    </row>
    <row r="5" spans="1:25" x14ac:dyDescent="0.3">
      <c r="A5" s="3"/>
      <c r="B5" s="2">
        <v>2023</v>
      </c>
      <c r="C5" s="2">
        <v>2024</v>
      </c>
      <c r="D5" s="2">
        <v>2025</v>
      </c>
      <c r="E5" s="2">
        <v>2026</v>
      </c>
      <c r="F5" s="2">
        <v>2027</v>
      </c>
      <c r="G5" s="2">
        <v>2028</v>
      </c>
      <c r="H5" s="2">
        <v>2029</v>
      </c>
      <c r="I5" s="2">
        <v>2030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3">
      <c r="A6" s="3" t="s">
        <v>36</v>
      </c>
      <c r="B6" s="16"/>
      <c r="C6" s="10"/>
      <c r="D6" s="10"/>
      <c r="E6" s="10"/>
      <c r="F6" s="10"/>
      <c r="G6" s="3"/>
      <c r="H6" s="3"/>
      <c r="I6" s="3"/>
      <c r="J6" s="3"/>
      <c r="K6" s="3"/>
    </row>
    <row r="7" spans="1:25" x14ac:dyDescent="0.3">
      <c r="A7" s="3"/>
      <c r="B7" s="17"/>
      <c r="C7" s="17"/>
      <c r="D7" s="17"/>
      <c r="E7" s="17"/>
      <c r="F7" s="17"/>
      <c r="G7" s="3"/>
      <c r="H7" s="3"/>
      <c r="I7" s="3"/>
      <c r="J7" s="3"/>
      <c r="K7" s="3"/>
    </row>
    <row r="8" spans="1:25" x14ac:dyDescent="0.3">
      <c r="A8" s="3" t="s">
        <v>48</v>
      </c>
      <c r="B8" s="17"/>
      <c r="C8" s="36"/>
      <c r="D8" s="36"/>
      <c r="E8" s="36"/>
      <c r="F8" s="36"/>
      <c r="G8" s="3"/>
      <c r="H8" s="3"/>
      <c r="I8" s="3"/>
      <c r="J8" s="3"/>
      <c r="K8" s="3"/>
    </row>
    <row r="9" spans="1:25" x14ac:dyDescent="0.3">
      <c r="A9" s="3"/>
      <c r="B9" s="17"/>
      <c r="C9" s="36"/>
      <c r="D9" s="36"/>
      <c r="E9" s="36"/>
      <c r="F9" s="36"/>
      <c r="G9" s="3"/>
      <c r="H9" s="3"/>
      <c r="I9" s="3"/>
      <c r="J9" s="3"/>
      <c r="K9" s="3"/>
    </row>
    <row r="10" spans="1:25" x14ac:dyDescent="0.3">
      <c r="A10" s="2" t="s">
        <v>37</v>
      </c>
      <c r="B10" s="11"/>
      <c r="C10" s="17"/>
      <c r="D10" s="3"/>
      <c r="E10" s="3"/>
      <c r="F10" s="3"/>
      <c r="G10" s="3"/>
      <c r="H10" s="3"/>
      <c r="I10" s="3"/>
      <c r="J10" s="3"/>
      <c r="K10" s="3"/>
    </row>
    <row r="11" spans="1:25" x14ac:dyDescent="0.3">
      <c r="A11" s="3" t="s">
        <v>38</v>
      </c>
      <c r="B11" s="11"/>
      <c r="C11" s="37"/>
      <c r="D11" s="37"/>
      <c r="E11" s="37"/>
      <c r="F11" s="37"/>
      <c r="G11" s="3"/>
      <c r="H11" s="3"/>
      <c r="I11" s="3"/>
      <c r="J11" s="3"/>
      <c r="K11" s="3"/>
    </row>
    <row r="12" spans="1:25" x14ac:dyDescent="0.3">
      <c r="A12" s="3" t="s">
        <v>39</v>
      </c>
      <c r="B12" s="11"/>
      <c r="C12" s="37"/>
      <c r="D12" s="37"/>
      <c r="E12" s="37"/>
      <c r="F12" s="37"/>
      <c r="G12" s="3"/>
      <c r="H12" s="3"/>
      <c r="I12" s="3"/>
      <c r="J12" s="3"/>
      <c r="K12" s="3"/>
    </row>
    <row r="13" spans="1:25" x14ac:dyDescent="0.3">
      <c r="A13" s="3" t="s">
        <v>40</v>
      </c>
      <c r="B13" s="11"/>
      <c r="C13" s="37"/>
      <c r="D13" s="37"/>
      <c r="E13" s="37"/>
      <c r="F13" s="37"/>
      <c r="G13" s="3"/>
      <c r="H13" s="3"/>
      <c r="I13" s="3"/>
      <c r="J13" s="3"/>
      <c r="K13" s="3"/>
    </row>
    <row r="14" spans="1:25" x14ac:dyDescent="0.3">
      <c r="A14" s="3" t="s">
        <v>41</v>
      </c>
      <c r="B14" s="11"/>
      <c r="C14" s="37"/>
      <c r="D14" s="37"/>
      <c r="E14" s="37"/>
      <c r="F14" s="37"/>
      <c r="G14" s="3"/>
      <c r="H14" s="3"/>
      <c r="I14" s="3"/>
      <c r="J14" s="3"/>
      <c r="K14" s="3"/>
    </row>
    <row r="15" spans="1:25" x14ac:dyDescent="0.3">
      <c r="A15" s="3" t="s">
        <v>341</v>
      </c>
      <c r="B15" s="37"/>
      <c r="C15" s="37"/>
      <c r="D15" s="37"/>
      <c r="E15" s="37"/>
      <c r="F15" s="37"/>
      <c r="G15" s="3"/>
      <c r="H15" s="3"/>
      <c r="I15" s="3"/>
      <c r="J15" s="3"/>
      <c r="K15" s="3"/>
    </row>
    <row r="16" spans="1:25" x14ac:dyDescent="0.3">
      <c r="A16" s="2" t="s">
        <v>344</v>
      </c>
      <c r="B16" s="38"/>
      <c r="C16" s="39"/>
      <c r="D16" s="39"/>
      <c r="E16" s="39"/>
      <c r="F16" s="39"/>
      <c r="G16" s="3"/>
      <c r="H16" s="3"/>
      <c r="I16" s="3"/>
      <c r="J16" s="3"/>
      <c r="K16" s="3"/>
    </row>
    <row r="17" spans="1:11" x14ac:dyDescent="0.3">
      <c r="A17" s="3" t="s">
        <v>26</v>
      </c>
      <c r="B17" s="11"/>
      <c r="D17" s="17"/>
      <c r="E17" s="17"/>
      <c r="F17" s="17"/>
      <c r="G17" s="3"/>
      <c r="H17" s="3"/>
      <c r="I17" s="3"/>
      <c r="J17" s="3"/>
      <c r="K17" s="3"/>
    </row>
    <row r="18" spans="1:11" x14ac:dyDescent="0.3">
      <c r="A18" s="2"/>
      <c r="B18" s="11"/>
      <c r="C18" s="9"/>
      <c r="D18" s="9"/>
      <c r="E18" s="9"/>
      <c r="F18" s="9"/>
      <c r="G18" s="3"/>
      <c r="H18" s="3"/>
      <c r="I18" s="3"/>
      <c r="J18" s="3"/>
      <c r="K18" s="3"/>
    </row>
    <row r="19" spans="1:11" x14ac:dyDescent="0.3">
      <c r="A19" s="2" t="s">
        <v>42</v>
      </c>
      <c r="B19" s="40"/>
      <c r="C19" s="9"/>
      <c r="D19" s="41"/>
      <c r="E19" s="42"/>
      <c r="F19" s="42"/>
      <c r="G19" s="3"/>
      <c r="H19" s="3"/>
      <c r="I19" s="3"/>
      <c r="J19" s="3"/>
      <c r="K19" s="3"/>
    </row>
    <row r="20" spans="1:11" x14ac:dyDescent="0.3">
      <c r="A20" s="11" t="s">
        <v>43</v>
      </c>
      <c r="B20" s="43"/>
      <c r="C20" s="9"/>
      <c r="D20" s="43"/>
      <c r="E20" s="43"/>
      <c r="F20" s="43"/>
      <c r="G20" s="3"/>
      <c r="H20" s="3"/>
      <c r="I20" s="3"/>
      <c r="J20" s="3"/>
      <c r="K20" s="3"/>
    </row>
    <row r="21" spans="1:11" x14ac:dyDescent="0.3">
      <c r="A21" s="3"/>
      <c r="B21" s="11"/>
      <c r="C21" s="3"/>
      <c r="D21" s="44"/>
      <c r="E21" s="44"/>
      <c r="F21" s="44"/>
      <c r="G21" s="3"/>
      <c r="H21" s="3"/>
      <c r="I21" s="3"/>
      <c r="J21" s="3"/>
      <c r="K21" s="3"/>
    </row>
    <row r="22" spans="1:11" x14ac:dyDescent="0.3">
      <c r="A22" s="170" t="s">
        <v>404</v>
      </c>
      <c r="B22" s="45"/>
      <c r="C22" s="45"/>
      <c r="D22" s="45"/>
      <c r="E22" s="45"/>
      <c r="F22" s="45"/>
      <c r="G22" s="3"/>
      <c r="H22" s="3"/>
      <c r="I22" s="3"/>
      <c r="J22" s="3"/>
      <c r="K22" s="3"/>
    </row>
    <row r="23" spans="1:11" x14ac:dyDescent="0.3">
      <c r="A23" s="170" t="s">
        <v>44</v>
      </c>
      <c r="B23" s="46"/>
      <c r="C23" s="46"/>
      <c r="D23" s="46"/>
      <c r="E23" s="46"/>
      <c r="F23" s="46"/>
      <c r="G23" s="3"/>
      <c r="H23" s="3"/>
      <c r="I23" s="3"/>
      <c r="J23" s="3"/>
      <c r="K23" s="3"/>
    </row>
    <row r="24" spans="1:11" x14ac:dyDescent="0.3">
      <c r="A24" s="170" t="s">
        <v>45</v>
      </c>
      <c r="B24" s="47"/>
      <c r="C24" s="47"/>
      <c r="D24" s="47"/>
      <c r="E24" s="47"/>
      <c r="F24" s="47"/>
      <c r="G24" s="3"/>
      <c r="H24" s="3"/>
      <c r="I24" s="3"/>
      <c r="J24" s="3"/>
      <c r="K24" s="3"/>
    </row>
    <row r="25" spans="1:11" x14ac:dyDescent="0.3">
      <c r="A25" s="170"/>
      <c r="B25" s="48"/>
      <c r="C25" s="48"/>
      <c r="D25" s="44"/>
      <c r="E25" s="44"/>
      <c r="F25" s="44"/>
      <c r="G25" s="3"/>
      <c r="H25" s="3"/>
      <c r="I25" s="3"/>
      <c r="J25" s="3"/>
      <c r="K25" s="3"/>
    </row>
    <row r="26" spans="1:11" x14ac:dyDescent="0.3">
      <c r="A26" s="170" t="s">
        <v>405</v>
      </c>
      <c r="B26" s="45"/>
      <c r="C26" s="45"/>
      <c r="D26" s="45"/>
      <c r="E26" s="45"/>
      <c r="F26" s="45"/>
      <c r="G26" s="3"/>
      <c r="H26" s="3"/>
      <c r="I26" s="3"/>
      <c r="J26" s="3"/>
      <c r="K26" s="3"/>
    </row>
    <row r="27" spans="1:11" x14ac:dyDescent="0.3">
      <c r="A27" s="170" t="s">
        <v>44</v>
      </c>
      <c r="B27" s="46"/>
      <c r="C27" s="46"/>
      <c r="D27" s="46"/>
      <c r="E27" s="46"/>
      <c r="F27" s="46"/>
      <c r="G27" s="3"/>
      <c r="H27" s="3"/>
      <c r="I27" s="3"/>
      <c r="J27" s="3"/>
      <c r="K27" s="3"/>
    </row>
    <row r="28" spans="1:11" x14ac:dyDescent="0.3">
      <c r="A28" s="170" t="s">
        <v>45</v>
      </c>
      <c r="B28" s="47"/>
      <c r="C28" s="47"/>
      <c r="D28" s="47"/>
      <c r="E28" s="47"/>
      <c r="F28" s="47"/>
      <c r="G28" s="3"/>
      <c r="H28" s="3"/>
      <c r="I28" s="3"/>
      <c r="J28" s="3"/>
      <c r="K28" s="3"/>
    </row>
    <row r="29" spans="1:11" x14ac:dyDescent="0.3">
      <c r="A29" s="170"/>
      <c r="B29" s="45"/>
      <c r="C29" s="45"/>
      <c r="D29" s="45"/>
      <c r="E29" s="45"/>
      <c r="F29" s="45"/>
      <c r="G29" s="3"/>
      <c r="H29" s="3"/>
      <c r="I29" s="3"/>
      <c r="J29" s="3"/>
      <c r="K29" s="3"/>
    </row>
    <row r="30" spans="1:11" x14ac:dyDescent="0.3">
      <c r="A30" s="170" t="s">
        <v>342</v>
      </c>
      <c r="B30" s="46"/>
      <c r="C30" s="46"/>
      <c r="D30" s="46"/>
      <c r="E30" s="46"/>
      <c r="F30" s="46"/>
      <c r="G30" s="3"/>
      <c r="H30" s="3"/>
      <c r="I30" s="3"/>
      <c r="J30" s="3"/>
      <c r="K30" s="3"/>
    </row>
    <row r="31" spans="1:11" x14ac:dyDescent="0.3">
      <c r="A31" s="170" t="s">
        <v>44</v>
      </c>
      <c r="B31" s="47"/>
      <c r="C31" s="47"/>
      <c r="D31" s="47"/>
      <c r="E31" s="47"/>
      <c r="F31" s="47"/>
      <c r="G31" s="3"/>
      <c r="H31" s="3"/>
      <c r="I31" s="3"/>
      <c r="J31" s="3"/>
      <c r="K31" s="3"/>
    </row>
    <row r="32" spans="1:11" x14ac:dyDescent="0.3">
      <c r="A32" s="170" t="s">
        <v>45</v>
      </c>
      <c r="B32" s="48"/>
      <c r="C32" s="48"/>
      <c r="E32" s="44"/>
      <c r="F32" s="44"/>
      <c r="G32" s="3"/>
      <c r="H32" s="3"/>
      <c r="I32" s="3"/>
      <c r="J32" s="3"/>
      <c r="K32" s="3"/>
    </row>
    <row r="33" spans="1:256" x14ac:dyDescent="0.3">
      <c r="A33" s="170"/>
      <c r="B33" s="45"/>
      <c r="C33" s="45"/>
      <c r="D33" s="45"/>
      <c r="E33" s="45"/>
      <c r="F33" s="45"/>
      <c r="G33" s="3"/>
      <c r="H33" s="3"/>
      <c r="I33" s="3"/>
      <c r="J33" s="3"/>
      <c r="K33" s="3"/>
    </row>
    <row r="34" spans="1:256" x14ac:dyDescent="0.3">
      <c r="A34" s="170" t="s">
        <v>46</v>
      </c>
      <c r="B34" s="46"/>
      <c r="C34" s="46"/>
      <c r="D34" s="46"/>
      <c r="E34" s="46"/>
      <c r="F34" s="46"/>
      <c r="G34" s="3"/>
      <c r="H34" s="3"/>
      <c r="I34" s="3"/>
      <c r="J34" s="3"/>
      <c r="K34" s="3"/>
    </row>
    <row r="35" spans="1:256" x14ac:dyDescent="0.3">
      <c r="A35" s="170" t="s">
        <v>44</v>
      </c>
      <c r="B35" s="47"/>
      <c r="C35" s="47"/>
      <c r="D35" s="47"/>
      <c r="E35" s="47"/>
      <c r="F35" s="47"/>
      <c r="G35" s="3"/>
      <c r="H35" s="3"/>
      <c r="I35" s="3"/>
      <c r="J35" s="3"/>
      <c r="K35" s="3"/>
    </row>
    <row r="36" spans="1:256" x14ac:dyDescent="0.3">
      <c r="A36" s="170" t="s">
        <v>45</v>
      </c>
      <c r="B36" s="48"/>
      <c r="C36" s="48"/>
      <c r="E36" s="49"/>
      <c r="F36" s="49"/>
      <c r="G36" s="3"/>
      <c r="H36" s="3"/>
      <c r="I36" s="3"/>
      <c r="J36" s="3"/>
      <c r="K36" s="3"/>
    </row>
    <row r="37" spans="1:256" x14ac:dyDescent="0.3">
      <c r="A37" s="170"/>
      <c r="B37" s="45"/>
      <c r="C37" s="45"/>
      <c r="D37" s="45"/>
      <c r="E37" s="45"/>
      <c r="F37" s="45"/>
      <c r="G37" s="3"/>
      <c r="H37" s="3"/>
      <c r="I37" s="3"/>
      <c r="J37" s="3"/>
      <c r="K37" s="3"/>
    </row>
    <row r="38" spans="1:256" x14ac:dyDescent="0.3">
      <c r="A38" s="170" t="s">
        <v>47</v>
      </c>
      <c r="B38" s="46"/>
      <c r="C38" s="46"/>
      <c r="D38" s="46"/>
      <c r="E38" s="46"/>
      <c r="F38" s="46"/>
      <c r="G38" s="3"/>
      <c r="H38" s="3"/>
      <c r="I38" s="3"/>
      <c r="J38" s="3"/>
      <c r="K38" s="3"/>
    </row>
    <row r="39" spans="1:256" x14ac:dyDescent="0.3">
      <c r="A39" s="170" t="s">
        <v>44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</row>
    <row r="40" spans="1:256" x14ac:dyDescent="0.3">
      <c r="A40" s="170" t="s">
        <v>45</v>
      </c>
      <c r="B40" s="48"/>
      <c r="C40" s="48"/>
      <c r="E40" s="48"/>
      <c r="F40" s="7"/>
      <c r="G40" s="7"/>
      <c r="H40" s="6"/>
      <c r="I40" s="6"/>
      <c r="J40" s="6"/>
      <c r="K40" s="3"/>
    </row>
    <row r="41" spans="1:256" x14ac:dyDescent="0.3">
      <c r="A41" s="170"/>
      <c r="B41" s="45"/>
      <c r="C41" s="45"/>
      <c r="D41" s="45"/>
      <c r="E41" s="45"/>
      <c r="F41" s="45"/>
      <c r="G41" s="7"/>
      <c r="H41" s="6"/>
      <c r="I41" s="6"/>
      <c r="J41" s="6"/>
      <c r="K41" s="3"/>
    </row>
    <row r="42" spans="1:256" x14ac:dyDescent="0.3">
      <c r="A42" s="170" t="s">
        <v>406</v>
      </c>
      <c r="B42" s="46"/>
      <c r="C42" s="46"/>
      <c r="D42" s="46"/>
      <c r="E42" s="46"/>
      <c r="F42" s="46"/>
      <c r="G42" s="7"/>
      <c r="H42" s="6"/>
      <c r="I42" s="6"/>
      <c r="J42" s="6"/>
      <c r="K42" s="3"/>
    </row>
    <row r="43" spans="1:256" x14ac:dyDescent="0.3">
      <c r="A43" s="170" t="s">
        <v>44</v>
      </c>
      <c r="B43" s="47"/>
      <c r="C43" s="47"/>
      <c r="D43" s="47"/>
      <c r="E43" s="47"/>
      <c r="F43" s="47"/>
      <c r="G43" s="7"/>
      <c r="H43" s="6"/>
      <c r="I43" s="6"/>
      <c r="J43" s="6"/>
      <c r="K43" s="3"/>
    </row>
    <row r="44" spans="1:256" x14ac:dyDescent="0.3">
      <c r="A44" s="170" t="s">
        <v>45</v>
      </c>
      <c r="B44" s="48"/>
      <c r="C44" s="48"/>
      <c r="D44" s="48"/>
      <c r="E44" s="48"/>
      <c r="F44" s="50"/>
      <c r="G44" s="7"/>
      <c r="H44" s="6"/>
      <c r="I44" s="7"/>
      <c r="J44" s="6"/>
      <c r="K44" s="3"/>
    </row>
    <row r="45" spans="1:256" x14ac:dyDescent="0.3">
      <c r="A45" s="170"/>
      <c r="B45" s="45"/>
      <c r="C45" s="45"/>
      <c r="D45" s="45"/>
      <c r="E45" s="45"/>
      <c r="F45" s="45"/>
      <c r="G45" s="7"/>
      <c r="H45" s="6"/>
      <c r="I45" s="6"/>
      <c r="J45" s="6"/>
      <c r="K45" s="3"/>
    </row>
    <row r="46" spans="1:256" x14ac:dyDescent="0.3">
      <c r="A46" s="170" t="s">
        <v>407</v>
      </c>
      <c r="B46" s="46"/>
      <c r="C46" s="46"/>
      <c r="D46" s="46"/>
      <c r="E46" s="46"/>
      <c r="F46" s="46"/>
      <c r="G46" s="7"/>
      <c r="H46" s="6"/>
      <c r="I46" s="6"/>
      <c r="J46" s="6"/>
      <c r="K46" s="3"/>
    </row>
    <row r="47" spans="1:256" x14ac:dyDescent="0.3">
      <c r="A47" s="170" t="s">
        <v>44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  <c r="IV47" s="47"/>
    </row>
    <row r="48" spans="1:256" x14ac:dyDescent="0.3">
      <c r="A48" s="170" t="s">
        <v>45</v>
      </c>
      <c r="B48" s="48"/>
      <c r="C48" s="48"/>
      <c r="D48" s="48"/>
      <c r="E48" s="48"/>
      <c r="F48" s="7"/>
      <c r="G48" s="7"/>
      <c r="H48" s="6"/>
      <c r="I48" s="6"/>
      <c r="J48" s="6"/>
      <c r="K48" s="3"/>
    </row>
    <row r="49" spans="1:256" x14ac:dyDescent="0.3">
      <c r="A49" s="170"/>
      <c r="B49" s="45"/>
      <c r="C49" s="45"/>
      <c r="D49" s="45"/>
      <c r="E49" s="45"/>
      <c r="F49" s="45"/>
      <c r="G49" s="7"/>
      <c r="H49" s="6"/>
      <c r="I49" s="6"/>
      <c r="J49" s="6"/>
      <c r="K49" s="3"/>
    </row>
    <row r="50" spans="1:256" x14ac:dyDescent="0.3">
      <c r="A50" s="170" t="s">
        <v>408</v>
      </c>
      <c r="B50" s="46"/>
      <c r="C50" s="46"/>
      <c r="D50" s="46"/>
      <c r="E50" s="46"/>
      <c r="F50" s="46"/>
      <c r="G50" s="7"/>
      <c r="H50" s="6"/>
      <c r="I50" s="6"/>
      <c r="J50" s="6"/>
      <c r="K50" s="3"/>
    </row>
    <row r="51" spans="1:256" x14ac:dyDescent="0.3">
      <c r="A51" s="170" t="s">
        <v>44</v>
      </c>
      <c r="B51" s="47"/>
      <c r="C51" s="47"/>
      <c r="D51" s="47"/>
      <c r="E51" s="47"/>
      <c r="F51" s="47"/>
      <c r="G51" s="7"/>
      <c r="H51" s="6"/>
      <c r="I51" s="6"/>
      <c r="J51" s="6"/>
      <c r="K51" s="3"/>
    </row>
    <row r="52" spans="1:256" x14ac:dyDescent="0.3">
      <c r="A52" s="170" t="s">
        <v>45</v>
      </c>
      <c r="C52" s="48"/>
      <c r="F52" s="7"/>
      <c r="G52" s="7"/>
      <c r="H52" s="6"/>
      <c r="I52" s="6"/>
      <c r="J52" s="6"/>
      <c r="K52" s="3"/>
    </row>
    <row r="53" spans="1:256" x14ac:dyDescent="0.3">
      <c r="A53" s="170"/>
      <c r="B53" s="45"/>
      <c r="C53" s="45"/>
      <c r="D53" s="45"/>
      <c r="E53" s="45"/>
      <c r="F53" s="45"/>
      <c r="G53" s="7"/>
      <c r="H53" s="6"/>
      <c r="I53" s="6"/>
      <c r="J53" s="6"/>
      <c r="K53" s="3"/>
    </row>
    <row r="54" spans="1:256" x14ac:dyDescent="0.3">
      <c r="A54" s="51"/>
      <c r="B54" s="37"/>
      <c r="C54" s="37"/>
      <c r="D54" s="37"/>
      <c r="E54" s="37"/>
      <c r="F54" s="37"/>
      <c r="G54" s="3"/>
      <c r="H54" s="3"/>
      <c r="I54" s="3"/>
      <c r="J54" s="3"/>
      <c r="K54" s="3"/>
    </row>
    <row r="55" spans="1:256" x14ac:dyDescent="0.3">
      <c r="A55" s="37" t="s">
        <v>49</v>
      </c>
      <c r="B55" s="37"/>
      <c r="C55" s="37"/>
      <c r="D55" s="37"/>
      <c r="E55" s="37"/>
      <c r="F55" s="37"/>
      <c r="G55" s="3"/>
      <c r="H55" s="3"/>
      <c r="I55" s="3"/>
      <c r="J55" s="3"/>
      <c r="K55" s="3"/>
    </row>
    <row r="56" spans="1:256" x14ac:dyDescent="0.3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</row>
    <row r="57" spans="1:256" x14ac:dyDescent="0.3">
      <c r="A57" s="52" t="s">
        <v>402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</row>
    <row r="58" spans="1:256" x14ac:dyDescent="0.3">
      <c r="A58" s="3" t="s">
        <v>403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</row>
    <row r="59" spans="1:256" x14ac:dyDescent="0.3">
      <c r="A59" s="52" t="s">
        <v>343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</row>
    <row r="60" spans="1:256" x14ac:dyDescent="0.3">
      <c r="A60" s="3" t="s">
        <v>34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</row>
    <row r="61" spans="1:256" x14ac:dyDescent="0.3">
      <c r="A61" s="52" t="s">
        <v>35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</row>
    <row r="62" spans="1:256" x14ac:dyDescent="0.3">
      <c r="A62" s="52" t="s">
        <v>409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</row>
    <row r="63" spans="1:256" x14ac:dyDescent="0.3">
      <c r="A63" s="3" t="s">
        <v>410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</row>
    <row r="64" spans="1:256" x14ac:dyDescent="0.3">
      <c r="A64" s="3" t="s">
        <v>411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</row>
    <row r="65" spans="1:256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256" x14ac:dyDescent="0.3">
      <c r="A66" s="3" t="s">
        <v>345</v>
      </c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256" x14ac:dyDescent="0.3">
      <c r="A67" s="3"/>
      <c r="B67" s="205" t="s">
        <v>396</v>
      </c>
      <c r="C67" s="205" t="s">
        <v>397</v>
      </c>
      <c r="D67" s="205" t="s">
        <v>398</v>
      </c>
      <c r="E67" s="205" t="s">
        <v>437</v>
      </c>
      <c r="F67" s="205" t="s">
        <v>440</v>
      </c>
      <c r="G67" s="205" t="s">
        <v>472</v>
      </c>
      <c r="H67" s="205" t="s">
        <v>510</v>
      </c>
      <c r="I67" s="205" t="s">
        <v>534</v>
      </c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14"/>
      <c r="Y67" s="214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33" customFormat="1" x14ac:dyDescent="0.3">
      <c r="A68" s="169" t="s">
        <v>402</v>
      </c>
      <c r="B68" s="16">
        <v>599212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215"/>
      <c r="Y68" s="215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s="33" customFormat="1" x14ac:dyDescent="0.3">
      <c r="A69" s="169" t="s">
        <v>403</v>
      </c>
      <c r="B69" s="16">
        <v>877466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5"/>
      <c r="Y69" s="215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33" customFormat="1" x14ac:dyDescent="0.3">
      <c r="A70" s="169" t="s">
        <v>343</v>
      </c>
      <c r="B70" s="16">
        <v>123557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15"/>
      <c r="Y70" s="215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33" customFormat="1" x14ac:dyDescent="0.3">
      <c r="A71" s="169" t="s">
        <v>34</v>
      </c>
      <c r="B71" s="16">
        <v>1123982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215"/>
      <c r="Y71" s="215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33" customFormat="1" x14ac:dyDescent="0.3">
      <c r="A72" s="169" t="s">
        <v>35</v>
      </c>
      <c r="B72" s="16">
        <v>353807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5"/>
      <c r="Y72" s="215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33" customFormat="1" x14ac:dyDescent="0.3">
      <c r="A73" s="169" t="s">
        <v>409</v>
      </c>
      <c r="B73" s="16">
        <v>1559132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215"/>
      <c r="Y73" s="215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s="33" customFormat="1" x14ac:dyDescent="0.3">
      <c r="A74" s="169" t="s">
        <v>410</v>
      </c>
      <c r="B74" s="16">
        <v>458332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215"/>
      <c r="Y74" s="215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33" customFormat="1" x14ac:dyDescent="0.3">
      <c r="A75" s="169" t="s">
        <v>411</v>
      </c>
      <c r="B75" s="16">
        <v>101302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215"/>
      <c r="Y75" s="215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33" customFormat="1" x14ac:dyDescent="0.3">
      <c r="A76" s="169" t="s">
        <v>26</v>
      </c>
      <c r="B76" s="16">
        <v>10452326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215"/>
      <c r="Y76" s="215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210" customFormat="1" x14ac:dyDescent="0.3">
      <c r="A77" s="206"/>
      <c r="B77" s="207"/>
      <c r="C77" s="208"/>
      <c r="D77" s="208"/>
      <c r="E77" s="208"/>
      <c r="F77" s="208"/>
      <c r="G77" s="209"/>
      <c r="H77" s="209"/>
      <c r="I77" s="209"/>
      <c r="J77" s="209"/>
      <c r="K77" s="209"/>
    </row>
    <row r="78" spans="1:256" s="210" customFormat="1" x14ac:dyDescent="0.3">
      <c r="A78" s="206"/>
      <c r="B78" s="207"/>
      <c r="C78" s="208"/>
      <c r="D78" s="208"/>
      <c r="E78" s="208"/>
      <c r="F78" s="208"/>
      <c r="G78" s="209"/>
      <c r="H78" s="209"/>
      <c r="I78" s="209"/>
      <c r="J78" s="209"/>
      <c r="K78" s="209"/>
    </row>
    <row r="79" spans="1:256" s="210" customFormat="1" x14ac:dyDescent="0.3">
      <c r="A79" s="211"/>
      <c r="B79" s="207"/>
      <c r="C79" s="208"/>
      <c r="D79" s="208"/>
      <c r="E79" s="208"/>
      <c r="F79" s="208"/>
      <c r="G79" s="209"/>
      <c r="H79" s="209"/>
      <c r="I79" s="209"/>
      <c r="J79" s="209"/>
      <c r="K79" s="209"/>
    </row>
    <row r="80" spans="1:256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x14ac:dyDescent="0.3">
      <c r="A178" s="3"/>
      <c r="F178" s="3"/>
      <c r="G178" s="3"/>
      <c r="H178" s="3"/>
      <c r="I178" s="3"/>
      <c r="J178" s="3"/>
      <c r="K178" s="3"/>
    </row>
    <row r="179" spans="1:11" x14ac:dyDescent="0.3">
      <c r="A179" s="3"/>
      <c r="F179" s="3"/>
      <c r="G179" s="3"/>
      <c r="H179" s="3"/>
      <c r="I179" s="3"/>
      <c r="J179" s="3"/>
      <c r="K179" s="3"/>
    </row>
    <row r="180" spans="1:11" x14ac:dyDescent="0.3">
      <c r="A180" s="3"/>
      <c r="F180" s="3"/>
      <c r="G180" s="3"/>
      <c r="H180" s="3"/>
      <c r="I180" s="3"/>
      <c r="J180" s="3"/>
      <c r="K180" s="3"/>
    </row>
    <row r="181" spans="1:11" x14ac:dyDescent="0.3">
      <c r="A181" s="3"/>
      <c r="F181" s="3"/>
      <c r="G181" s="3"/>
      <c r="H181" s="3"/>
      <c r="I181" s="3"/>
      <c r="J181" s="3"/>
      <c r="K181" s="3"/>
    </row>
    <row r="182" spans="1:11" x14ac:dyDescent="0.3">
      <c r="A182" s="3"/>
      <c r="F182" s="3"/>
      <c r="G182" s="3"/>
      <c r="H182" s="3"/>
      <c r="I182" s="3"/>
      <c r="J182" s="3"/>
      <c r="K182" s="3"/>
    </row>
    <row r="183" spans="1:11" x14ac:dyDescent="0.3">
      <c r="A183" s="3"/>
      <c r="F183" s="3"/>
      <c r="G183" s="3"/>
      <c r="H183" s="3"/>
      <c r="I183" s="3"/>
      <c r="J183" s="3"/>
      <c r="K183" s="3"/>
    </row>
    <row r="184" spans="1:11" x14ac:dyDescent="0.3">
      <c r="A184" s="3"/>
      <c r="F184" s="3"/>
      <c r="G184" s="3"/>
      <c r="H184" s="3"/>
      <c r="I184" s="3"/>
      <c r="J184" s="3"/>
      <c r="K184" s="3"/>
    </row>
    <row r="185" spans="1:11" x14ac:dyDescent="0.3">
      <c r="A185" s="3"/>
      <c r="F185" s="3"/>
      <c r="G185" s="3"/>
      <c r="H185" s="3"/>
      <c r="I185" s="3"/>
      <c r="J185" s="3"/>
      <c r="K185" s="3"/>
    </row>
    <row r="186" spans="1:11" x14ac:dyDescent="0.3">
      <c r="A186" s="3"/>
      <c r="F186" s="3"/>
      <c r="G186" s="3"/>
      <c r="H186" s="3"/>
      <c r="I186" s="3"/>
      <c r="J186" s="3"/>
      <c r="K186" s="3"/>
    </row>
    <row r="187" spans="1:11" x14ac:dyDescent="0.3">
      <c r="A187" s="3"/>
      <c r="F187" s="3"/>
      <c r="G187" s="3"/>
      <c r="H187" s="3"/>
      <c r="I187" s="3"/>
      <c r="J187" s="3"/>
      <c r="K187" s="3"/>
    </row>
    <row r="188" spans="1:11" x14ac:dyDescent="0.3">
      <c r="A188" s="3"/>
      <c r="F188" s="3"/>
      <c r="G188" s="3"/>
      <c r="H188" s="3"/>
      <c r="I188" s="3"/>
      <c r="J188" s="3"/>
      <c r="K188" s="3"/>
    </row>
    <row r="189" spans="1:11" x14ac:dyDescent="0.3">
      <c r="A189" s="3"/>
      <c r="F189" s="3"/>
      <c r="G189" s="3"/>
      <c r="H189" s="3"/>
      <c r="I189" s="3"/>
      <c r="J189" s="3"/>
      <c r="K189" s="3"/>
    </row>
    <row r="190" spans="1:11" x14ac:dyDescent="0.3">
      <c r="A190" s="3"/>
      <c r="F190" s="3"/>
      <c r="G190" s="3"/>
      <c r="H190" s="3"/>
      <c r="I190" s="3"/>
      <c r="J190" s="3"/>
      <c r="K190" s="3"/>
    </row>
    <row r="191" spans="1:11" x14ac:dyDescent="0.3">
      <c r="A191" s="3"/>
      <c r="F191" s="3"/>
      <c r="G191" s="3"/>
      <c r="H191" s="3"/>
      <c r="I191" s="3"/>
      <c r="J191" s="3"/>
      <c r="K191" s="3"/>
    </row>
    <row r="192" spans="1:11" x14ac:dyDescent="0.3">
      <c r="A192" s="3"/>
      <c r="F192" s="3"/>
      <c r="G192" s="3"/>
      <c r="H192" s="3"/>
      <c r="I192" s="3"/>
      <c r="J192" s="3"/>
      <c r="K192" s="3"/>
    </row>
    <row r="193" spans="1:11" x14ac:dyDescent="0.3">
      <c r="A193" s="3"/>
      <c r="F193" s="3"/>
      <c r="G193" s="3"/>
      <c r="H193" s="3"/>
      <c r="I193" s="3"/>
      <c r="J193" s="3"/>
      <c r="K193" s="3"/>
    </row>
    <row r="194" spans="1:11" x14ac:dyDescent="0.3">
      <c r="A194" s="3"/>
      <c r="F194" s="3"/>
      <c r="G194" s="3"/>
      <c r="H194" s="3"/>
      <c r="I194" s="3"/>
      <c r="J194" s="3"/>
      <c r="K194" s="3"/>
    </row>
    <row r="195" spans="1:11" x14ac:dyDescent="0.3">
      <c r="A195" s="3"/>
      <c r="F195" s="3"/>
      <c r="G195" s="3"/>
      <c r="H195" s="3"/>
      <c r="I195" s="3"/>
      <c r="J195" s="3"/>
      <c r="K195" s="3"/>
    </row>
    <row r="196" spans="1:11" x14ac:dyDescent="0.3">
      <c r="A196" s="3"/>
      <c r="F196" s="3"/>
      <c r="G196" s="3"/>
      <c r="H196" s="3"/>
      <c r="I196" s="3"/>
      <c r="J196" s="3"/>
      <c r="K196" s="3"/>
    </row>
    <row r="197" spans="1:11" x14ac:dyDescent="0.3">
      <c r="A197" s="3"/>
      <c r="F197" s="3"/>
      <c r="G197" s="3"/>
      <c r="H197" s="3"/>
      <c r="I197" s="3"/>
      <c r="J197" s="3"/>
      <c r="K197" s="3"/>
    </row>
    <row r="198" spans="1:11" x14ac:dyDescent="0.3">
      <c r="A198" s="3"/>
      <c r="F198" s="3"/>
      <c r="G198" s="3"/>
      <c r="H198" s="3"/>
      <c r="I198" s="3"/>
      <c r="J198" s="3"/>
      <c r="K198" s="3"/>
    </row>
    <row r="199" spans="1:11" x14ac:dyDescent="0.3">
      <c r="A199" s="3"/>
      <c r="F199" s="3"/>
      <c r="G199" s="3"/>
      <c r="H199" s="3"/>
      <c r="I199" s="3"/>
      <c r="J199" s="3"/>
      <c r="K199" s="3"/>
    </row>
    <row r="200" spans="1:11" x14ac:dyDescent="0.3">
      <c r="A200" s="3"/>
      <c r="F200" s="3"/>
      <c r="G200" s="3"/>
      <c r="H200" s="3"/>
      <c r="I200" s="3"/>
      <c r="J200" s="3"/>
      <c r="K200" s="3"/>
    </row>
    <row r="201" spans="1:11" x14ac:dyDescent="0.3">
      <c r="A201" s="3"/>
      <c r="F201" s="3"/>
      <c r="G201" s="3"/>
      <c r="H201" s="3"/>
      <c r="I201" s="3"/>
      <c r="J201" s="3"/>
      <c r="K201" s="3"/>
    </row>
    <row r="202" spans="1:11" x14ac:dyDescent="0.3">
      <c r="A202" s="3"/>
      <c r="F202" s="3"/>
      <c r="G202" s="3"/>
      <c r="H202" s="3"/>
      <c r="I202" s="3"/>
      <c r="J202" s="3"/>
      <c r="K202" s="3"/>
    </row>
    <row r="203" spans="1:11" x14ac:dyDescent="0.3">
      <c r="A203" s="3"/>
      <c r="F203" s="3"/>
      <c r="G203" s="3"/>
      <c r="H203" s="3"/>
      <c r="I203" s="3"/>
      <c r="J203" s="3"/>
      <c r="K203" s="3"/>
    </row>
    <row r="204" spans="1:11" x14ac:dyDescent="0.3">
      <c r="A204" s="3"/>
      <c r="F204" s="3"/>
      <c r="G204" s="3"/>
      <c r="H204" s="3"/>
      <c r="I204" s="3"/>
      <c r="J204" s="3"/>
      <c r="K204" s="3"/>
    </row>
    <row r="205" spans="1:11" x14ac:dyDescent="0.3">
      <c r="F205" s="3"/>
      <c r="G205" s="3"/>
      <c r="H205" s="3"/>
      <c r="I205" s="3"/>
      <c r="J205" s="3"/>
      <c r="K205" s="3"/>
    </row>
    <row r="206" spans="1:11" x14ac:dyDescent="0.3">
      <c r="F206" s="3"/>
      <c r="G206" s="3"/>
      <c r="H206" s="3"/>
      <c r="I206" s="3"/>
      <c r="J206" s="3"/>
      <c r="K206" s="3"/>
    </row>
    <row r="207" spans="1:11" x14ac:dyDescent="0.3">
      <c r="F207" s="3"/>
      <c r="G207" s="3"/>
      <c r="H207" s="3"/>
      <c r="I207" s="3"/>
      <c r="J207" s="3"/>
      <c r="K207" s="3"/>
    </row>
    <row r="208" spans="1:11" x14ac:dyDescent="0.3">
      <c r="F208" s="3"/>
      <c r="G208" s="3"/>
      <c r="H208" s="3"/>
      <c r="I208" s="3"/>
      <c r="J208" s="3"/>
      <c r="K208" s="3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3:M52"/>
  <sheetViews>
    <sheetView workbookViewId="0">
      <selection activeCell="H19" sqref="H19"/>
    </sheetView>
  </sheetViews>
  <sheetFormatPr defaultColWidth="9.1796875" defaultRowHeight="11.5" x14ac:dyDescent="0.25"/>
  <cols>
    <col min="1" max="1" width="9.1796875" style="272"/>
    <col min="2" max="2" width="57.6328125" style="272" bestFit="1" customWidth="1"/>
    <col min="3" max="6" width="9.1796875" style="272"/>
    <col min="7" max="7" width="10" style="272" bestFit="1" customWidth="1"/>
    <col min="8" max="16384" width="9.1796875" style="272"/>
  </cols>
  <sheetData>
    <row r="3" spans="2:11" x14ac:dyDescent="0.25">
      <c r="K3" s="273"/>
    </row>
    <row r="4" spans="2:11" ht="14" x14ac:dyDescent="0.3">
      <c r="B4" s="283"/>
      <c r="C4" s="296">
        <v>2022</v>
      </c>
      <c r="D4" s="296">
        <v>2023</v>
      </c>
      <c r="E4" s="296">
        <v>2024</v>
      </c>
      <c r="F4" s="296">
        <v>2025</v>
      </c>
      <c r="G4" s="296">
        <v>2026</v>
      </c>
      <c r="H4" s="296">
        <v>2027</v>
      </c>
      <c r="I4" s="296">
        <v>2028</v>
      </c>
      <c r="J4" s="297">
        <v>2029</v>
      </c>
      <c r="K4" s="274"/>
    </row>
    <row r="5" spans="2:11" ht="12.5" x14ac:dyDescent="0.25">
      <c r="B5" s="272" t="s">
        <v>516</v>
      </c>
      <c r="C5" s="298">
        <v>107271.979997</v>
      </c>
      <c r="D5" s="282">
        <v>103058.558</v>
      </c>
      <c r="E5" s="282">
        <v>106241.45800000001</v>
      </c>
      <c r="F5" s="282">
        <v>106247.11000000002</v>
      </c>
      <c r="G5" s="282">
        <v>106375.11000000002</v>
      </c>
      <c r="H5" s="282">
        <v>106610.11000000002</v>
      </c>
      <c r="I5" s="282">
        <v>106610.11000000002</v>
      </c>
      <c r="J5" s="282">
        <v>106610.11000000002</v>
      </c>
      <c r="K5" s="275"/>
    </row>
    <row r="6" spans="2:11" ht="12.5" x14ac:dyDescent="0.25">
      <c r="B6" s="272" t="s">
        <v>517</v>
      </c>
      <c r="C6" s="282"/>
      <c r="D6" s="282">
        <v>4200</v>
      </c>
      <c r="E6" s="282">
        <v>4200</v>
      </c>
      <c r="F6" s="282">
        <v>4200</v>
      </c>
      <c r="G6" s="282">
        <v>4200</v>
      </c>
      <c r="H6" s="282">
        <v>4200</v>
      </c>
      <c r="I6" s="282">
        <v>4200</v>
      </c>
      <c r="J6" s="282">
        <v>4200</v>
      </c>
      <c r="K6" s="275"/>
    </row>
    <row r="7" spans="2:11" ht="12.5" x14ac:dyDescent="0.25">
      <c r="B7" s="272" t="s">
        <v>511</v>
      </c>
      <c r="C7" s="282"/>
      <c r="D7" s="282"/>
      <c r="E7" s="282"/>
      <c r="F7" s="282">
        <v>-2730</v>
      </c>
      <c r="G7" s="282">
        <v>-2730</v>
      </c>
      <c r="H7" s="282">
        <v>-2730</v>
      </c>
      <c r="I7" s="282">
        <v>-2730</v>
      </c>
      <c r="J7" s="282">
        <v>-2730</v>
      </c>
      <c r="K7" s="275"/>
    </row>
    <row r="8" spans="2:11" ht="12.5" x14ac:dyDescent="0.25">
      <c r="B8" s="285" t="s">
        <v>474</v>
      </c>
      <c r="C8" s="299"/>
      <c r="D8" s="299"/>
      <c r="E8" s="299"/>
      <c r="F8" s="299"/>
      <c r="G8" s="299"/>
      <c r="H8" s="299"/>
      <c r="I8" s="299"/>
      <c r="J8" s="299"/>
      <c r="K8" s="275"/>
    </row>
    <row r="9" spans="2:11" ht="12.5" x14ac:dyDescent="0.25">
      <c r="B9" s="310" t="s">
        <v>518</v>
      </c>
      <c r="C9" s="299"/>
      <c r="D9" s="282">
        <v>1.5</v>
      </c>
      <c r="E9" s="282">
        <v>1.5</v>
      </c>
      <c r="F9" s="282">
        <v>1.5</v>
      </c>
      <c r="G9" s="282">
        <v>1.5</v>
      </c>
      <c r="H9" s="282">
        <v>1.5</v>
      </c>
      <c r="I9" s="282">
        <v>1.5</v>
      </c>
      <c r="J9" s="282">
        <v>1.5</v>
      </c>
      <c r="K9" s="275"/>
    </row>
    <row r="10" spans="2:11" ht="12.5" x14ac:dyDescent="0.25">
      <c r="B10" s="310" t="s">
        <v>519</v>
      </c>
      <c r="C10" s="282"/>
      <c r="D10" s="282">
        <v>145</v>
      </c>
      <c r="E10" s="282">
        <v>321</v>
      </c>
      <c r="F10" s="282">
        <v>321</v>
      </c>
      <c r="G10" s="282">
        <v>321</v>
      </c>
      <c r="H10" s="282">
        <v>321</v>
      </c>
      <c r="I10" s="282">
        <v>321</v>
      </c>
      <c r="J10" s="282">
        <v>321</v>
      </c>
      <c r="K10" s="275"/>
    </row>
    <row r="11" spans="2:11" x14ac:dyDescent="0.25">
      <c r="B11" s="310" t="s">
        <v>520</v>
      </c>
      <c r="C11" s="282"/>
      <c r="D11" s="282">
        <v>45</v>
      </c>
      <c r="E11" s="282">
        <v>5</v>
      </c>
      <c r="F11" s="282">
        <v>5</v>
      </c>
      <c r="G11" s="282">
        <v>5</v>
      </c>
      <c r="H11" s="282">
        <v>5</v>
      </c>
      <c r="I11" s="282">
        <v>5</v>
      </c>
      <c r="J11" s="282">
        <v>5</v>
      </c>
      <c r="K11" s="280"/>
    </row>
    <row r="12" spans="2:11" x14ac:dyDescent="0.25">
      <c r="B12" s="311" t="s">
        <v>530</v>
      </c>
      <c r="C12" s="282"/>
      <c r="D12" s="282"/>
      <c r="E12" s="282"/>
      <c r="F12" s="282"/>
      <c r="G12" s="282"/>
      <c r="H12" s="282"/>
      <c r="I12" s="282"/>
      <c r="J12" s="282"/>
      <c r="K12" s="280"/>
    </row>
    <row r="13" spans="2:11" x14ac:dyDescent="0.25">
      <c r="B13" s="310" t="s">
        <v>521</v>
      </c>
      <c r="C13" s="282"/>
      <c r="D13" s="282">
        <v>7</v>
      </c>
      <c r="E13" s="282">
        <v>14</v>
      </c>
      <c r="F13" s="282">
        <v>14</v>
      </c>
      <c r="G13" s="282">
        <v>14</v>
      </c>
      <c r="H13" s="282">
        <v>14</v>
      </c>
      <c r="I13" s="282">
        <v>14</v>
      </c>
      <c r="J13" s="282">
        <v>14</v>
      </c>
      <c r="K13" s="280"/>
    </row>
    <row r="14" spans="2:11" x14ac:dyDescent="0.25">
      <c r="B14" s="310" t="s">
        <v>522</v>
      </c>
      <c r="C14" s="282"/>
      <c r="D14" s="282">
        <v>-225</v>
      </c>
      <c r="E14" s="282">
        <v>-675</v>
      </c>
      <c r="F14" s="282"/>
      <c r="G14" s="282"/>
      <c r="H14" s="282"/>
      <c r="I14" s="282"/>
      <c r="J14" s="282"/>
      <c r="K14" s="280"/>
    </row>
    <row r="15" spans="2:11" x14ac:dyDescent="0.25">
      <c r="B15" s="310" t="s">
        <v>523</v>
      </c>
      <c r="C15" s="282"/>
      <c r="D15" s="282">
        <v>-60</v>
      </c>
      <c r="E15" s="282">
        <v>-60</v>
      </c>
      <c r="F15" s="282">
        <v>-60</v>
      </c>
      <c r="G15" s="282">
        <v>-60</v>
      </c>
      <c r="H15" s="282">
        <v>-60</v>
      </c>
      <c r="I15" s="282">
        <v>-60</v>
      </c>
      <c r="J15" s="282">
        <v>-60</v>
      </c>
      <c r="K15" s="280"/>
    </row>
    <row r="16" spans="2:11" x14ac:dyDescent="0.25">
      <c r="B16" s="310" t="s">
        <v>524</v>
      </c>
      <c r="C16" s="282"/>
      <c r="D16" s="282">
        <v>-200</v>
      </c>
      <c r="E16" s="282">
        <v>-200</v>
      </c>
      <c r="F16" s="282">
        <v>-200</v>
      </c>
      <c r="G16" s="282">
        <v>-200</v>
      </c>
      <c r="H16" s="282">
        <v>-200</v>
      </c>
      <c r="I16" s="282">
        <v>-200</v>
      </c>
      <c r="J16" s="282">
        <v>-200</v>
      </c>
      <c r="K16" s="280"/>
    </row>
    <row r="17" spans="2:13" x14ac:dyDescent="0.25">
      <c r="B17" s="310" t="s">
        <v>525</v>
      </c>
      <c r="C17" s="282"/>
      <c r="D17" s="282"/>
      <c r="E17" s="282"/>
      <c r="F17" s="282">
        <v>92</v>
      </c>
      <c r="G17" s="282">
        <v>92</v>
      </c>
      <c r="H17" s="282">
        <v>92</v>
      </c>
      <c r="I17" s="282">
        <v>92</v>
      </c>
      <c r="J17" s="282">
        <v>92</v>
      </c>
      <c r="K17" s="280"/>
    </row>
    <row r="18" spans="2:13" x14ac:dyDescent="0.25">
      <c r="B18" s="310" t="s">
        <v>512</v>
      </c>
      <c r="C18" s="282"/>
      <c r="D18" s="282"/>
      <c r="E18" s="282"/>
      <c r="F18" s="282">
        <v>-86</v>
      </c>
      <c r="G18" s="282">
        <v>-86</v>
      </c>
      <c r="H18" s="282">
        <v>-86</v>
      </c>
      <c r="I18" s="282">
        <v>-86</v>
      </c>
      <c r="J18" s="282">
        <v>-86</v>
      </c>
      <c r="K18" s="280"/>
    </row>
    <row r="19" spans="2:13" x14ac:dyDescent="0.25">
      <c r="B19" s="310" t="s">
        <v>584</v>
      </c>
      <c r="C19" s="282"/>
      <c r="D19" s="282"/>
      <c r="E19" s="282"/>
      <c r="F19" s="282"/>
      <c r="G19" s="282"/>
      <c r="H19" s="282">
        <v>-170</v>
      </c>
      <c r="I19" s="282">
        <v>-170</v>
      </c>
      <c r="J19" s="282">
        <v>-170</v>
      </c>
      <c r="K19" s="280"/>
    </row>
    <row r="20" spans="2:13" x14ac:dyDescent="0.25">
      <c r="B20" s="310" t="s">
        <v>526</v>
      </c>
      <c r="C20" s="282"/>
      <c r="D20" s="282"/>
      <c r="E20" s="282"/>
      <c r="F20" s="282">
        <v>-196</v>
      </c>
      <c r="G20" s="282">
        <v>-196</v>
      </c>
      <c r="H20" s="282">
        <v>-196</v>
      </c>
      <c r="I20" s="282">
        <v>-196</v>
      </c>
      <c r="J20" s="282">
        <v>-196</v>
      </c>
      <c r="K20" s="280"/>
    </row>
    <row r="21" spans="2:13" x14ac:dyDescent="0.25">
      <c r="B21" s="310" t="s">
        <v>527</v>
      </c>
      <c r="C21" s="282"/>
      <c r="D21" s="282"/>
      <c r="E21" s="282"/>
      <c r="F21" s="282">
        <v>-15</v>
      </c>
      <c r="G21" s="282">
        <v>-15</v>
      </c>
      <c r="H21" s="282">
        <v>-15</v>
      </c>
      <c r="I21" s="282">
        <v>-15</v>
      </c>
      <c r="J21" s="282">
        <v>-15</v>
      </c>
      <c r="K21" s="280"/>
      <c r="M21" s="281"/>
    </row>
    <row r="22" spans="2:13" x14ac:dyDescent="0.25">
      <c r="B22" s="285" t="s">
        <v>475</v>
      </c>
      <c r="C22" s="298"/>
      <c r="D22" s="298"/>
      <c r="E22" s="298"/>
      <c r="F22" s="298"/>
      <c r="G22" s="298"/>
      <c r="H22" s="298"/>
      <c r="I22" s="298"/>
      <c r="J22" s="298"/>
      <c r="K22" s="280"/>
      <c r="M22" s="282"/>
    </row>
    <row r="23" spans="2:13" x14ac:dyDescent="0.25">
      <c r="B23" s="310" t="s">
        <v>476</v>
      </c>
      <c r="C23" s="282"/>
      <c r="D23" s="282">
        <v>-98</v>
      </c>
      <c r="E23" s="282">
        <v>-98</v>
      </c>
      <c r="F23" s="282">
        <v>-98</v>
      </c>
      <c r="G23" s="282">
        <v>-98</v>
      </c>
      <c r="H23" s="282">
        <v>-98</v>
      </c>
      <c r="I23" s="282">
        <v>-98</v>
      </c>
      <c r="J23" s="282">
        <v>-98</v>
      </c>
      <c r="K23" s="280"/>
      <c r="M23" s="282"/>
    </row>
    <row r="24" spans="2:13" x14ac:dyDescent="0.25">
      <c r="B24" s="310" t="s">
        <v>528</v>
      </c>
      <c r="C24" s="282"/>
      <c r="D24" s="282">
        <v>1154</v>
      </c>
      <c r="E24" s="282">
        <v>1154</v>
      </c>
      <c r="F24" s="282">
        <v>1154</v>
      </c>
      <c r="G24" s="282">
        <v>1154</v>
      </c>
      <c r="H24" s="282">
        <v>1154</v>
      </c>
      <c r="I24" s="282">
        <v>1154</v>
      </c>
      <c r="J24" s="282">
        <v>1154</v>
      </c>
      <c r="K24" s="280"/>
      <c r="M24" s="282"/>
    </row>
    <row r="25" spans="2:13" x14ac:dyDescent="0.25">
      <c r="B25" s="310" t="s">
        <v>529</v>
      </c>
      <c r="C25" s="282"/>
      <c r="D25" s="282">
        <v>2</v>
      </c>
      <c r="E25" s="282">
        <v>-5</v>
      </c>
      <c r="F25" s="282">
        <v>34</v>
      </c>
      <c r="G25" s="282">
        <v>34</v>
      </c>
      <c r="H25" s="282">
        <v>34</v>
      </c>
      <c r="I25" s="282">
        <v>34</v>
      </c>
      <c r="J25" s="282">
        <v>34</v>
      </c>
      <c r="K25" s="280"/>
      <c r="M25" s="282"/>
    </row>
    <row r="26" spans="2:13" ht="13" x14ac:dyDescent="0.3">
      <c r="B26" s="285" t="s">
        <v>531</v>
      </c>
      <c r="C26" s="284">
        <f>SUM(C5:C25)</f>
        <v>107271.979997</v>
      </c>
      <c r="D26" s="284">
        <f>SUM(D5:D25)+0.768</f>
        <v>108030.826</v>
      </c>
      <c r="E26" s="284">
        <f t="shared" ref="E26:J26" si="0">SUM(E5:E25)</f>
        <v>110898.95800000001</v>
      </c>
      <c r="F26" s="284">
        <f t="shared" si="0"/>
        <v>108683.61000000002</v>
      </c>
      <c r="G26" s="284">
        <f t="shared" si="0"/>
        <v>108811.61000000002</v>
      </c>
      <c r="H26" s="284">
        <f t="shared" si="0"/>
        <v>108876.61000000002</v>
      </c>
      <c r="I26" s="284">
        <f t="shared" si="0"/>
        <v>108876.61000000002</v>
      </c>
      <c r="J26" s="284">
        <f t="shared" si="0"/>
        <v>108876.61000000002</v>
      </c>
    </row>
    <row r="27" spans="2:13" ht="13" x14ac:dyDescent="0.3">
      <c r="B27" s="285"/>
      <c r="C27" s="277"/>
      <c r="D27" s="277"/>
      <c r="E27" s="277"/>
      <c r="F27" s="277"/>
      <c r="G27" s="277"/>
      <c r="H27" s="277"/>
      <c r="I27" s="277"/>
      <c r="J27" s="277"/>
    </row>
    <row r="28" spans="2:13" x14ac:dyDescent="0.25">
      <c r="E28" s="282"/>
      <c r="F28" s="282"/>
      <c r="G28" s="282"/>
      <c r="H28" s="282"/>
    </row>
    <row r="29" spans="2:13" x14ac:dyDescent="0.25">
      <c r="B29" s="276"/>
      <c r="C29" s="286"/>
      <c r="D29" s="286"/>
      <c r="E29" s="286"/>
      <c r="F29" s="286"/>
      <c r="G29" s="286"/>
    </row>
    <row r="30" spans="2:13" x14ac:dyDescent="0.25">
      <c r="B30" s="286"/>
      <c r="C30" s="279"/>
      <c r="D30" s="279"/>
      <c r="E30" s="279"/>
      <c r="F30" s="286"/>
      <c r="G30" s="286"/>
    </row>
    <row r="31" spans="2:13" x14ac:dyDescent="0.25">
      <c r="B31" s="286"/>
      <c r="C31" s="286"/>
      <c r="D31" s="286"/>
      <c r="E31" s="286"/>
      <c r="F31" s="286"/>
      <c r="G31" s="286"/>
    </row>
    <row r="32" spans="2:13" ht="13" x14ac:dyDescent="0.3">
      <c r="B32" s="287"/>
      <c r="C32" s="277"/>
      <c r="D32" s="277"/>
      <c r="E32" s="288"/>
      <c r="F32" s="286"/>
      <c r="G32" s="286"/>
    </row>
    <row r="33" spans="2:10" ht="13" x14ac:dyDescent="0.3">
      <c r="B33" s="287"/>
      <c r="C33" s="285"/>
      <c r="D33" s="285"/>
      <c r="E33" s="285"/>
      <c r="F33" s="285"/>
      <c r="G33" s="285"/>
      <c r="H33" s="285"/>
      <c r="I33" s="285"/>
      <c r="J33" s="285"/>
    </row>
    <row r="34" spans="2:10" ht="12.5" x14ac:dyDescent="0.25">
      <c r="B34" s="300" t="s">
        <v>477</v>
      </c>
      <c r="C34" s="278"/>
      <c r="D34" s="278"/>
      <c r="E34" s="278"/>
      <c r="F34" s="286"/>
      <c r="G34" s="286"/>
    </row>
    <row r="35" spans="2:10" ht="12.5" x14ac:dyDescent="0.25">
      <c r="B35" s="300"/>
      <c r="C35" s="278"/>
      <c r="D35" s="278"/>
      <c r="E35" s="278"/>
      <c r="F35" s="286"/>
      <c r="G35" s="286"/>
    </row>
    <row r="36" spans="2:10" ht="12.5" x14ac:dyDescent="0.25">
      <c r="B36" s="300"/>
      <c r="C36" s="278"/>
      <c r="D36" s="278"/>
      <c r="E36" s="275"/>
      <c r="F36" s="286"/>
      <c r="G36" s="286"/>
    </row>
    <row r="37" spans="2:10" x14ac:dyDescent="0.25">
      <c r="B37" s="300"/>
      <c r="C37" s="279"/>
      <c r="D37" s="279"/>
      <c r="E37" s="280"/>
      <c r="F37" s="286"/>
      <c r="G37" s="286"/>
    </row>
    <row r="38" spans="2:10" x14ac:dyDescent="0.25">
      <c r="B38" s="300"/>
      <c r="C38" s="279"/>
      <c r="D38" s="279"/>
      <c r="E38" s="280"/>
      <c r="F38" s="286"/>
      <c r="G38" s="286"/>
    </row>
    <row r="39" spans="2:10" x14ac:dyDescent="0.25">
      <c r="B39" s="300"/>
      <c r="C39" s="279"/>
      <c r="D39" s="279"/>
      <c r="E39" s="280"/>
      <c r="F39" s="286"/>
      <c r="G39" s="286"/>
    </row>
    <row r="40" spans="2:10" x14ac:dyDescent="0.25">
      <c r="B40" s="300"/>
      <c r="C40" s="279"/>
      <c r="D40" s="279"/>
      <c r="E40" s="280"/>
      <c r="F40" s="286"/>
      <c r="G40" s="286"/>
    </row>
    <row r="41" spans="2:10" x14ac:dyDescent="0.25">
      <c r="B41" s="300" t="s">
        <v>478</v>
      </c>
      <c r="C41" s="279">
        <f>SUM(C34:C40)</f>
        <v>0</v>
      </c>
      <c r="D41" s="279">
        <f t="shared" ref="D41:J41" si="1">SUM(D34:D40)</f>
        <v>0</v>
      </c>
      <c r="E41" s="279">
        <f t="shared" si="1"/>
        <v>0</v>
      </c>
      <c r="F41" s="279">
        <f t="shared" si="1"/>
        <v>0</v>
      </c>
      <c r="G41" s="279">
        <f t="shared" si="1"/>
        <v>0</v>
      </c>
      <c r="H41" s="279">
        <f t="shared" si="1"/>
        <v>0</v>
      </c>
      <c r="I41" s="279">
        <f t="shared" si="1"/>
        <v>0</v>
      </c>
      <c r="J41" s="279">
        <f t="shared" si="1"/>
        <v>0</v>
      </c>
    </row>
    <row r="42" spans="2:10" x14ac:dyDescent="0.25">
      <c r="B42" s="300"/>
      <c r="C42" s="279"/>
      <c r="D42" s="279"/>
      <c r="E42" s="280"/>
      <c r="F42" s="286"/>
      <c r="G42" s="286"/>
    </row>
    <row r="43" spans="2:10" x14ac:dyDescent="0.25">
      <c r="B43" s="300" t="s">
        <v>513</v>
      </c>
      <c r="C43" s="279"/>
      <c r="D43" s="279"/>
      <c r="E43" s="280"/>
      <c r="F43" s="286"/>
      <c r="G43" s="286"/>
    </row>
    <row r="44" spans="2:10" ht="12.5" x14ac:dyDescent="0.25">
      <c r="B44" s="301" t="s">
        <v>514</v>
      </c>
      <c r="C44" s="279"/>
      <c r="D44" s="279"/>
      <c r="E44" s="280"/>
      <c r="F44" s="286"/>
      <c r="G44" s="286"/>
    </row>
    <row r="45" spans="2:10" x14ac:dyDescent="0.25">
      <c r="B45" s="286"/>
      <c r="C45" s="279"/>
      <c r="D45" s="279"/>
      <c r="E45" s="280"/>
      <c r="F45" s="286"/>
      <c r="G45" s="286"/>
    </row>
    <row r="46" spans="2:10" x14ac:dyDescent="0.25">
      <c r="B46" s="286"/>
      <c r="C46" s="279"/>
      <c r="D46" s="279"/>
      <c r="E46" s="280"/>
      <c r="F46" s="286"/>
      <c r="G46" s="286"/>
    </row>
    <row r="47" spans="2:10" x14ac:dyDescent="0.25">
      <c r="B47" s="286"/>
      <c r="C47" s="279"/>
      <c r="D47" s="279"/>
      <c r="E47" s="280"/>
      <c r="F47" s="286"/>
      <c r="G47" s="286"/>
    </row>
    <row r="48" spans="2:10" x14ac:dyDescent="0.25">
      <c r="B48" s="286"/>
      <c r="C48" s="279"/>
      <c r="D48" s="279"/>
      <c r="E48" s="280"/>
      <c r="F48" s="286"/>
      <c r="G48" s="286"/>
    </row>
    <row r="49" spans="2:7" x14ac:dyDescent="0.25">
      <c r="B49" s="286"/>
      <c r="C49" s="279"/>
      <c r="D49" s="279"/>
      <c r="E49" s="280"/>
      <c r="F49" s="286"/>
      <c r="G49" s="286"/>
    </row>
    <row r="50" spans="2:7" ht="13" x14ac:dyDescent="0.3">
      <c r="B50" s="289"/>
      <c r="C50" s="290"/>
      <c r="D50" s="290"/>
      <c r="E50" s="290"/>
      <c r="F50" s="286"/>
      <c r="G50" s="286"/>
    </row>
    <row r="51" spans="2:7" ht="13" x14ac:dyDescent="0.3">
      <c r="B51" s="291"/>
      <c r="C51" s="292"/>
      <c r="D51" s="292"/>
      <c r="E51" s="292"/>
      <c r="F51" s="286"/>
      <c r="G51" s="286"/>
    </row>
    <row r="52" spans="2:7" ht="13" x14ac:dyDescent="0.3">
      <c r="B52" s="287"/>
      <c r="C52" s="293"/>
      <c r="D52" s="293"/>
      <c r="E52" s="293"/>
      <c r="F52" s="286"/>
      <c r="G52" s="286"/>
    </row>
  </sheetData>
  <phoneticPr fontId="68" type="noConversion"/>
  <hyperlinks>
    <hyperlink ref="B44" r:id="rId1" display="Specificering av vissa statsbidrag" xr:uid="{00000000-0004-0000-0500-000000000000}"/>
  </hyperlinks>
  <pageMargins left="0.7" right="0.7" top="0.75" bottom="0.75" header="0.3" footer="0.3"/>
  <pageSetup paperSize="9" orientation="portrait" r:id="rId2"/>
  <ignoredErrors>
    <ignoredError sqref="C2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5"/>
  <dimension ref="A1:C37"/>
  <sheetViews>
    <sheetView workbookViewId="0">
      <selection activeCell="C7" sqref="C7"/>
    </sheetView>
  </sheetViews>
  <sheetFormatPr defaultRowHeight="12.5" x14ac:dyDescent="0.25"/>
  <cols>
    <col min="1" max="1" width="14.1796875" customWidth="1"/>
    <col min="2" max="2" width="10.1796875" bestFit="1" customWidth="1"/>
    <col min="3" max="3" width="61.81640625" customWidth="1"/>
  </cols>
  <sheetData>
    <row r="1" spans="1:3" ht="13" x14ac:dyDescent="0.3">
      <c r="A1" s="74" t="s">
        <v>390</v>
      </c>
      <c r="B1" s="74" t="s">
        <v>391</v>
      </c>
      <c r="C1" s="74" t="s">
        <v>392</v>
      </c>
    </row>
    <row r="2" spans="1:3" x14ac:dyDescent="0.25">
      <c r="A2" s="193" t="s">
        <v>578</v>
      </c>
      <c r="B2" s="193">
        <v>44973</v>
      </c>
      <c r="C2" s="308" t="s">
        <v>579</v>
      </c>
    </row>
    <row r="3" spans="1:3" x14ac:dyDescent="0.25">
      <c r="A3" s="303"/>
      <c r="C3" s="308" t="s">
        <v>580</v>
      </c>
    </row>
    <row r="4" spans="1:3" x14ac:dyDescent="0.25">
      <c r="A4" s="304"/>
      <c r="B4" s="305"/>
      <c r="C4" s="308" t="s">
        <v>574</v>
      </c>
    </row>
    <row r="5" spans="1:3" x14ac:dyDescent="0.25">
      <c r="A5" s="304"/>
      <c r="B5" s="305"/>
      <c r="C5" s="308" t="s">
        <v>575</v>
      </c>
    </row>
    <row r="6" spans="1:3" x14ac:dyDescent="0.25">
      <c r="A6" s="306"/>
      <c r="B6" s="305"/>
      <c r="C6" s="308" t="s">
        <v>576</v>
      </c>
    </row>
    <row r="7" spans="1:3" x14ac:dyDescent="0.25">
      <c r="C7" s="308" t="s">
        <v>577</v>
      </c>
    </row>
    <row r="8" spans="1:3" x14ac:dyDescent="0.25">
      <c r="A8" s="303"/>
      <c r="B8" s="312"/>
      <c r="C8" s="308"/>
    </row>
    <row r="9" spans="1:3" x14ac:dyDescent="0.25">
      <c r="A9" s="303"/>
      <c r="B9" s="201"/>
      <c r="C9" s="308"/>
    </row>
    <row r="10" spans="1:3" x14ac:dyDescent="0.25">
      <c r="A10" s="304"/>
      <c r="B10" s="313"/>
      <c r="C10" s="308"/>
    </row>
    <row r="11" spans="1:3" x14ac:dyDescent="0.25">
      <c r="A11" s="304"/>
      <c r="B11" s="313"/>
      <c r="C11" s="308"/>
    </row>
    <row r="12" spans="1:3" x14ac:dyDescent="0.25">
      <c r="A12" s="306"/>
      <c r="B12" s="305"/>
      <c r="C12" s="308"/>
    </row>
    <row r="13" spans="1:3" x14ac:dyDescent="0.25">
      <c r="C13" s="308"/>
    </row>
    <row r="14" spans="1:3" x14ac:dyDescent="0.25">
      <c r="A14" s="304"/>
      <c r="B14" s="305"/>
      <c r="C14" s="308"/>
    </row>
    <row r="15" spans="1:3" x14ac:dyDescent="0.25">
      <c r="A15" s="304"/>
      <c r="B15" s="305"/>
      <c r="C15" s="308"/>
    </row>
    <row r="16" spans="1:3" x14ac:dyDescent="0.25">
      <c r="A16" s="304"/>
      <c r="B16" s="305"/>
      <c r="C16" s="308"/>
    </row>
    <row r="17" spans="1:3" x14ac:dyDescent="0.25">
      <c r="C17" s="308"/>
    </row>
    <row r="18" spans="1:3" x14ac:dyDescent="0.25">
      <c r="C18" s="308"/>
    </row>
    <row r="19" spans="1:3" x14ac:dyDescent="0.25">
      <c r="C19" s="308"/>
    </row>
    <row r="20" spans="1:3" x14ac:dyDescent="0.25">
      <c r="C20" s="308"/>
    </row>
    <row r="22" spans="1:3" x14ac:dyDescent="0.25">
      <c r="A22" s="199"/>
      <c r="B22" s="193"/>
    </row>
    <row r="25" spans="1:3" x14ac:dyDescent="0.25">
      <c r="A25" s="199"/>
    </row>
    <row r="31" spans="1:3" x14ac:dyDescent="0.25">
      <c r="C31" s="153"/>
    </row>
    <row r="32" spans="1:3" x14ac:dyDescent="0.25">
      <c r="C32" s="153"/>
    </row>
    <row r="33" spans="3:3" x14ac:dyDescent="0.25">
      <c r="C33" s="153"/>
    </row>
    <row r="34" spans="3:3" x14ac:dyDescent="0.25">
      <c r="C34" s="153"/>
    </row>
    <row r="35" spans="3:3" x14ac:dyDescent="0.25">
      <c r="C35" s="153"/>
    </row>
    <row r="37" spans="3:3" x14ac:dyDescent="0.25">
      <c r="C37" s="201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1:E91"/>
  <sheetViews>
    <sheetView workbookViewId="0">
      <selection activeCell="D21" sqref="D21"/>
    </sheetView>
  </sheetViews>
  <sheetFormatPr defaultRowHeight="12.5" x14ac:dyDescent="0.25"/>
  <cols>
    <col min="1" max="1" width="20.1796875" bestFit="1" customWidth="1"/>
    <col min="2" max="2" width="18.1796875" customWidth="1"/>
    <col min="3" max="3" width="26.453125" customWidth="1"/>
    <col min="4" max="4" width="16.81640625" customWidth="1"/>
    <col min="5" max="5" width="8.1796875" customWidth="1"/>
  </cols>
  <sheetData>
    <row r="1" spans="1:5" ht="13" x14ac:dyDescent="0.3">
      <c r="A1" s="68" t="s">
        <v>346</v>
      </c>
      <c r="B1" s="69"/>
      <c r="C1" s="69"/>
      <c r="D1" s="69"/>
    </row>
    <row r="2" spans="1:5" ht="13" x14ac:dyDescent="0.3">
      <c r="A2" s="70" t="s">
        <v>347</v>
      </c>
      <c r="B2" s="70" t="s">
        <v>348</v>
      </c>
      <c r="C2" s="70" t="s">
        <v>349</v>
      </c>
      <c r="D2" s="70" t="s">
        <v>350</v>
      </c>
      <c r="E2" s="70" t="s">
        <v>393</v>
      </c>
    </row>
    <row r="3" spans="1:5" x14ac:dyDescent="0.25">
      <c r="A3" t="s">
        <v>351</v>
      </c>
      <c r="B3" t="s">
        <v>352</v>
      </c>
      <c r="C3" t="s">
        <v>353</v>
      </c>
      <c r="D3" t="s">
        <v>354</v>
      </c>
      <c r="E3" s="153" t="s">
        <v>420</v>
      </c>
    </row>
    <row r="4" spans="1:5" x14ac:dyDescent="0.25">
      <c r="A4" t="s">
        <v>351</v>
      </c>
      <c r="B4" t="s">
        <v>355</v>
      </c>
      <c r="C4" t="s">
        <v>353</v>
      </c>
      <c r="D4" t="s">
        <v>356</v>
      </c>
      <c r="E4" s="153" t="s">
        <v>581</v>
      </c>
    </row>
    <row r="5" spans="1:5" x14ac:dyDescent="0.25">
      <c r="A5" t="s">
        <v>351</v>
      </c>
      <c r="B5" t="s">
        <v>357</v>
      </c>
      <c r="C5" t="s">
        <v>353</v>
      </c>
      <c r="D5" t="s">
        <v>358</v>
      </c>
      <c r="E5" t="s">
        <v>420</v>
      </c>
    </row>
    <row r="6" spans="1:5" x14ac:dyDescent="0.25">
      <c r="A6" t="s">
        <v>351</v>
      </c>
      <c r="B6" s="71" t="s">
        <v>359</v>
      </c>
      <c r="C6" t="s">
        <v>353</v>
      </c>
      <c r="D6" s="71" t="s">
        <v>360</v>
      </c>
      <c r="E6" s="153" t="s">
        <v>420</v>
      </c>
    </row>
    <row r="7" spans="1:5" x14ac:dyDescent="0.25">
      <c r="A7" t="s">
        <v>351</v>
      </c>
      <c r="B7" s="71" t="s">
        <v>361</v>
      </c>
      <c r="C7" t="s">
        <v>353</v>
      </c>
      <c r="D7" s="71" t="s">
        <v>362</v>
      </c>
      <c r="E7" t="s">
        <v>581</v>
      </c>
    </row>
    <row r="8" spans="1:5" x14ac:dyDescent="0.25">
      <c r="A8" t="s">
        <v>351</v>
      </c>
      <c r="B8" s="71" t="s">
        <v>363</v>
      </c>
      <c r="C8" t="s">
        <v>353</v>
      </c>
      <c r="D8" s="71" t="s">
        <v>364</v>
      </c>
      <c r="E8" t="s">
        <v>581</v>
      </c>
    </row>
    <row r="9" spans="1:5" x14ac:dyDescent="0.25">
      <c r="A9" t="s">
        <v>351</v>
      </c>
      <c r="B9" s="71" t="s">
        <v>365</v>
      </c>
      <c r="C9" t="s">
        <v>353</v>
      </c>
      <c r="D9" s="71" t="s">
        <v>366</v>
      </c>
      <c r="E9" t="s">
        <v>420</v>
      </c>
    </row>
    <row r="10" spans="1:5" x14ac:dyDescent="0.25">
      <c r="A10" t="s">
        <v>351</v>
      </c>
      <c r="B10" s="71" t="s">
        <v>367</v>
      </c>
      <c r="C10" t="s">
        <v>353</v>
      </c>
      <c r="D10" s="71" t="s">
        <v>368</v>
      </c>
      <c r="E10" s="153" t="s">
        <v>420</v>
      </c>
    </row>
    <row r="11" spans="1:5" x14ac:dyDescent="0.25">
      <c r="A11" t="s">
        <v>351</v>
      </c>
      <c r="B11" s="71" t="s">
        <v>369</v>
      </c>
      <c r="C11" t="s">
        <v>353</v>
      </c>
      <c r="D11" s="71" t="s">
        <v>370</v>
      </c>
      <c r="E11" t="s">
        <v>420</v>
      </c>
    </row>
    <row r="12" spans="1:5" x14ac:dyDescent="0.25">
      <c r="A12" t="s">
        <v>351</v>
      </c>
      <c r="B12" s="71" t="s">
        <v>371</v>
      </c>
      <c r="C12" t="s">
        <v>353</v>
      </c>
      <c r="D12" s="71" t="s">
        <v>372</v>
      </c>
      <c r="E12" t="s">
        <v>581</v>
      </c>
    </row>
    <row r="13" spans="1:5" x14ac:dyDescent="0.25">
      <c r="A13" s="72" t="s">
        <v>373</v>
      </c>
      <c r="B13" s="71" t="s">
        <v>374</v>
      </c>
      <c r="C13" t="s">
        <v>375</v>
      </c>
      <c r="D13" s="71" t="s">
        <v>376</v>
      </c>
      <c r="E13" s="153" t="s">
        <v>581</v>
      </c>
    </row>
    <row r="14" spans="1:5" x14ac:dyDescent="0.25">
      <c r="A14" s="72" t="s">
        <v>373</v>
      </c>
      <c r="B14" s="71" t="s">
        <v>377</v>
      </c>
      <c r="C14" t="s">
        <v>375</v>
      </c>
      <c r="D14" s="71" t="s">
        <v>378</v>
      </c>
      <c r="E14" s="153" t="s">
        <v>581</v>
      </c>
    </row>
    <row r="15" spans="1:5" x14ac:dyDescent="0.25">
      <c r="A15" s="72" t="s">
        <v>373</v>
      </c>
      <c r="B15" s="71" t="s">
        <v>379</v>
      </c>
      <c r="C15" t="s">
        <v>375</v>
      </c>
      <c r="D15" s="71" t="s">
        <v>380</v>
      </c>
      <c r="E15" t="s">
        <v>420</v>
      </c>
    </row>
    <row r="16" spans="1:5" x14ac:dyDescent="0.25">
      <c r="A16" s="72" t="s">
        <v>373</v>
      </c>
      <c r="B16" s="71" t="s">
        <v>381</v>
      </c>
      <c r="C16" t="s">
        <v>375</v>
      </c>
      <c r="D16" s="71" t="s">
        <v>382</v>
      </c>
      <c r="E16" s="153" t="s">
        <v>420</v>
      </c>
    </row>
    <row r="17" spans="1:5" x14ac:dyDescent="0.25">
      <c r="A17" s="72" t="s">
        <v>25</v>
      </c>
      <c r="B17" s="71" t="s">
        <v>384</v>
      </c>
      <c r="C17" t="s">
        <v>383</v>
      </c>
      <c r="D17" s="71" t="s">
        <v>385</v>
      </c>
      <c r="E17" t="s">
        <v>420</v>
      </c>
    </row>
    <row r="18" spans="1:5" x14ac:dyDescent="0.25">
      <c r="A18" s="72" t="s">
        <v>386</v>
      </c>
      <c r="B18" s="71" t="s">
        <v>387</v>
      </c>
      <c r="C18" t="s">
        <v>388</v>
      </c>
      <c r="D18" s="71" t="s">
        <v>389</v>
      </c>
      <c r="E18" s="153" t="s">
        <v>581</v>
      </c>
    </row>
    <row r="19" spans="1:5" x14ac:dyDescent="0.25">
      <c r="A19" t="s">
        <v>351</v>
      </c>
      <c r="B19" s="71" t="s">
        <v>415</v>
      </c>
      <c r="C19" t="s">
        <v>416</v>
      </c>
      <c r="D19" s="71" t="s">
        <v>417</v>
      </c>
      <c r="E19" t="s">
        <v>420</v>
      </c>
    </row>
    <row r="20" spans="1:5" x14ac:dyDescent="0.25">
      <c r="A20" s="72" t="s">
        <v>351</v>
      </c>
      <c r="B20" s="71" t="s">
        <v>419</v>
      </c>
      <c r="C20" t="s">
        <v>416</v>
      </c>
      <c r="D20" s="71" t="s">
        <v>418</v>
      </c>
      <c r="E20" s="153" t="s">
        <v>420</v>
      </c>
    </row>
    <row r="21" spans="1:5" x14ac:dyDescent="0.25">
      <c r="A21" t="s">
        <v>351</v>
      </c>
      <c r="B21" s="71" t="s">
        <v>427</v>
      </c>
      <c r="C21" t="s">
        <v>353</v>
      </c>
      <c r="D21" s="71" t="s">
        <v>428</v>
      </c>
      <c r="E21" s="153" t="s">
        <v>581</v>
      </c>
    </row>
    <row r="22" spans="1:5" x14ac:dyDescent="0.25">
      <c r="A22" t="s">
        <v>351</v>
      </c>
      <c r="B22" s="71" t="s">
        <v>431</v>
      </c>
      <c r="C22" t="s">
        <v>353</v>
      </c>
      <c r="D22" s="71" t="s">
        <v>432</v>
      </c>
      <c r="E22" t="s">
        <v>420</v>
      </c>
    </row>
    <row r="23" spans="1:5" x14ac:dyDescent="0.25">
      <c r="A23" t="s">
        <v>351</v>
      </c>
      <c r="B23" s="71" t="s">
        <v>461</v>
      </c>
      <c r="C23" t="s">
        <v>353</v>
      </c>
      <c r="D23" s="71" t="s">
        <v>462</v>
      </c>
      <c r="E23" t="s">
        <v>420</v>
      </c>
    </row>
    <row r="24" spans="1:5" x14ac:dyDescent="0.25">
      <c r="A24" s="153" t="s">
        <v>479</v>
      </c>
      <c r="B24" s="71" t="s">
        <v>480</v>
      </c>
      <c r="C24" s="153" t="s">
        <v>481</v>
      </c>
      <c r="D24" s="71" t="s">
        <v>482</v>
      </c>
      <c r="E24" t="s">
        <v>581</v>
      </c>
    </row>
    <row r="25" spans="1:5" x14ac:dyDescent="0.25">
      <c r="A25" s="71"/>
      <c r="B25" s="71"/>
      <c r="C25" s="71"/>
      <c r="D25" s="71"/>
    </row>
    <row r="26" spans="1:5" x14ac:dyDescent="0.25">
      <c r="A26" s="71"/>
      <c r="B26" s="71"/>
      <c r="C26" s="71"/>
      <c r="D26" s="71"/>
    </row>
    <row r="27" spans="1:5" x14ac:dyDescent="0.25">
      <c r="A27" s="71"/>
      <c r="B27" s="71"/>
      <c r="C27" s="71"/>
      <c r="D27" s="71"/>
    </row>
    <row r="28" spans="1:5" x14ac:dyDescent="0.25">
      <c r="A28" s="71"/>
      <c r="B28" s="71"/>
      <c r="C28" s="71"/>
      <c r="D28" s="71"/>
    </row>
    <row r="29" spans="1:5" x14ac:dyDescent="0.25">
      <c r="A29" s="71"/>
      <c r="B29" s="71"/>
      <c r="C29" s="71"/>
      <c r="D29" s="71"/>
    </row>
    <row r="30" spans="1:5" x14ac:dyDescent="0.25">
      <c r="A30" s="71"/>
      <c r="B30" s="71"/>
      <c r="C30" s="71"/>
      <c r="D30" s="71"/>
    </row>
    <row r="31" spans="1:5" x14ac:dyDescent="0.25">
      <c r="A31" s="71"/>
      <c r="B31" s="71"/>
      <c r="C31" s="71"/>
      <c r="D31" s="71"/>
    </row>
    <row r="32" spans="1:5" x14ac:dyDescent="0.25">
      <c r="A32" s="71"/>
      <c r="B32" s="71"/>
      <c r="C32" s="71"/>
      <c r="D32" s="71"/>
    </row>
    <row r="33" spans="1:4" x14ac:dyDescent="0.25">
      <c r="A33" s="71"/>
      <c r="B33" s="71"/>
      <c r="C33" s="71"/>
      <c r="D33" s="71"/>
    </row>
    <row r="34" spans="1:4" x14ac:dyDescent="0.25">
      <c r="A34" s="71"/>
      <c r="B34" s="71"/>
      <c r="C34" s="71"/>
      <c r="D34" s="71"/>
    </row>
    <row r="35" spans="1:4" x14ac:dyDescent="0.25">
      <c r="A35" s="71"/>
      <c r="B35" s="71"/>
      <c r="C35" s="71"/>
      <c r="D35" s="71"/>
    </row>
    <row r="36" spans="1:4" x14ac:dyDescent="0.25">
      <c r="A36" s="71"/>
      <c r="B36" s="71"/>
      <c r="C36" s="71"/>
      <c r="D36" s="71"/>
    </row>
    <row r="37" spans="1:4" x14ac:dyDescent="0.25">
      <c r="A37" s="71"/>
      <c r="B37" s="71"/>
      <c r="C37" s="71"/>
      <c r="D37" s="71"/>
    </row>
    <row r="38" spans="1:4" x14ac:dyDescent="0.25">
      <c r="A38" s="71"/>
      <c r="B38" s="71"/>
      <c r="C38" s="71"/>
      <c r="D38" s="71"/>
    </row>
    <row r="39" spans="1:4" x14ac:dyDescent="0.25">
      <c r="A39" s="71"/>
      <c r="B39" s="71"/>
      <c r="C39" s="71"/>
      <c r="D39" s="71"/>
    </row>
    <row r="40" spans="1:4" x14ac:dyDescent="0.25">
      <c r="A40" s="71"/>
      <c r="B40" s="71"/>
      <c r="C40" s="71"/>
      <c r="D40" s="71"/>
    </row>
    <row r="41" spans="1:4" x14ac:dyDescent="0.25">
      <c r="A41" s="71"/>
      <c r="B41" s="71"/>
      <c r="C41" s="71"/>
      <c r="D41" s="71"/>
    </row>
    <row r="42" spans="1:4" x14ac:dyDescent="0.25">
      <c r="A42" s="71"/>
      <c r="B42" s="71"/>
      <c r="C42" s="71"/>
      <c r="D42" s="71"/>
    </row>
    <row r="43" spans="1:4" x14ac:dyDescent="0.25">
      <c r="A43" s="71"/>
      <c r="B43" s="71"/>
      <c r="C43" s="71"/>
      <c r="D43" s="71"/>
    </row>
    <row r="44" spans="1:4" x14ac:dyDescent="0.25">
      <c r="A44" s="71"/>
      <c r="B44" s="71"/>
      <c r="C44" s="71"/>
      <c r="D44" s="71"/>
    </row>
    <row r="45" spans="1:4" x14ac:dyDescent="0.25">
      <c r="A45" s="71"/>
      <c r="B45" s="71"/>
      <c r="C45" s="71"/>
      <c r="D45" s="71"/>
    </row>
    <row r="46" spans="1:4" x14ac:dyDescent="0.25">
      <c r="A46" s="71"/>
      <c r="B46" s="71"/>
      <c r="C46" s="71"/>
      <c r="D46" s="71"/>
    </row>
    <row r="47" spans="1:4" x14ac:dyDescent="0.25">
      <c r="A47" s="71"/>
      <c r="B47" s="71"/>
      <c r="C47" s="71"/>
      <c r="D47" s="71"/>
    </row>
    <row r="48" spans="1:4" x14ac:dyDescent="0.25">
      <c r="A48" s="71"/>
      <c r="B48" s="71"/>
      <c r="C48" s="71"/>
      <c r="D48" s="71"/>
    </row>
    <row r="49" spans="1:4" x14ac:dyDescent="0.25">
      <c r="A49" s="71"/>
      <c r="B49" s="71"/>
      <c r="C49" s="71"/>
      <c r="D49" s="71"/>
    </row>
    <row r="50" spans="1:4" x14ac:dyDescent="0.25">
      <c r="A50" s="71"/>
      <c r="B50" s="71"/>
      <c r="C50" s="71"/>
      <c r="D50" s="71"/>
    </row>
    <row r="51" spans="1:4" x14ac:dyDescent="0.25">
      <c r="A51" s="71"/>
      <c r="B51" s="71"/>
      <c r="C51" s="71"/>
      <c r="D51" s="71"/>
    </row>
    <row r="52" spans="1:4" x14ac:dyDescent="0.25">
      <c r="A52" s="71"/>
      <c r="B52" s="71"/>
      <c r="C52" s="71"/>
      <c r="D52" s="71"/>
    </row>
    <row r="53" spans="1:4" x14ac:dyDescent="0.25">
      <c r="A53" s="71"/>
      <c r="B53" s="71"/>
      <c r="C53" s="71"/>
      <c r="D53" s="71"/>
    </row>
    <row r="54" spans="1:4" x14ac:dyDescent="0.25">
      <c r="A54" s="71"/>
      <c r="B54" s="71"/>
      <c r="C54" s="71"/>
      <c r="D54" s="71"/>
    </row>
    <row r="55" spans="1:4" x14ac:dyDescent="0.25">
      <c r="A55" s="71"/>
      <c r="B55" s="71"/>
      <c r="C55" s="71"/>
      <c r="D55" s="71"/>
    </row>
    <row r="56" spans="1:4" x14ac:dyDescent="0.25">
      <c r="A56" s="71"/>
      <c r="B56" s="71"/>
      <c r="C56" s="71"/>
      <c r="D56" s="71"/>
    </row>
    <row r="57" spans="1:4" x14ac:dyDescent="0.25">
      <c r="A57" s="71"/>
      <c r="B57" s="71"/>
      <c r="C57" s="71"/>
      <c r="D57" s="71"/>
    </row>
    <row r="58" spans="1:4" x14ac:dyDescent="0.25">
      <c r="A58" s="71"/>
      <c r="B58" s="71"/>
      <c r="C58" s="71"/>
      <c r="D58" s="71"/>
    </row>
    <row r="59" spans="1:4" x14ac:dyDescent="0.25">
      <c r="A59" s="71"/>
      <c r="B59" s="71"/>
      <c r="C59" s="71"/>
      <c r="D59" s="71"/>
    </row>
    <row r="60" spans="1:4" x14ac:dyDescent="0.25">
      <c r="A60" s="73"/>
      <c r="B60" s="73"/>
      <c r="C60" s="71"/>
      <c r="D60" s="71"/>
    </row>
    <row r="61" spans="1:4" x14ac:dyDescent="0.25">
      <c r="A61" s="71"/>
      <c r="B61" s="71"/>
      <c r="C61" s="71"/>
      <c r="D61" s="71"/>
    </row>
    <row r="62" spans="1:4" x14ac:dyDescent="0.25">
      <c r="A62" s="71"/>
      <c r="B62" s="71"/>
      <c r="C62" s="71"/>
      <c r="D62" s="71"/>
    </row>
    <row r="63" spans="1:4" x14ac:dyDescent="0.25">
      <c r="A63" s="71"/>
      <c r="B63" s="71"/>
      <c r="C63" s="71"/>
      <c r="D63" s="71"/>
    </row>
    <row r="64" spans="1:4" x14ac:dyDescent="0.25">
      <c r="A64" s="71"/>
      <c r="B64" s="71"/>
      <c r="C64" s="71"/>
      <c r="D64" s="71"/>
    </row>
    <row r="65" spans="1:4" x14ac:dyDescent="0.25">
      <c r="A65" s="71"/>
      <c r="B65" s="71"/>
      <c r="C65" s="71"/>
      <c r="D65" s="71"/>
    </row>
    <row r="66" spans="1:4" x14ac:dyDescent="0.25">
      <c r="A66" s="71"/>
      <c r="B66" s="71"/>
      <c r="C66" s="71"/>
      <c r="D66" s="71"/>
    </row>
    <row r="67" spans="1:4" x14ac:dyDescent="0.25">
      <c r="A67" s="71"/>
      <c r="B67" s="71"/>
      <c r="C67" s="71"/>
      <c r="D67" s="71"/>
    </row>
    <row r="68" spans="1:4" x14ac:dyDescent="0.25">
      <c r="A68" s="71"/>
      <c r="B68" s="71"/>
      <c r="C68" s="71"/>
      <c r="D68" s="71"/>
    </row>
    <row r="69" spans="1:4" x14ac:dyDescent="0.25">
      <c r="A69" s="71"/>
      <c r="B69" s="71"/>
      <c r="C69" s="71"/>
      <c r="D69" s="71"/>
    </row>
    <row r="70" spans="1:4" x14ac:dyDescent="0.25">
      <c r="A70" s="71"/>
      <c r="B70" s="71"/>
      <c r="C70" s="71"/>
      <c r="D70" s="71"/>
    </row>
    <row r="71" spans="1:4" x14ac:dyDescent="0.25">
      <c r="A71" s="71"/>
      <c r="B71" s="71"/>
      <c r="C71" s="71"/>
      <c r="D71" s="71"/>
    </row>
    <row r="72" spans="1:4" x14ac:dyDescent="0.25">
      <c r="A72" s="71"/>
      <c r="B72" s="71"/>
      <c r="C72" s="71"/>
      <c r="D72" s="71"/>
    </row>
    <row r="73" spans="1:4" x14ac:dyDescent="0.25">
      <c r="A73" s="71"/>
      <c r="B73" s="71"/>
      <c r="C73" s="71"/>
      <c r="D73" s="71"/>
    </row>
    <row r="74" spans="1:4" x14ac:dyDescent="0.25">
      <c r="A74" s="71"/>
      <c r="B74" s="71"/>
      <c r="C74" s="71"/>
      <c r="D74" s="71"/>
    </row>
    <row r="75" spans="1:4" x14ac:dyDescent="0.25">
      <c r="A75" s="71"/>
      <c r="B75" s="71"/>
      <c r="C75" s="71"/>
      <c r="D75" s="71"/>
    </row>
    <row r="76" spans="1:4" x14ac:dyDescent="0.25">
      <c r="A76" s="71"/>
      <c r="B76" s="71"/>
      <c r="C76" s="71"/>
      <c r="D76" s="71"/>
    </row>
    <row r="77" spans="1:4" x14ac:dyDescent="0.25">
      <c r="A77" s="71"/>
      <c r="B77" s="71"/>
      <c r="C77" s="71"/>
      <c r="D77" s="71"/>
    </row>
    <row r="78" spans="1:4" x14ac:dyDescent="0.25">
      <c r="A78" s="71"/>
      <c r="B78" s="71"/>
      <c r="C78" s="71"/>
      <c r="D78" s="71"/>
    </row>
    <row r="79" spans="1:4" x14ac:dyDescent="0.25">
      <c r="A79" s="71"/>
      <c r="B79" s="71"/>
      <c r="C79" s="71"/>
      <c r="D79" s="71"/>
    </row>
    <row r="80" spans="1:4" x14ac:dyDescent="0.25">
      <c r="A80" s="71"/>
      <c r="B80" s="71"/>
      <c r="C80" s="71"/>
      <c r="D80" s="71"/>
    </row>
    <row r="81" spans="1:4" x14ac:dyDescent="0.25">
      <c r="A81" s="71"/>
      <c r="B81" s="71"/>
      <c r="C81" s="71"/>
      <c r="D81" s="71"/>
    </row>
    <row r="82" spans="1:4" x14ac:dyDescent="0.25">
      <c r="A82" s="71"/>
      <c r="B82" s="71"/>
      <c r="C82" s="71"/>
      <c r="D82" s="71"/>
    </row>
    <row r="83" spans="1:4" x14ac:dyDescent="0.25">
      <c r="A83" s="71"/>
      <c r="B83" s="71"/>
      <c r="C83" s="71"/>
      <c r="D83" s="71"/>
    </row>
    <row r="84" spans="1:4" x14ac:dyDescent="0.25">
      <c r="A84" s="71"/>
      <c r="B84" s="71"/>
      <c r="C84" s="71"/>
      <c r="D84" s="71"/>
    </row>
    <row r="85" spans="1:4" x14ac:dyDescent="0.25">
      <c r="A85" s="71"/>
      <c r="B85" s="71"/>
      <c r="C85" s="71"/>
      <c r="D85" s="71"/>
    </row>
    <row r="86" spans="1:4" x14ac:dyDescent="0.25">
      <c r="A86" s="71"/>
      <c r="B86" s="71"/>
      <c r="C86" s="71"/>
      <c r="D86" s="71"/>
    </row>
    <row r="87" spans="1:4" x14ac:dyDescent="0.25">
      <c r="A87" s="71"/>
      <c r="B87" s="71"/>
      <c r="C87" s="71"/>
      <c r="D87" s="71"/>
    </row>
    <row r="88" spans="1:4" x14ac:dyDescent="0.25">
      <c r="A88" s="71"/>
      <c r="B88" s="71"/>
      <c r="C88" s="71"/>
      <c r="D88" s="71"/>
    </row>
    <row r="89" spans="1:4" x14ac:dyDescent="0.25">
      <c r="A89" s="71"/>
      <c r="C89" s="71"/>
      <c r="D89" s="71"/>
    </row>
    <row r="90" spans="1:4" x14ac:dyDescent="0.25">
      <c r="A90" s="71"/>
      <c r="B90" s="71"/>
      <c r="C90" s="71"/>
      <c r="D90" s="71"/>
    </row>
    <row r="91" spans="1:4" x14ac:dyDescent="0.25">
      <c r="A91" s="71"/>
      <c r="B91" s="71"/>
      <c r="C91" s="71"/>
      <c r="D91" s="71"/>
    </row>
  </sheetData>
  <phoneticPr fontId="0" type="noConversion"/>
  <dataValidations count="1">
    <dataValidation type="list" allowBlank="1" showInputMessage="1" showErrorMessage="1" sqref="E3:E65536" xr:uid="{00000000-0002-0000-0700-000000000000}">
      <formula1>"Ja,Nej"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23</vt:i4>
      </vt:variant>
    </vt:vector>
  </HeadingPairs>
  <TitlesOfParts>
    <vt:vector size="31" baseType="lpstr">
      <vt:lpstr>Meny</vt:lpstr>
      <vt:lpstr>Datablad</vt:lpstr>
      <vt:lpstr>Totala intäkter</vt:lpstr>
      <vt:lpstr>Indata</vt:lpstr>
      <vt:lpstr>Kostnadsutjämning</vt:lpstr>
      <vt:lpstr>Statsbidrag</vt:lpstr>
      <vt:lpstr>vers beskr</vt:lpstr>
      <vt:lpstr>Admin</vt:lpstr>
      <vt:lpstr>anslagut</vt:lpstr>
      <vt:lpstr>Avräkningut1</vt:lpstr>
      <vt:lpstr>Avräkningut2</vt:lpstr>
      <vt:lpstr>Avräkningut3</vt:lpstr>
      <vt:lpstr>Avräkningut4</vt:lpstr>
      <vt:lpstr>Bef1novut</vt:lpstr>
      <vt:lpstr>befalderriketut</vt:lpstr>
      <vt:lpstr>befriketut</vt:lpstr>
      <vt:lpstr>databladut</vt:lpstr>
      <vt:lpstr>ersättningeleverut</vt:lpstr>
      <vt:lpstr>fastut</vt:lpstr>
      <vt:lpstr>införandeut</vt:lpstr>
      <vt:lpstr>inkomstbidragut</vt:lpstr>
      <vt:lpstr>kostnadsutjnettout</vt:lpstr>
      <vt:lpstr>kpiut</vt:lpstr>
      <vt:lpstr>PKVut</vt:lpstr>
      <vt:lpstr>skuput</vt:lpstr>
      <vt:lpstr>Statsbidragin</vt:lpstr>
      <vt:lpstr>Statsbidragut</vt:lpstr>
      <vt:lpstr>strukturut</vt:lpstr>
      <vt:lpstr>Tabellhämtadata</vt:lpstr>
      <vt:lpstr>taxriketut</vt:lpstr>
      <vt:lpstr>TblVerHandligSource</vt:lpstr>
    </vt:vector>
  </TitlesOfParts>
  <Company>Sveriges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mnor2</dc:creator>
  <cp:lastModifiedBy>Högberg Åsa</cp:lastModifiedBy>
  <cp:lastPrinted>2010-01-28T12:33:16Z</cp:lastPrinted>
  <dcterms:created xsi:type="dcterms:W3CDTF">2007-01-29T09:42:06Z</dcterms:created>
  <dcterms:modified xsi:type="dcterms:W3CDTF">2023-02-13T16:12:05Z</dcterms:modified>
</cp:coreProperties>
</file>