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irkular\17\"/>
    </mc:Choice>
  </mc:AlternateContent>
  <bookViews>
    <workbookView xWindow="0" yWindow="0" windowWidth="22968" windowHeight="11280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Bilaga" sheetId="6" r:id="rId6"/>
  </sheets>
  <externalReferences>
    <externalReference r:id="rId7"/>
  </externalReferences>
  <definedNames>
    <definedName name="_xlnm._FilterDatabase" localSheetId="4" hidden="1">'Tabell 5'!$A$8:$F$298</definedName>
    <definedName name="avrunda">#REF!</definedName>
    <definedName name="_xlnm.Print_Area" localSheetId="5">Bilaga!$A$1:$N$38</definedName>
    <definedName name="_xlnm.Print_Titles" localSheetId="0">'Tabell 1'!$1:$8</definedName>
    <definedName name="_xlnm.Print_Titles" localSheetId="1">'Tabell 2'!$1:$8</definedName>
    <definedName name="_xlnm.Print_Titles" localSheetId="2">'Tabell 3'!$1:$9</definedName>
    <definedName name="_xlnm.Print_Titles" localSheetId="3">'Tabell 4'!$1:$9</definedName>
    <definedName name="_xlnm.Print_Titles" localSheetId="4">'Tabell 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  <c r="C35" i="6"/>
  <c r="E35" i="6" s="1"/>
  <c r="B25" i="6"/>
  <c r="C24" i="6"/>
  <c r="F24" i="6" s="1"/>
  <c r="F23" i="6"/>
  <c r="C21" i="6"/>
  <c r="F21" i="6" s="1"/>
  <c r="C20" i="6"/>
  <c r="F20" i="6" s="1"/>
  <c r="C19" i="6"/>
  <c r="F19" i="6" s="1"/>
  <c r="C18" i="6"/>
  <c r="F18" i="6" s="1"/>
  <c r="D17" i="6"/>
  <c r="C17" i="6"/>
  <c r="F17" i="6" s="1"/>
  <c r="D15" i="6"/>
  <c r="C15" i="6"/>
  <c r="F15" i="6" s="1"/>
  <c r="C14" i="6"/>
  <c r="F14" i="6" s="1"/>
  <c r="F13" i="6"/>
  <c r="C13" i="6"/>
  <c r="F12" i="6"/>
  <c r="C12" i="6"/>
  <c r="F11" i="6"/>
  <c r="D298" i="5"/>
  <c r="B298" i="5"/>
  <c r="F298" i="5" s="1"/>
  <c r="B297" i="5"/>
  <c r="D296" i="5"/>
  <c r="B296" i="5"/>
  <c r="F296" i="5" s="1"/>
  <c r="B295" i="5"/>
  <c r="B294" i="5"/>
  <c r="F294" i="5" s="1"/>
  <c r="F293" i="5"/>
  <c r="B293" i="5"/>
  <c r="D293" i="5" s="1"/>
  <c r="B292" i="5"/>
  <c r="F292" i="5" s="1"/>
  <c r="B291" i="5"/>
  <c r="B290" i="5"/>
  <c r="F289" i="5"/>
  <c r="B289" i="5"/>
  <c r="D289" i="5" s="1"/>
  <c r="B288" i="5"/>
  <c r="F288" i="5" s="1"/>
  <c r="B287" i="5"/>
  <c r="B286" i="5"/>
  <c r="F285" i="5"/>
  <c r="B285" i="5"/>
  <c r="D285" i="5" s="1"/>
  <c r="B284" i="5"/>
  <c r="F284" i="5" s="1"/>
  <c r="B283" i="5"/>
  <c r="B282" i="5"/>
  <c r="F281" i="5"/>
  <c r="B281" i="5"/>
  <c r="D281" i="5" s="1"/>
  <c r="B280" i="5"/>
  <c r="F280" i="5" s="1"/>
  <c r="B279" i="5"/>
  <c r="B278" i="5"/>
  <c r="F277" i="5"/>
  <c r="B277" i="5"/>
  <c r="D277" i="5" s="1"/>
  <c r="B276" i="5"/>
  <c r="F276" i="5" s="1"/>
  <c r="B275" i="5"/>
  <c r="B274" i="5"/>
  <c r="F273" i="5"/>
  <c r="B273" i="5"/>
  <c r="D273" i="5" s="1"/>
  <c r="B272" i="5"/>
  <c r="F272" i="5" s="1"/>
  <c r="B271" i="5"/>
  <c r="B270" i="5"/>
  <c r="F269" i="5"/>
  <c r="B269" i="5"/>
  <c r="D269" i="5" s="1"/>
  <c r="B268" i="5"/>
  <c r="F268" i="5" s="1"/>
  <c r="B267" i="5"/>
  <c r="B266" i="5"/>
  <c r="F265" i="5"/>
  <c r="B265" i="5"/>
  <c r="D265" i="5" s="1"/>
  <c r="B264" i="5"/>
  <c r="F264" i="5" s="1"/>
  <c r="B263" i="5"/>
  <c r="B262" i="5"/>
  <c r="F261" i="5"/>
  <c r="B261" i="5"/>
  <c r="D261" i="5" s="1"/>
  <c r="B260" i="5"/>
  <c r="F260" i="5" s="1"/>
  <c r="B259" i="5"/>
  <c r="B258" i="5"/>
  <c r="F257" i="5"/>
  <c r="B257" i="5"/>
  <c r="D257" i="5" s="1"/>
  <c r="B256" i="5"/>
  <c r="F256" i="5" s="1"/>
  <c r="B255" i="5"/>
  <c r="B254" i="5"/>
  <c r="F253" i="5"/>
  <c r="B253" i="5"/>
  <c r="D253" i="5" s="1"/>
  <c r="B252" i="5"/>
  <c r="F252" i="5" s="1"/>
  <c r="B251" i="5"/>
  <c r="B250" i="5"/>
  <c r="F249" i="5"/>
  <c r="B249" i="5"/>
  <c r="D249" i="5" s="1"/>
  <c r="B248" i="5"/>
  <c r="F248" i="5" s="1"/>
  <c r="B247" i="5"/>
  <c r="B246" i="5"/>
  <c r="F245" i="5"/>
  <c r="B245" i="5"/>
  <c r="D245" i="5" s="1"/>
  <c r="B244" i="5"/>
  <c r="F244" i="5" s="1"/>
  <c r="B243" i="5"/>
  <c r="B242" i="5"/>
  <c r="F241" i="5"/>
  <c r="B241" i="5"/>
  <c r="D241" i="5" s="1"/>
  <c r="B240" i="5"/>
  <c r="F240" i="5" s="1"/>
  <c r="B239" i="5"/>
  <c r="B238" i="5"/>
  <c r="F237" i="5"/>
  <c r="B237" i="5"/>
  <c r="D237" i="5" s="1"/>
  <c r="B236" i="5"/>
  <c r="F236" i="5" s="1"/>
  <c r="B235" i="5"/>
  <c r="B234" i="5"/>
  <c r="F233" i="5"/>
  <c r="B233" i="5"/>
  <c r="D233" i="5" s="1"/>
  <c r="B232" i="5"/>
  <c r="F232" i="5" s="1"/>
  <c r="B231" i="5"/>
  <c r="B230" i="5"/>
  <c r="F229" i="5"/>
  <c r="B229" i="5"/>
  <c r="D229" i="5" s="1"/>
  <c r="B228" i="5"/>
  <c r="F228" i="5" s="1"/>
  <c r="B227" i="5"/>
  <c r="B226" i="5"/>
  <c r="F225" i="5"/>
  <c r="B225" i="5"/>
  <c r="D225" i="5" s="1"/>
  <c r="B224" i="5"/>
  <c r="F224" i="5" s="1"/>
  <c r="B223" i="5"/>
  <c r="B222" i="5"/>
  <c r="F221" i="5"/>
  <c r="B221" i="5"/>
  <c r="D221" i="5" s="1"/>
  <c r="B220" i="5"/>
  <c r="F220" i="5" s="1"/>
  <c r="B219" i="5"/>
  <c r="B218" i="5"/>
  <c r="F217" i="5"/>
  <c r="B217" i="5"/>
  <c r="D217" i="5" s="1"/>
  <c r="B216" i="5"/>
  <c r="F216" i="5" s="1"/>
  <c r="B215" i="5"/>
  <c r="B214" i="5"/>
  <c r="F213" i="5"/>
  <c r="B213" i="5"/>
  <c r="D213" i="5" s="1"/>
  <c r="B212" i="5"/>
  <c r="F212" i="5" s="1"/>
  <c r="B211" i="5"/>
  <c r="B210" i="5"/>
  <c r="F209" i="5"/>
  <c r="B209" i="5"/>
  <c r="D209" i="5" s="1"/>
  <c r="B208" i="5"/>
  <c r="F208" i="5" s="1"/>
  <c r="B207" i="5"/>
  <c r="B206" i="5"/>
  <c r="F205" i="5"/>
  <c r="B205" i="5"/>
  <c r="D205" i="5" s="1"/>
  <c r="B204" i="5"/>
  <c r="F204" i="5" s="1"/>
  <c r="B203" i="5"/>
  <c r="B202" i="5"/>
  <c r="F201" i="5"/>
  <c r="B201" i="5"/>
  <c r="D201" i="5" s="1"/>
  <c r="B200" i="5"/>
  <c r="F200" i="5" s="1"/>
  <c r="B199" i="5"/>
  <c r="B198" i="5"/>
  <c r="F197" i="5"/>
  <c r="B197" i="5"/>
  <c r="D197" i="5" s="1"/>
  <c r="B196" i="5"/>
  <c r="F196" i="5" s="1"/>
  <c r="B195" i="5"/>
  <c r="B194" i="5"/>
  <c r="F193" i="5"/>
  <c r="B193" i="5"/>
  <c r="D193" i="5" s="1"/>
  <c r="B192" i="5"/>
  <c r="F192" i="5" s="1"/>
  <c r="B191" i="5"/>
  <c r="B190" i="5"/>
  <c r="F189" i="5"/>
  <c r="B189" i="5"/>
  <c r="D189" i="5" s="1"/>
  <c r="B188" i="5"/>
  <c r="F188" i="5" s="1"/>
  <c r="B187" i="5"/>
  <c r="B186" i="5"/>
  <c r="F185" i="5"/>
  <c r="B185" i="5"/>
  <c r="D185" i="5" s="1"/>
  <c r="B184" i="5"/>
  <c r="F184" i="5" s="1"/>
  <c r="B183" i="5"/>
  <c r="B182" i="5"/>
  <c r="F181" i="5"/>
  <c r="B181" i="5"/>
  <c r="D181" i="5" s="1"/>
  <c r="B180" i="5"/>
  <c r="F180" i="5" s="1"/>
  <c r="B179" i="5"/>
  <c r="B178" i="5"/>
  <c r="F177" i="5"/>
  <c r="B177" i="5"/>
  <c r="D177" i="5" s="1"/>
  <c r="B176" i="5"/>
  <c r="F176" i="5" s="1"/>
  <c r="B175" i="5"/>
  <c r="B174" i="5"/>
  <c r="F173" i="5"/>
  <c r="B173" i="5"/>
  <c r="D173" i="5" s="1"/>
  <c r="B172" i="5"/>
  <c r="F172" i="5" s="1"/>
  <c r="B171" i="5"/>
  <c r="B170" i="5"/>
  <c r="F169" i="5"/>
  <c r="B169" i="5"/>
  <c r="D169" i="5" s="1"/>
  <c r="B168" i="5"/>
  <c r="F168" i="5" s="1"/>
  <c r="B167" i="5"/>
  <c r="B166" i="5"/>
  <c r="F165" i="5"/>
  <c r="B165" i="5"/>
  <c r="D165" i="5" s="1"/>
  <c r="B164" i="5"/>
  <c r="B163" i="5"/>
  <c r="D162" i="5"/>
  <c r="B162" i="5"/>
  <c r="F162" i="5" s="1"/>
  <c r="B161" i="5"/>
  <c r="D161" i="5" s="1"/>
  <c r="B160" i="5"/>
  <c r="B159" i="5"/>
  <c r="D158" i="5"/>
  <c r="B158" i="5"/>
  <c r="F158" i="5" s="1"/>
  <c r="B157" i="5"/>
  <c r="D157" i="5" s="1"/>
  <c r="B156" i="5"/>
  <c r="B155" i="5"/>
  <c r="D154" i="5"/>
  <c r="B154" i="5"/>
  <c r="F154" i="5" s="1"/>
  <c r="B153" i="5"/>
  <c r="D153" i="5" s="1"/>
  <c r="B152" i="5"/>
  <c r="B151" i="5"/>
  <c r="D150" i="5"/>
  <c r="B150" i="5"/>
  <c r="F150" i="5" s="1"/>
  <c r="B149" i="5"/>
  <c r="D149" i="5" s="1"/>
  <c r="B148" i="5"/>
  <c r="B147" i="5"/>
  <c r="D147" i="5" s="1"/>
  <c r="D146" i="5"/>
  <c r="B146" i="5"/>
  <c r="F146" i="5" s="1"/>
  <c r="B145" i="5"/>
  <c r="D145" i="5" s="1"/>
  <c r="F144" i="5"/>
  <c r="D144" i="5"/>
  <c r="B144" i="5"/>
  <c r="B143" i="5"/>
  <c r="D143" i="5" s="1"/>
  <c r="D142" i="5"/>
  <c r="B142" i="5"/>
  <c r="F142" i="5" s="1"/>
  <c r="B141" i="5"/>
  <c r="D141" i="5" s="1"/>
  <c r="F140" i="5"/>
  <c r="D140" i="5"/>
  <c r="B140" i="5"/>
  <c r="B139" i="5"/>
  <c r="F139" i="5" s="1"/>
  <c r="B138" i="5"/>
  <c r="F138" i="5" s="1"/>
  <c r="B137" i="5"/>
  <c r="F137" i="5" s="1"/>
  <c r="B136" i="5"/>
  <c r="F136" i="5" s="1"/>
  <c r="B135" i="5"/>
  <c r="F135" i="5" s="1"/>
  <c r="B134" i="5"/>
  <c r="F134" i="5" s="1"/>
  <c r="B133" i="5"/>
  <c r="F133" i="5" s="1"/>
  <c r="B132" i="5"/>
  <c r="F132" i="5" s="1"/>
  <c r="D131" i="5"/>
  <c r="B131" i="5"/>
  <c r="F131" i="5" s="1"/>
  <c r="B130" i="5"/>
  <c r="F130" i="5" s="1"/>
  <c r="B129" i="5"/>
  <c r="F129" i="5" s="1"/>
  <c r="F128" i="5"/>
  <c r="B128" i="5"/>
  <c r="D128" i="5" s="1"/>
  <c r="B127" i="5"/>
  <c r="F127" i="5" s="1"/>
  <c r="B126" i="5"/>
  <c r="F126" i="5" s="1"/>
  <c r="B125" i="5"/>
  <c r="F125" i="5" s="1"/>
  <c r="F124" i="5"/>
  <c r="D124" i="5"/>
  <c r="B124" i="5"/>
  <c r="B123" i="5"/>
  <c r="F123" i="5" s="1"/>
  <c r="B122" i="5"/>
  <c r="F122" i="5" s="1"/>
  <c r="B121" i="5"/>
  <c r="F121" i="5" s="1"/>
  <c r="B120" i="5"/>
  <c r="F120" i="5" s="1"/>
  <c r="B119" i="5"/>
  <c r="F119" i="5" s="1"/>
  <c r="B118" i="5"/>
  <c r="F118" i="5" s="1"/>
  <c r="B117" i="5"/>
  <c r="F117" i="5" s="1"/>
  <c r="B116" i="5"/>
  <c r="F116" i="5" s="1"/>
  <c r="D115" i="5"/>
  <c r="B115" i="5"/>
  <c r="F115" i="5" s="1"/>
  <c r="B114" i="5"/>
  <c r="F114" i="5" s="1"/>
  <c r="B113" i="5"/>
  <c r="F113" i="5" s="1"/>
  <c r="F112" i="5"/>
  <c r="B112" i="5"/>
  <c r="D112" i="5" s="1"/>
  <c r="B111" i="5"/>
  <c r="F111" i="5" s="1"/>
  <c r="B110" i="5"/>
  <c r="F110" i="5" s="1"/>
  <c r="B109" i="5"/>
  <c r="F109" i="5" s="1"/>
  <c r="F108" i="5"/>
  <c r="D108" i="5"/>
  <c r="B108" i="5"/>
  <c r="B107" i="5"/>
  <c r="F107" i="5" s="1"/>
  <c r="B106" i="5"/>
  <c r="F106" i="5" s="1"/>
  <c r="B105" i="5"/>
  <c r="F105" i="5" s="1"/>
  <c r="B104" i="5"/>
  <c r="F104" i="5" s="1"/>
  <c r="B103" i="5"/>
  <c r="F103" i="5" s="1"/>
  <c r="B102" i="5"/>
  <c r="F102" i="5" s="1"/>
  <c r="B101" i="5"/>
  <c r="F101" i="5" s="1"/>
  <c r="B100" i="5"/>
  <c r="F100" i="5" s="1"/>
  <c r="D99" i="5"/>
  <c r="B99" i="5"/>
  <c r="F99" i="5" s="1"/>
  <c r="B98" i="5"/>
  <c r="F98" i="5" s="1"/>
  <c r="B97" i="5"/>
  <c r="F97" i="5" s="1"/>
  <c r="F96" i="5"/>
  <c r="B96" i="5"/>
  <c r="D96" i="5" s="1"/>
  <c r="B95" i="5"/>
  <c r="F95" i="5" s="1"/>
  <c r="B94" i="5"/>
  <c r="F94" i="5" s="1"/>
  <c r="B93" i="5"/>
  <c r="F93" i="5" s="1"/>
  <c r="B92" i="5"/>
  <c r="D92" i="5" s="1"/>
  <c r="B91" i="5"/>
  <c r="D91" i="5" s="1"/>
  <c r="B90" i="5"/>
  <c r="F90" i="5" s="1"/>
  <c r="B89" i="5"/>
  <c r="F89" i="5" s="1"/>
  <c r="B88" i="5"/>
  <c r="F87" i="5"/>
  <c r="D87" i="5"/>
  <c r="B87" i="5"/>
  <c r="B86" i="5"/>
  <c r="F86" i="5" s="1"/>
  <c r="B85" i="5"/>
  <c r="F85" i="5" s="1"/>
  <c r="F84" i="5"/>
  <c r="B84" i="5"/>
  <c r="D84" i="5" s="1"/>
  <c r="B83" i="5"/>
  <c r="F83" i="5" s="1"/>
  <c r="B82" i="5"/>
  <c r="F82" i="5" s="1"/>
  <c r="B81" i="5"/>
  <c r="F81" i="5" s="1"/>
  <c r="B80" i="5"/>
  <c r="D80" i="5" s="1"/>
  <c r="D79" i="5"/>
  <c r="B79" i="5"/>
  <c r="F79" i="5" s="1"/>
  <c r="B78" i="5"/>
  <c r="F78" i="5" s="1"/>
  <c r="B77" i="5"/>
  <c r="F77" i="5" s="1"/>
  <c r="F76" i="5"/>
  <c r="B76" i="5"/>
  <c r="D76" i="5" s="1"/>
  <c r="B75" i="5"/>
  <c r="F75" i="5" s="1"/>
  <c r="B74" i="5"/>
  <c r="F74" i="5" s="1"/>
  <c r="B73" i="5"/>
  <c r="F73" i="5" s="1"/>
  <c r="B72" i="5"/>
  <c r="D72" i="5" s="1"/>
  <c r="B71" i="5"/>
  <c r="F71" i="5" s="1"/>
  <c r="B70" i="5"/>
  <c r="F70" i="5" s="1"/>
  <c r="B69" i="5"/>
  <c r="F69" i="5" s="1"/>
  <c r="B68" i="5"/>
  <c r="D68" i="5" s="1"/>
  <c r="F67" i="5"/>
  <c r="B67" i="5"/>
  <c r="D67" i="5" s="1"/>
  <c r="B66" i="5"/>
  <c r="F66" i="5" s="1"/>
  <c r="B65" i="5"/>
  <c r="F65" i="5" s="1"/>
  <c r="B64" i="5"/>
  <c r="D64" i="5" s="1"/>
  <c r="F63" i="5"/>
  <c r="D63" i="5"/>
  <c r="B63" i="5"/>
  <c r="B62" i="5"/>
  <c r="F62" i="5" s="1"/>
  <c r="B61" i="5"/>
  <c r="F61" i="5" s="1"/>
  <c r="F60" i="5"/>
  <c r="B60" i="5"/>
  <c r="D60" i="5" s="1"/>
  <c r="B59" i="5"/>
  <c r="F59" i="5" s="1"/>
  <c r="B58" i="5"/>
  <c r="F58" i="5" s="1"/>
  <c r="B57" i="5"/>
  <c r="F57" i="5" s="1"/>
  <c r="B56" i="5"/>
  <c r="D56" i="5" s="1"/>
  <c r="B55" i="5"/>
  <c r="F55" i="5" s="1"/>
  <c r="B54" i="5"/>
  <c r="F54" i="5" s="1"/>
  <c r="B53" i="5"/>
  <c r="F53" i="5" s="1"/>
  <c r="B52" i="5"/>
  <c r="D52" i="5" s="1"/>
  <c r="F51" i="5"/>
  <c r="B51" i="5"/>
  <c r="D51" i="5" s="1"/>
  <c r="B50" i="5"/>
  <c r="F50" i="5" s="1"/>
  <c r="B49" i="5"/>
  <c r="F49" i="5" s="1"/>
  <c r="B48" i="5"/>
  <c r="D48" i="5" s="1"/>
  <c r="F47" i="5"/>
  <c r="D47" i="5"/>
  <c r="B47" i="5"/>
  <c r="B46" i="5"/>
  <c r="F46" i="5" s="1"/>
  <c r="B45" i="5"/>
  <c r="F45" i="5" s="1"/>
  <c r="F44" i="5"/>
  <c r="B44" i="5"/>
  <c r="D44" i="5" s="1"/>
  <c r="B43" i="5"/>
  <c r="F43" i="5" s="1"/>
  <c r="B42" i="5"/>
  <c r="F42" i="5" s="1"/>
  <c r="B41" i="5"/>
  <c r="F41" i="5" s="1"/>
  <c r="B40" i="5"/>
  <c r="D40" i="5" s="1"/>
  <c r="B39" i="5"/>
  <c r="F39" i="5" s="1"/>
  <c r="B38" i="5"/>
  <c r="F38" i="5" s="1"/>
  <c r="B37" i="5"/>
  <c r="F37" i="5" s="1"/>
  <c r="B36" i="5"/>
  <c r="D36" i="5" s="1"/>
  <c r="F35" i="5"/>
  <c r="B35" i="5"/>
  <c r="D35" i="5" s="1"/>
  <c r="B34" i="5"/>
  <c r="F34" i="5" s="1"/>
  <c r="B33" i="5"/>
  <c r="F33" i="5" s="1"/>
  <c r="B32" i="5"/>
  <c r="F32" i="5" s="1"/>
  <c r="D31" i="5"/>
  <c r="B31" i="5"/>
  <c r="F31" i="5" s="1"/>
  <c r="B30" i="5"/>
  <c r="F30" i="5" s="1"/>
  <c r="B29" i="5"/>
  <c r="D29" i="5" s="1"/>
  <c r="B28" i="5"/>
  <c r="F28" i="5" s="1"/>
  <c r="D27" i="5"/>
  <c r="B27" i="5"/>
  <c r="F27" i="5" s="1"/>
  <c r="B26" i="5"/>
  <c r="F26" i="5" s="1"/>
  <c r="B25" i="5"/>
  <c r="D25" i="5" s="1"/>
  <c r="B24" i="5"/>
  <c r="F24" i="5" s="1"/>
  <c r="D23" i="5"/>
  <c r="B23" i="5"/>
  <c r="F23" i="5" s="1"/>
  <c r="B22" i="5"/>
  <c r="F22" i="5" s="1"/>
  <c r="B21" i="5"/>
  <c r="D21" i="5" s="1"/>
  <c r="B20" i="5"/>
  <c r="F20" i="5" s="1"/>
  <c r="D19" i="5"/>
  <c r="B19" i="5"/>
  <c r="F19" i="5" s="1"/>
  <c r="B18" i="5"/>
  <c r="F18" i="5" s="1"/>
  <c r="B17" i="5"/>
  <c r="D17" i="5" s="1"/>
  <c r="B16" i="5"/>
  <c r="F16" i="5" s="1"/>
  <c r="D15" i="5"/>
  <c r="B15" i="5"/>
  <c r="F15" i="5" s="1"/>
  <c r="B14" i="5"/>
  <c r="F14" i="5" s="1"/>
  <c r="B13" i="5"/>
  <c r="D13" i="5" s="1"/>
  <c r="B12" i="5"/>
  <c r="F12" i="5" s="1"/>
  <c r="D11" i="5"/>
  <c r="B11" i="5"/>
  <c r="F11" i="5" s="1"/>
  <c r="B10" i="5"/>
  <c r="F10" i="5" s="1"/>
  <c r="B9" i="5"/>
  <c r="D9" i="5" s="1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L299" i="3"/>
  <c r="K299" i="3"/>
  <c r="J299" i="3"/>
  <c r="I299" i="3"/>
  <c r="H299" i="3"/>
  <c r="G299" i="3"/>
  <c r="E299" i="3"/>
  <c r="D299" i="3"/>
  <c r="C299" i="3"/>
  <c r="B299" i="3"/>
  <c r="L298" i="3"/>
  <c r="K298" i="3"/>
  <c r="J298" i="3"/>
  <c r="I298" i="3"/>
  <c r="H298" i="3"/>
  <c r="G298" i="3"/>
  <c r="E298" i="3"/>
  <c r="D298" i="3"/>
  <c r="C298" i="3"/>
  <c r="B298" i="3"/>
  <c r="L297" i="3"/>
  <c r="K297" i="3"/>
  <c r="J297" i="3"/>
  <c r="I297" i="3"/>
  <c r="H297" i="3"/>
  <c r="G297" i="3"/>
  <c r="E297" i="3"/>
  <c r="D297" i="3"/>
  <c r="C297" i="3"/>
  <c r="B297" i="3"/>
  <c r="L296" i="3"/>
  <c r="K296" i="3"/>
  <c r="J296" i="3"/>
  <c r="I296" i="3"/>
  <c r="H296" i="3"/>
  <c r="G296" i="3"/>
  <c r="E296" i="3"/>
  <c r="D296" i="3"/>
  <c r="C296" i="3"/>
  <c r="B296" i="3"/>
  <c r="L295" i="3"/>
  <c r="K295" i="3"/>
  <c r="J295" i="3"/>
  <c r="I295" i="3"/>
  <c r="H295" i="3"/>
  <c r="G295" i="3"/>
  <c r="E295" i="3"/>
  <c r="D295" i="3"/>
  <c r="C295" i="3"/>
  <c r="B295" i="3"/>
  <c r="L294" i="3"/>
  <c r="K294" i="3"/>
  <c r="J294" i="3"/>
  <c r="I294" i="3"/>
  <c r="H294" i="3"/>
  <c r="G294" i="3"/>
  <c r="E294" i="3"/>
  <c r="D294" i="3"/>
  <c r="C294" i="3"/>
  <c r="B294" i="3"/>
  <c r="L293" i="3"/>
  <c r="K293" i="3"/>
  <c r="J293" i="3"/>
  <c r="I293" i="3"/>
  <c r="H293" i="3"/>
  <c r="G293" i="3"/>
  <c r="E293" i="3"/>
  <c r="D293" i="3"/>
  <c r="C293" i="3"/>
  <c r="B293" i="3"/>
  <c r="L292" i="3"/>
  <c r="K292" i="3"/>
  <c r="J292" i="3"/>
  <c r="I292" i="3"/>
  <c r="H292" i="3"/>
  <c r="G292" i="3"/>
  <c r="E292" i="3"/>
  <c r="D292" i="3"/>
  <c r="C292" i="3"/>
  <c r="B292" i="3"/>
  <c r="L291" i="3"/>
  <c r="K291" i="3"/>
  <c r="J291" i="3"/>
  <c r="I291" i="3"/>
  <c r="H291" i="3"/>
  <c r="G291" i="3"/>
  <c r="E291" i="3"/>
  <c r="D291" i="3"/>
  <c r="C291" i="3"/>
  <c r="B291" i="3"/>
  <c r="L290" i="3"/>
  <c r="K290" i="3"/>
  <c r="J290" i="3"/>
  <c r="I290" i="3"/>
  <c r="H290" i="3"/>
  <c r="G290" i="3"/>
  <c r="E290" i="3"/>
  <c r="D290" i="3"/>
  <c r="C290" i="3"/>
  <c r="B290" i="3"/>
  <c r="L289" i="3"/>
  <c r="K289" i="3"/>
  <c r="J289" i="3"/>
  <c r="I289" i="3"/>
  <c r="H289" i="3"/>
  <c r="G289" i="3"/>
  <c r="E289" i="3"/>
  <c r="D289" i="3"/>
  <c r="C289" i="3"/>
  <c r="B289" i="3"/>
  <c r="L288" i="3"/>
  <c r="K288" i="3"/>
  <c r="J288" i="3"/>
  <c r="I288" i="3"/>
  <c r="H288" i="3"/>
  <c r="G288" i="3"/>
  <c r="E288" i="3"/>
  <c r="D288" i="3"/>
  <c r="C288" i="3"/>
  <c r="B288" i="3"/>
  <c r="L287" i="3"/>
  <c r="K287" i="3"/>
  <c r="J287" i="3"/>
  <c r="I287" i="3"/>
  <c r="H287" i="3"/>
  <c r="G287" i="3"/>
  <c r="E287" i="3"/>
  <c r="D287" i="3"/>
  <c r="C287" i="3"/>
  <c r="B287" i="3"/>
  <c r="L286" i="3"/>
  <c r="K286" i="3"/>
  <c r="J286" i="3"/>
  <c r="I286" i="3"/>
  <c r="H286" i="3"/>
  <c r="G286" i="3"/>
  <c r="E286" i="3"/>
  <c r="D286" i="3"/>
  <c r="C286" i="3"/>
  <c r="B286" i="3"/>
  <c r="L285" i="3"/>
  <c r="K285" i="3"/>
  <c r="J285" i="3"/>
  <c r="I285" i="3"/>
  <c r="H285" i="3"/>
  <c r="G285" i="3"/>
  <c r="E285" i="3"/>
  <c r="D285" i="3"/>
  <c r="C285" i="3"/>
  <c r="B285" i="3"/>
  <c r="L284" i="3"/>
  <c r="K284" i="3"/>
  <c r="J284" i="3"/>
  <c r="I284" i="3"/>
  <c r="H284" i="3"/>
  <c r="G284" i="3"/>
  <c r="E284" i="3"/>
  <c r="D284" i="3"/>
  <c r="C284" i="3"/>
  <c r="B284" i="3"/>
  <c r="L283" i="3"/>
  <c r="K283" i="3"/>
  <c r="J283" i="3"/>
  <c r="I283" i="3"/>
  <c r="H283" i="3"/>
  <c r="G283" i="3"/>
  <c r="E283" i="3"/>
  <c r="D283" i="3"/>
  <c r="C283" i="3"/>
  <c r="B283" i="3"/>
  <c r="L282" i="3"/>
  <c r="K282" i="3"/>
  <c r="J282" i="3"/>
  <c r="I282" i="3"/>
  <c r="H282" i="3"/>
  <c r="G282" i="3"/>
  <c r="E282" i="3"/>
  <c r="D282" i="3"/>
  <c r="C282" i="3"/>
  <c r="B282" i="3"/>
  <c r="L281" i="3"/>
  <c r="K281" i="3"/>
  <c r="J281" i="3"/>
  <c r="I281" i="3"/>
  <c r="H281" i="3"/>
  <c r="G281" i="3"/>
  <c r="E281" i="3"/>
  <c r="D281" i="3"/>
  <c r="C281" i="3"/>
  <c r="B281" i="3"/>
  <c r="L280" i="3"/>
  <c r="K280" i="3"/>
  <c r="J280" i="3"/>
  <c r="I280" i="3"/>
  <c r="H280" i="3"/>
  <c r="G280" i="3"/>
  <c r="E280" i="3"/>
  <c r="D280" i="3"/>
  <c r="C280" i="3"/>
  <c r="B280" i="3"/>
  <c r="L279" i="3"/>
  <c r="K279" i="3"/>
  <c r="J279" i="3"/>
  <c r="I279" i="3"/>
  <c r="H279" i="3"/>
  <c r="G279" i="3"/>
  <c r="E279" i="3"/>
  <c r="D279" i="3"/>
  <c r="C279" i="3"/>
  <c r="B279" i="3"/>
  <c r="L278" i="3"/>
  <c r="K278" i="3"/>
  <c r="J278" i="3"/>
  <c r="I278" i="3"/>
  <c r="H278" i="3"/>
  <c r="G278" i="3"/>
  <c r="E278" i="3"/>
  <c r="D278" i="3"/>
  <c r="C278" i="3"/>
  <c r="B278" i="3"/>
  <c r="L277" i="3"/>
  <c r="K277" i="3"/>
  <c r="J277" i="3"/>
  <c r="I277" i="3"/>
  <c r="H277" i="3"/>
  <c r="G277" i="3"/>
  <c r="E277" i="3"/>
  <c r="D277" i="3"/>
  <c r="C277" i="3"/>
  <c r="B277" i="3"/>
  <c r="L276" i="3"/>
  <c r="K276" i="3"/>
  <c r="J276" i="3"/>
  <c r="I276" i="3"/>
  <c r="H276" i="3"/>
  <c r="G276" i="3"/>
  <c r="E276" i="3"/>
  <c r="D276" i="3"/>
  <c r="C276" i="3"/>
  <c r="B276" i="3"/>
  <c r="L275" i="3"/>
  <c r="K275" i="3"/>
  <c r="J275" i="3"/>
  <c r="I275" i="3"/>
  <c r="H275" i="3"/>
  <c r="G275" i="3"/>
  <c r="E275" i="3"/>
  <c r="D275" i="3"/>
  <c r="C275" i="3"/>
  <c r="B275" i="3"/>
  <c r="L274" i="3"/>
  <c r="K274" i="3"/>
  <c r="J274" i="3"/>
  <c r="I274" i="3"/>
  <c r="H274" i="3"/>
  <c r="G274" i="3"/>
  <c r="E274" i="3"/>
  <c r="D274" i="3"/>
  <c r="C274" i="3"/>
  <c r="B274" i="3"/>
  <c r="L273" i="3"/>
  <c r="K273" i="3"/>
  <c r="J273" i="3"/>
  <c r="I273" i="3"/>
  <c r="H273" i="3"/>
  <c r="G273" i="3"/>
  <c r="E273" i="3"/>
  <c r="D273" i="3"/>
  <c r="C273" i="3"/>
  <c r="B273" i="3"/>
  <c r="L272" i="3"/>
  <c r="K272" i="3"/>
  <c r="J272" i="3"/>
  <c r="I272" i="3"/>
  <c r="H272" i="3"/>
  <c r="G272" i="3"/>
  <c r="E272" i="3"/>
  <c r="D272" i="3"/>
  <c r="C272" i="3"/>
  <c r="B272" i="3"/>
  <c r="L271" i="3"/>
  <c r="K271" i="3"/>
  <c r="J271" i="3"/>
  <c r="I271" i="3"/>
  <c r="H271" i="3"/>
  <c r="G271" i="3"/>
  <c r="E271" i="3"/>
  <c r="D271" i="3"/>
  <c r="C271" i="3"/>
  <c r="B271" i="3"/>
  <c r="L270" i="3"/>
  <c r="K270" i="3"/>
  <c r="J270" i="3"/>
  <c r="I270" i="3"/>
  <c r="H270" i="3"/>
  <c r="G270" i="3"/>
  <c r="E270" i="3"/>
  <c r="D270" i="3"/>
  <c r="C270" i="3"/>
  <c r="B270" i="3"/>
  <c r="L269" i="3"/>
  <c r="K269" i="3"/>
  <c r="J269" i="3"/>
  <c r="I269" i="3"/>
  <c r="H269" i="3"/>
  <c r="G269" i="3"/>
  <c r="E269" i="3"/>
  <c r="D269" i="3"/>
  <c r="C269" i="3"/>
  <c r="B269" i="3"/>
  <c r="L268" i="3"/>
  <c r="K268" i="3"/>
  <c r="J268" i="3"/>
  <c r="I268" i="3"/>
  <c r="H268" i="3"/>
  <c r="G268" i="3"/>
  <c r="E268" i="3"/>
  <c r="D268" i="3"/>
  <c r="C268" i="3"/>
  <c r="B268" i="3"/>
  <c r="L267" i="3"/>
  <c r="K267" i="3"/>
  <c r="J267" i="3"/>
  <c r="I267" i="3"/>
  <c r="H267" i="3"/>
  <c r="G267" i="3"/>
  <c r="E267" i="3"/>
  <c r="D267" i="3"/>
  <c r="C267" i="3"/>
  <c r="B267" i="3"/>
  <c r="L266" i="3"/>
  <c r="K266" i="3"/>
  <c r="J266" i="3"/>
  <c r="I266" i="3"/>
  <c r="H266" i="3"/>
  <c r="G266" i="3"/>
  <c r="E266" i="3"/>
  <c r="D266" i="3"/>
  <c r="C266" i="3"/>
  <c r="B266" i="3"/>
  <c r="L265" i="3"/>
  <c r="K265" i="3"/>
  <c r="J265" i="3"/>
  <c r="I265" i="3"/>
  <c r="H265" i="3"/>
  <c r="G265" i="3"/>
  <c r="E265" i="3"/>
  <c r="D265" i="3"/>
  <c r="C265" i="3"/>
  <c r="B265" i="3"/>
  <c r="L264" i="3"/>
  <c r="K264" i="3"/>
  <c r="J264" i="3"/>
  <c r="I264" i="3"/>
  <c r="H264" i="3"/>
  <c r="G264" i="3"/>
  <c r="E264" i="3"/>
  <c r="D264" i="3"/>
  <c r="C264" i="3"/>
  <c r="B264" i="3"/>
  <c r="L263" i="3"/>
  <c r="K263" i="3"/>
  <c r="J263" i="3"/>
  <c r="I263" i="3"/>
  <c r="H263" i="3"/>
  <c r="G263" i="3"/>
  <c r="E263" i="3"/>
  <c r="D263" i="3"/>
  <c r="C263" i="3"/>
  <c r="B263" i="3"/>
  <c r="L262" i="3"/>
  <c r="K262" i="3"/>
  <c r="J262" i="3"/>
  <c r="I262" i="3"/>
  <c r="H262" i="3"/>
  <c r="G262" i="3"/>
  <c r="E262" i="3"/>
  <c r="D262" i="3"/>
  <c r="C262" i="3"/>
  <c r="B262" i="3"/>
  <c r="L261" i="3"/>
  <c r="K261" i="3"/>
  <c r="J261" i="3"/>
  <c r="I261" i="3"/>
  <c r="H261" i="3"/>
  <c r="G261" i="3"/>
  <c r="E261" i="3"/>
  <c r="D261" i="3"/>
  <c r="C261" i="3"/>
  <c r="B261" i="3"/>
  <c r="L260" i="3"/>
  <c r="K260" i="3"/>
  <c r="J260" i="3"/>
  <c r="I260" i="3"/>
  <c r="H260" i="3"/>
  <c r="G260" i="3"/>
  <c r="E260" i="3"/>
  <c r="D260" i="3"/>
  <c r="C260" i="3"/>
  <c r="B260" i="3"/>
  <c r="L259" i="3"/>
  <c r="K259" i="3"/>
  <c r="J259" i="3"/>
  <c r="I259" i="3"/>
  <c r="H259" i="3"/>
  <c r="G259" i="3"/>
  <c r="E259" i="3"/>
  <c r="D259" i="3"/>
  <c r="C259" i="3"/>
  <c r="B259" i="3"/>
  <c r="L258" i="3"/>
  <c r="K258" i="3"/>
  <c r="J258" i="3"/>
  <c r="I258" i="3"/>
  <c r="H258" i="3"/>
  <c r="G258" i="3"/>
  <c r="E258" i="3"/>
  <c r="D258" i="3"/>
  <c r="C258" i="3"/>
  <c r="B258" i="3"/>
  <c r="L257" i="3"/>
  <c r="K257" i="3"/>
  <c r="J257" i="3"/>
  <c r="I257" i="3"/>
  <c r="H257" i="3"/>
  <c r="G257" i="3"/>
  <c r="E257" i="3"/>
  <c r="D257" i="3"/>
  <c r="C257" i="3"/>
  <c r="B257" i="3"/>
  <c r="L256" i="3"/>
  <c r="K256" i="3"/>
  <c r="J256" i="3"/>
  <c r="I256" i="3"/>
  <c r="H256" i="3"/>
  <c r="G256" i="3"/>
  <c r="E256" i="3"/>
  <c r="D256" i="3"/>
  <c r="C256" i="3"/>
  <c r="B256" i="3"/>
  <c r="L255" i="3"/>
  <c r="K255" i="3"/>
  <c r="J255" i="3"/>
  <c r="I255" i="3"/>
  <c r="H255" i="3"/>
  <c r="G255" i="3"/>
  <c r="E255" i="3"/>
  <c r="D255" i="3"/>
  <c r="C255" i="3"/>
  <c r="B255" i="3"/>
  <c r="L254" i="3"/>
  <c r="K254" i="3"/>
  <c r="J254" i="3"/>
  <c r="I254" i="3"/>
  <c r="H254" i="3"/>
  <c r="G254" i="3"/>
  <c r="E254" i="3"/>
  <c r="D254" i="3"/>
  <c r="C254" i="3"/>
  <c r="B254" i="3"/>
  <c r="L253" i="3"/>
  <c r="K253" i="3"/>
  <c r="J253" i="3"/>
  <c r="I253" i="3"/>
  <c r="H253" i="3"/>
  <c r="G253" i="3"/>
  <c r="E253" i="3"/>
  <c r="D253" i="3"/>
  <c r="C253" i="3"/>
  <c r="B253" i="3"/>
  <c r="L252" i="3"/>
  <c r="K252" i="3"/>
  <c r="J252" i="3"/>
  <c r="I252" i="3"/>
  <c r="H252" i="3"/>
  <c r="G252" i="3"/>
  <c r="E252" i="3"/>
  <c r="D252" i="3"/>
  <c r="C252" i="3"/>
  <c r="B252" i="3"/>
  <c r="L251" i="3"/>
  <c r="K251" i="3"/>
  <c r="J251" i="3"/>
  <c r="I251" i="3"/>
  <c r="H251" i="3"/>
  <c r="G251" i="3"/>
  <c r="E251" i="3"/>
  <c r="D251" i="3"/>
  <c r="C251" i="3"/>
  <c r="B251" i="3"/>
  <c r="L250" i="3"/>
  <c r="K250" i="3"/>
  <c r="J250" i="3"/>
  <c r="I250" i="3"/>
  <c r="H250" i="3"/>
  <c r="G250" i="3"/>
  <c r="E250" i="3"/>
  <c r="D250" i="3"/>
  <c r="C250" i="3"/>
  <c r="B250" i="3"/>
  <c r="L249" i="3"/>
  <c r="K249" i="3"/>
  <c r="J249" i="3"/>
  <c r="I249" i="3"/>
  <c r="H249" i="3"/>
  <c r="G249" i="3"/>
  <c r="E249" i="3"/>
  <c r="D249" i="3"/>
  <c r="C249" i="3"/>
  <c r="B249" i="3"/>
  <c r="L248" i="3"/>
  <c r="K248" i="3"/>
  <c r="J248" i="3"/>
  <c r="I248" i="3"/>
  <c r="H248" i="3"/>
  <c r="G248" i="3"/>
  <c r="E248" i="3"/>
  <c r="D248" i="3"/>
  <c r="C248" i="3"/>
  <c r="B248" i="3"/>
  <c r="L247" i="3"/>
  <c r="K247" i="3"/>
  <c r="J247" i="3"/>
  <c r="I247" i="3"/>
  <c r="H247" i="3"/>
  <c r="G247" i="3"/>
  <c r="E247" i="3"/>
  <c r="D247" i="3"/>
  <c r="C247" i="3"/>
  <c r="B247" i="3"/>
  <c r="L246" i="3"/>
  <c r="K246" i="3"/>
  <c r="J246" i="3"/>
  <c r="I246" i="3"/>
  <c r="H246" i="3"/>
  <c r="G246" i="3"/>
  <c r="E246" i="3"/>
  <c r="D246" i="3"/>
  <c r="C246" i="3"/>
  <c r="B246" i="3"/>
  <c r="L245" i="3"/>
  <c r="K245" i="3"/>
  <c r="J245" i="3"/>
  <c r="I245" i="3"/>
  <c r="H245" i="3"/>
  <c r="G245" i="3"/>
  <c r="E245" i="3"/>
  <c r="D245" i="3"/>
  <c r="C245" i="3"/>
  <c r="B245" i="3"/>
  <c r="L244" i="3"/>
  <c r="K244" i="3"/>
  <c r="J244" i="3"/>
  <c r="I244" i="3"/>
  <c r="H244" i="3"/>
  <c r="G244" i="3"/>
  <c r="E244" i="3"/>
  <c r="D244" i="3"/>
  <c r="C244" i="3"/>
  <c r="B244" i="3"/>
  <c r="L243" i="3"/>
  <c r="K243" i="3"/>
  <c r="J243" i="3"/>
  <c r="I243" i="3"/>
  <c r="H243" i="3"/>
  <c r="G243" i="3"/>
  <c r="E243" i="3"/>
  <c r="D243" i="3"/>
  <c r="C243" i="3"/>
  <c r="B243" i="3"/>
  <c r="L242" i="3"/>
  <c r="K242" i="3"/>
  <c r="J242" i="3"/>
  <c r="I242" i="3"/>
  <c r="H242" i="3"/>
  <c r="G242" i="3"/>
  <c r="E242" i="3"/>
  <c r="D242" i="3"/>
  <c r="C242" i="3"/>
  <c r="B242" i="3"/>
  <c r="L241" i="3"/>
  <c r="K241" i="3"/>
  <c r="J241" i="3"/>
  <c r="I241" i="3"/>
  <c r="H241" i="3"/>
  <c r="G241" i="3"/>
  <c r="E241" i="3"/>
  <c r="D241" i="3"/>
  <c r="C241" i="3"/>
  <c r="B241" i="3"/>
  <c r="L240" i="3"/>
  <c r="K240" i="3"/>
  <c r="J240" i="3"/>
  <c r="I240" i="3"/>
  <c r="H240" i="3"/>
  <c r="G240" i="3"/>
  <c r="E240" i="3"/>
  <c r="D240" i="3"/>
  <c r="C240" i="3"/>
  <c r="B240" i="3"/>
  <c r="L239" i="3"/>
  <c r="K239" i="3"/>
  <c r="J239" i="3"/>
  <c r="I239" i="3"/>
  <c r="H239" i="3"/>
  <c r="G239" i="3"/>
  <c r="E239" i="3"/>
  <c r="D239" i="3"/>
  <c r="C239" i="3"/>
  <c r="B239" i="3"/>
  <c r="L238" i="3"/>
  <c r="K238" i="3"/>
  <c r="J238" i="3"/>
  <c r="I238" i="3"/>
  <c r="H238" i="3"/>
  <c r="G238" i="3"/>
  <c r="E238" i="3"/>
  <c r="D238" i="3"/>
  <c r="C238" i="3"/>
  <c r="B238" i="3"/>
  <c r="L237" i="3"/>
  <c r="K237" i="3"/>
  <c r="J237" i="3"/>
  <c r="I237" i="3"/>
  <c r="H237" i="3"/>
  <c r="G237" i="3"/>
  <c r="E237" i="3"/>
  <c r="D237" i="3"/>
  <c r="C237" i="3"/>
  <c r="B237" i="3"/>
  <c r="L236" i="3"/>
  <c r="K236" i="3"/>
  <c r="J236" i="3"/>
  <c r="I236" i="3"/>
  <c r="H236" i="3"/>
  <c r="G236" i="3"/>
  <c r="E236" i="3"/>
  <c r="D236" i="3"/>
  <c r="C236" i="3"/>
  <c r="B236" i="3"/>
  <c r="L235" i="3"/>
  <c r="K235" i="3"/>
  <c r="J235" i="3"/>
  <c r="I235" i="3"/>
  <c r="H235" i="3"/>
  <c r="G235" i="3"/>
  <c r="E235" i="3"/>
  <c r="D235" i="3"/>
  <c r="C235" i="3"/>
  <c r="B235" i="3"/>
  <c r="L234" i="3"/>
  <c r="K234" i="3"/>
  <c r="J234" i="3"/>
  <c r="I234" i="3"/>
  <c r="H234" i="3"/>
  <c r="G234" i="3"/>
  <c r="E234" i="3"/>
  <c r="D234" i="3"/>
  <c r="C234" i="3"/>
  <c r="B234" i="3"/>
  <c r="L233" i="3"/>
  <c r="K233" i="3"/>
  <c r="J233" i="3"/>
  <c r="I233" i="3"/>
  <c r="H233" i="3"/>
  <c r="G233" i="3"/>
  <c r="E233" i="3"/>
  <c r="D233" i="3"/>
  <c r="C233" i="3"/>
  <c r="B233" i="3"/>
  <c r="L232" i="3"/>
  <c r="K232" i="3"/>
  <c r="J232" i="3"/>
  <c r="I232" i="3"/>
  <c r="H232" i="3"/>
  <c r="G232" i="3"/>
  <c r="E232" i="3"/>
  <c r="D232" i="3"/>
  <c r="C232" i="3"/>
  <c r="B232" i="3"/>
  <c r="L231" i="3"/>
  <c r="K231" i="3"/>
  <c r="J231" i="3"/>
  <c r="I231" i="3"/>
  <c r="H231" i="3"/>
  <c r="G231" i="3"/>
  <c r="E231" i="3"/>
  <c r="D231" i="3"/>
  <c r="C231" i="3"/>
  <c r="B231" i="3"/>
  <c r="L230" i="3"/>
  <c r="K230" i="3"/>
  <c r="J230" i="3"/>
  <c r="I230" i="3"/>
  <c r="H230" i="3"/>
  <c r="G230" i="3"/>
  <c r="E230" i="3"/>
  <c r="D230" i="3"/>
  <c r="C230" i="3"/>
  <c r="B230" i="3"/>
  <c r="L229" i="3"/>
  <c r="K229" i="3"/>
  <c r="J229" i="3"/>
  <c r="I229" i="3"/>
  <c r="H229" i="3"/>
  <c r="G229" i="3"/>
  <c r="E229" i="3"/>
  <c r="D229" i="3"/>
  <c r="C229" i="3"/>
  <c r="B229" i="3"/>
  <c r="L228" i="3"/>
  <c r="K228" i="3"/>
  <c r="J228" i="3"/>
  <c r="I228" i="3"/>
  <c r="H228" i="3"/>
  <c r="G228" i="3"/>
  <c r="E228" i="3"/>
  <c r="D228" i="3"/>
  <c r="C228" i="3"/>
  <c r="B228" i="3"/>
  <c r="L227" i="3"/>
  <c r="K227" i="3"/>
  <c r="J227" i="3"/>
  <c r="I227" i="3"/>
  <c r="H227" i="3"/>
  <c r="G227" i="3"/>
  <c r="E227" i="3"/>
  <c r="D227" i="3"/>
  <c r="C227" i="3"/>
  <c r="B227" i="3"/>
  <c r="L226" i="3"/>
  <c r="K226" i="3"/>
  <c r="J226" i="3"/>
  <c r="I226" i="3"/>
  <c r="H226" i="3"/>
  <c r="G226" i="3"/>
  <c r="E226" i="3"/>
  <c r="D226" i="3"/>
  <c r="C226" i="3"/>
  <c r="B226" i="3"/>
  <c r="L225" i="3"/>
  <c r="K225" i="3"/>
  <c r="J225" i="3"/>
  <c r="I225" i="3"/>
  <c r="H225" i="3"/>
  <c r="G225" i="3"/>
  <c r="E225" i="3"/>
  <c r="D225" i="3"/>
  <c r="C225" i="3"/>
  <c r="B225" i="3"/>
  <c r="L224" i="3"/>
  <c r="K224" i="3"/>
  <c r="J224" i="3"/>
  <c r="I224" i="3"/>
  <c r="H224" i="3"/>
  <c r="G224" i="3"/>
  <c r="E224" i="3"/>
  <c r="D224" i="3"/>
  <c r="C224" i="3"/>
  <c r="B224" i="3"/>
  <c r="L223" i="3"/>
  <c r="K223" i="3"/>
  <c r="J223" i="3"/>
  <c r="I223" i="3"/>
  <c r="H223" i="3"/>
  <c r="G223" i="3"/>
  <c r="E223" i="3"/>
  <c r="D223" i="3"/>
  <c r="C223" i="3"/>
  <c r="B223" i="3"/>
  <c r="L222" i="3"/>
  <c r="K222" i="3"/>
  <c r="J222" i="3"/>
  <c r="I222" i="3"/>
  <c r="H222" i="3"/>
  <c r="G222" i="3"/>
  <c r="E222" i="3"/>
  <c r="D222" i="3"/>
  <c r="C222" i="3"/>
  <c r="B222" i="3"/>
  <c r="L221" i="3"/>
  <c r="K221" i="3"/>
  <c r="J221" i="3"/>
  <c r="I221" i="3"/>
  <c r="H221" i="3"/>
  <c r="G221" i="3"/>
  <c r="E221" i="3"/>
  <c r="D221" i="3"/>
  <c r="C221" i="3"/>
  <c r="B221" i="3"/>
  <c r="L220" i="3"/>
  <c r="K220" i="3"/>
  <c r="J220" i="3"/>
  <c r="I220" i="3"/>
  <c r="H220" i="3"/>
  <c r="G220" i="3"/>
  <c r="E220" i="3"/>
  <c r="D220" i="3"/>
  <c r="C220" i="3"/>
  <c r="B220" i="3"/>
  <c r="L219" i="3"/>
  <c r="K219" i="3"/>
  <c r="J219" i="3"/>
  <c r="I219" i="3"/>
  <c r="H219" i="3"/>
  <c r="G219" i="3"/>
  <c r="E219" i="3"/>
  <c r="D219" i="3"/>
  <c r="C219" i="3"/>
  <c r="B219" i="3"/>
  <c r="L218" i="3"/>
  <c r="K218" i="3"/>
  <c r="J218" i="3"/>
  <c r="I218" i="3"/>
  <c r="H218" i="3"/>
  <c r="G218" i="3"/>
  <c r="E218" i="3"/>
  <c r="D218" i="3"/>
  <c r="C218" i="3"/>
  <c r="B218" i="3"/>
  <c r="L217" i="3"/>
  <c r="K217" i="3"/>
  <c r="J217" i="3"/>
  <c r="I217" i="3"/>
  <c r="H217" i="3"/>
  <c r="G217" i="3"/>
  <c r="E217" i="3"/>
  <c r="D217" i="3"/>
  <c r="C217" i="3"/>
  <c r="B217" i="3"/>
  <c r="L216" i="3"/>
  <c r="K216" i="3"/>
  <c r="J216" i="3"/>
  <c r="I216" i="3"/>
  <c r="H216" i="3"/>
  <c r="G216" i="3"/>
  <c r="E216" i="3"/>
  <c r="D216" i="3"/>
  <c r="C216" i="3"/>
  <c r="B216" i="3"/>
  <c r="L215" i="3"/>
  <c r="K215" i="3"/>
  <c r="J215" i="3"/>
  <c r="I215" i="3"/>
  <c r="H215" i="3"/>
  <c r="G215" i="3"/>
  <c r="E215" i="3"/>
  <c r="D215" i="3"/>
  <c r="C215" i="3"/>
  <c r="B215" i="3"/>
  <c r="L214" i="3"/>
  <c r="K214" i="3"/>
  <c r="J214" i="3"/>
  <c r="I214" i="3"/>
  <c r="H214" i="3"/>
  <c r="G214" i="3"/>
  <c r="E214" i="3"/>
  <c r="D214" i="3"/>
  <c r="C214" i="3"/>
  <c r="B214" i="3"/>
  <c r="L213" i="3"/>
  <c r="K213" i="3"/>
  <c r="J213" i="3"/>
  <c r="I213" i="3"/>
  <c r="H213" i="3"/>
  <c r="G213" i="3"/>
  <c r="E213" i="3"/>
  <c r="D213" i="3"/>
  <c r="C213" i="3"/>
  <c r="B213" i="3"/>
  <c r="L212" i="3"/>
  <c r="K212" i="3"/>
  <c r="J212" i="3"/>
  <c r="I212" i="3"/>
  <c r="H212" i="3"/>
  <c r="G212" i="3"/>
  <c r="E212" i="3"/>
  <c r="D212" i="3"/>
  <c r="C212" i="3"/>
  <c r="B212" i="3"/>
  <c r="L211" i="3"/>
  <c r="K211" i="3"/>
  <c r="J211" i="3"/>
  <c r="I211" i="3"/>
  <c r="H211" i="3"/>
  <c r="G211" i="3"/>
  <c r="E211" i="3"/>
  <c r="D211" i="3"/>
  <c r="C211" i="3"/>
  <c r="B211" i="3"/>
  <c r="L210" i="3"/>
  <c r="K210" i="3"/>
  <c r="J210" i="3"/>
  <c r="I210" i="3"/>
  <c r="H210" i="3"/>
  <c r="G210" i="3"/>
  <c r="E210" i="3"/>
  <c r="D210" i="3"/>
  <c r="C210" i="3"/>
  <c r="B210" i="3"/>
  <c r="L209" i="3"/>
  <c r="K209" i="3"/>
  <c r="J209" i="3"/>
  <c r="I209" i="3"/>
  <c r="H209" i="3"/>
  <c r="G209" i="3"/>
  <c r="E209" i="3"/>
  <c r="D209" i="3"/>
  <c r="C209" i="3"/>
  <c r="B209" i="3"/>
  <c r="L208" i="3"/>
  <c r="K208" i="3"/>
  <c r="J208" i="3"/>
  <c r="I208" i="3"/>
  <c r="H208" i="3"/>
  <c r="G208" i="3"/>
  <c r="E208" i="3"/>
  <c r="D208" i="3"/>
  <c r="C208" i="3"/>
  <c r="B208" i="3"/>
  <c r="L207" i="3"/>
  <c r="K207" i="3"/>
  <c r="J207" i="3"/>
  <c r="I207" i="3"/>
  <c r="H207" i="3"/>
  <c r="G207" i="3"/>
  <c r="E207" i="3"/>
  <c r="D207" i="3"/>
  <c r="C207" i="3"/>
  <c r="B207" i="3"/>
  <c r="L206" i="3"/>
  <c r="K206" i="3"/>
  <c r="J206" i="3"/>
  <c r="I206" i="3"/>
  <c r="H206" i="3"/>
  <c r="G206" i="3"/>
  <c r="E206" i="3"/>
  <c r="D206" i="3"/>
  <c r="C206" i="3"/>
  <c r="B206" i="3"/>
  <c r="L205" i="3"/>
  <c r="K205" i="3"/>
  <c r="J205" i="3"/>
  <c r="I205" i="3"/>
  <c r="H205" i="3"/>
  <c r="G205" i="3"/>
  <c r="E205" i="3"/>
  <c r="D205" i="3"/>
  <c r="C205" i="3"/>
  <c r="B205" i="3"/>
  <c r="L204" i="3"/>
  <c r="K204" i="3"/>
  <c r="J204" i="3"/>
  <c r="I204" i="3"/>
  <c r="H204" i="3"/>
  <c r="G204" i="3"/>
  <c r="E204" i="3"/>
  <c r="D204" i="3"/>
  <c r="C204" i="3"/>
  <c r="B204" i="3"/>
  <c r="L203" i="3"/>
  <c r="K203" i="3"/>
  <c r="J203" i="3"/>
  <c r="I203" i="3"/>
  <c r="H203" i="3"/>
  <c r="G203" i="3"/>
  <c r="E203" i="3"/>
  <c r="D203" i="3"/>
  <c r="C203" i="3"/>
  <c r="B203" i="3"/>
  <c r="L202" i="3"/>
  <c r="K202" i="3"/>
  <c r="J202" i="3"/>
  <c r="I202" i="3"/>
  <c r="H202" i="3"/>
  <c r="G202" i="3"/>
  <c r="E202" i="3"/>
  <c r="D202" i="3"/>
  <c r="C202" i="3"/>
  <c r="B202" i="3"/>
  <c r="L201" i="3"/>
  <c r="K201" i="3"/>
  <c r="J201" i="3"/>
  <c r="I201" i="3"/>
  <c r="H201" i="3"/>
  <c r="G201" i="3"/>
  <c r="E201" i="3"/>
  <c r="D201" i="3"/>
  <c r="C201" i="3"/>
  <c r="B201" i="3"/>
  <c r="L200" i="3"/>
  <c r="K200" i="3"/>
  <c r="J200" i="3"/>
  <c r="I200" i="3"/>
  <c r="H200" i="3"/>
  <c r="G200" i="3"/>
  <c r="E200" i="3"/>
  <c r="D200" i="3"/>
  <c r="C200" i="3"/>
  <c r="B200" i="3"/>
  <c r="L199" i="3"/>
  <c r="K199" i="3"/>
  <c r="J199" i="3"/>
  <c r="I199" i="3"/>
  <c r="H199" i="3"/>
  <c r="G199" i="3"/>
  <c r="E199" i="3"/>
  <c r="D199" i="3"/>
  <c r="C199" i="3"/>
  <c r="B199" i="3"/>
  <c r="L198" i="3"/>
  <c r="K198" i="3"/>
  <c r="J198" i="3"/>
  <c r="I198" i="3"/>
  <c r="H198" i="3"/>
  <c r="G198" i="3"/>
  <c r="E198" i="3"/>
  <c r="D198" i="3"/>
  <c r="C198" i="3"/>
  <c r="B198" i="3"/>
  <c r="L197" i="3"/>
  <c r="K197" i="3"/>
  <c r="J197" i="3"/>
  <c r="I197" i="3"/>
  <c r="H197" i="3"/>
  <c r="G197" i="3"/>
  <c r="E197" i="3"/>
  <c r="D197" i="3"/>
  <c r="C197" i="3"/>
  <c r="B197" i="3"/>
  <c r="L196" i="3"/>
  <c r="K196" i="3"/>
  <c r="J196" i="3"/>
  <c r="I196" i="3"/>
  <c r="H196" i="3"/>
  <c r="G196" i="3"/>
  <c r="E196" i="3"/>
  <c r="D196" i="3"/>
  <c r="C196" i="3"/>
  <c r="B196" i="3"/>
  <c r="L195" i="3"/>
  <c r="K195" i="3"/>
  <c r="J195" i="3"/>
  <c r="I195" i="3"/>
  <c r="H195" i="3"/>
  <c r="G195" i="3"/>
  <c r="E195" i="3"/>
  <c r="D195" i="3"/>
  <c r="C195" i="3"/>
  <c r="B195" i="3"/>
  <c r="L194" i="3"/>
  <c r="K194" i="3"/>
  <c r="J194" i="3"/>
  <c r="I194" i="3"/>
  <c r="H194" i="3"/>
  <c r="G194" i="3"/>
  <c r="E194" i="3"/>
  <c r="D194" i="3"/>
  <c r="C194" i="3"/>
  <c r="B194" i="3"/>
  <c r="L193" i="3"/>
  <c r="K193" i="3"/>
  <c r="J193" i="3"/>
  <c r="I193" i="3"/>
  <c r="H193" i="3"/>
  <c r="G193" i="3"/>
  <c r="E193" i="3"/>
  <c r="D193" i="3"/>
  <c r="C193" i="3"/>
  <c r="B193" i="3"/>
  <c r="L192" i="3"/>
  <c r="K192" i="3"/>
  <c r="J192" i="3"/>
  <c r="I192" i="3"/>
  <c r="H192" i="3"/>
  <c r="G192" i="3"/>
  <c r="E192" i="3"/>
  <c r="D192" i="3"/>
  <c r="C192" i="3"/>
  <c r="B192" i="3"/>
  <c r="L191" i="3"/>
  <c r="K191" i="3"/>
  <c r="J191" i="3"/>
  <c r="I191" i="3"/>
  <c r="H191" i="3"/>
  <c r="G191" i="3"/>
  <c r="E191" i="3"/>
  <c r="D191" i="3"/>
  <c r="C191" i="3"/>
  <c r="B191" i="3"/>
  <c r="L190" i="3"/>
  <c r="K190" i="3"/>
  <c r="J190" i="3"/>
  <c r="I190" i="3"/>
  <c r="H190" i="3"/>
  <c r="G190" i="3"/>
  <c r="E190" i="3"/>
  <c r="D190" i="3"/>
  <c r="C190" i="3"/>
  <c r="B190" i="3"/>
  <c r="L189" i="3"/>
  <c r="K189" i="3"/>
  <c r="J189" i="3"/>
  <c r="I189" i="3"/>
  <c r="H189" i="3"/>
  <c r="G189" i="3"/>
  <c r="E189" i="3"/>
  <c r="D189" i="3"/>
  <c r="C189" i="3"/>
  <c r="B189" i="3"/>
  <c r="L188" i="3"/>
  <c r="K188" i="3"/>
  <c r="J188" i="3"/>
  <c r="I188" i="3"/>
  <c r="H188" i="3"/>
  <c r="G188" i="3"/>
  <c r="E188" i="3"/>
  <c r="D188" i="3"/>
  <c r="C188" i="3"/>
  <c r="B188" i="3"/>
  <c r="L187" i="3"/>
  <c r="K187" i="3"/>
  <c r="J187" i="3"/>
  <c r="I187" i="3"/>
  <c r="H187" i="3"/>
  <c r="G187" i="3"/>
  <c r="E187" i="3"/>
  <c r="D187" i="3"/>
  <c r="C187" i="3"/>
  <c r="B187" i="3"/>
  <c r="L186" i="3"/>
  <c r="K186" i="3"/>
  <c r="J186" i="3"/>
  <c r="I186" i="3"/>
  <c r="H186" i="3"/>
  <c r="G186" i="3"/>
  <c r="E186" i="3"/>
  <c r="D186" i="3"/>
  <c r="C186" i="3"/>
  <c r="B186" i="3"/>
  <c r="L185" i="3"/>
  <c r="K185" i="3"/>
  <c r="J185" i="3"/>
  <c r="I185" i="3"/>
  <c r="H185" i="3"/>
  <c r="G185" i="3"/>
  <c r="E185" i="3"/>
  <c r="D185" i="3"/>
  <c r="C185" i="3"/>
  <c r="B185" i="3"/>
  <c r="L184" i="3"/>
  <c r="K184" i="3"/>
  <c r="J184" i="3"/>
  <c r="I184" i="3"/>
  <c r="H184" i="3"/>
  <c r="G184" i="3"/>
  <c r="E184" i="3"/>
  <c r="D184" i="3"/>
  <c r="C184" i="3"/>
  <c r="B184" i="3"/>
  <c r="L183" i="3"/>
  <c r="K183" i="3"/>
  <c r="J183" i="3"/>
  <c r="I183" i="3"/>
  <c r="H183" i="3"/>
  <c r="G183" i="3"/>
  <c r="E183" i="3"/>
  <c r="D183" i="3"/>
  <c r="C183" i="3"/>
  <c r="B183" i="3"/>
  <c r="L182" i="3"/>
  <c r="K182" i="3"/>
  <c r="J182" i="3"/>
  <c r="I182" i="3"/>
  <c r="H182" i="3"/>
  <c r="G182" i="3"/>
  <c r="E182" i="3"/>
  <c r="D182" i="3"/>
  <c r="C182" i="3"/>
  <c r="B182" i="3"/>
  <c r="L181" i="3"/>
  <c r="K181" i="3"/>
  <c r="J181" i="3"/>
  <c r="I181" i="3"/>
  <c r="H181" i="3"/>
  <c r="G181" i="3"/>
  <c r="E181" i="3"/>
  <c r="D181" i="3"/>
  <c r="C181" i="3"/>
  <c r="B181" i="3"/>
  <c r="L180" i="3"/>
  <c r="K180" i="3"/>
  <c r="J180" i="3"/>
  <c r="I180" i="3"/>
  <c r="H180" i="3"/>
  <c r="G180" i="3"/>
  <c r="E180" i="3"/>
  <c r="D180" i="3"/>
  <c r="C180" i="3"/>
  <c r="B180" i="3"/>
  <c r="L179" i="3"/>
  <c r="K179" i="3"/>
  <c r="J179" i="3"/>
  <c r="I179" i="3"/>
  <c r="H179" i="3"/>
  <c r="G179" i="3"/>
  <c r="E179" i="3"/>
  <c r="D179" i="3"/>
  <c r="C179" i="3"/>
  <c r="B179" i="3"/>
  <c r="L178" i="3"/>
  <c r="K178" i="3"/>
  <c r="J178" i="3"/>
  <c r="I178" i="3"/>
  <c r="H178" i="3"/>
  <c r="G178" i="3"/>
  <c r="E178" i="3"/>
  <c r="D178" i="3"/>
  <c r="C178" i="3"/>
  <c r="B178" i="3"/>
  <c r="L177" i="3"/>
  <c r="K177" i="3"/>
  <c r="J177" i="3"/>
  <c r="I177" i="3"/>
  <c r="H177" i="3"/>
  <c r="G177" i="3"/>
  <c r="E177" i="3"/>
  <c r="D177" i="3"/>
  <c r="C177" i="3"/>
  <c r="B177" i="3"/>
  <c r="L176" i="3"/>
  <c r="K176" i="3"/>
  <c r="J176" i="3"/>
  <c r="I176" i="3"/>
  <c r="H176" i="3"/>
  <c r="G176" i="3"/>
  <c r="E176" i="3"/>
  <c r="D176" i="3"/>
  <c r="C176" i="3"/>
  <c r="B176" i="3"/>
  <c r="L175" i="3"/>
  <c r="K175" i="3"/>
  <c r="J175" i="3"/>
  <c r="I175" i="3"/>
  <c r="H175" i="3"/>
  <c r="G175" i="3"/>
  <c r="E175" i="3"/>
  <c r="D175" i="3"/>
  <c r="C175" i="3"/>
  <c r="B175" i="3"/>
  <c r="L174" i="3"/>
  <c r="K174" i="3"/>
  <c r="J174" i="3"/>
  <c r="I174" i="3"/>
  <c r="H174" i="3"/>
  <c r="G174" i="3"/>
  <c r="E174" i="3"/>
  <c r="D174" i="3"/>
  <c r="C174" i="3"/>
  <c r="B174" i="3"/>
  <c r="L173" i="3"/>
  <c r="K173" i="3"/>
  <c r="J173" i="3"/>
  <c r="I173" i="3"/>
  <c r="H173" i="3"/>
  <c r="G173" i="3"/>
  <c r="E173" i="3"/>
  <c r="D173" i="3"/>
  <c r="C173" i="3"/>
  <c r="B173" i="3"/>
  <c r="L172" i="3"/>
  <c r="K172" i="3"/>
  <c r="J172" i="3"/>
  <c r="I172" i="3"/>
  <c r="H172" i="3"/>
  <c r="G172" i="3"/>
  <c r="E172" i="3"/>
  <c r="D172" i="3"/>
  <c r="C172" i="3"/>
  <c r="B172" i="3"/>
  <c r="L171" i="3"/>
  <c r="K171" i="3"/>
  <c r="J171" i="3"/>
  <c r="I171" i="3"/>
  <c r="H171" i="3"/>
  <c r="G171" i="3"/>
  <c r="E171" i="3"/>
  <c r="D171" i="3"/>
  <c r="C171" i="3"/>
  <c r="B171" i="3"/>
  <c r="L170" i="3"/>
  <c r="K170" i="3"/>
  <c r="J170" i="3"/>
  <c r="I170" i="3"/>
  <c r="H170" i="3"/>
  <c r="G170" i="3"/>
  <c r="E170" i="3"/>
  <c r="D170" i="3"/>
  <c r="C170" i="3"/>
  <c r="B170" i="3"/>
  <c r="L169" i="3"/>
  <c r="K169" i="3"/>
  <c r="J169" i="3"/>
  <c r="I169" i="3"/>
  <c r="H169" i="3"/>
  <c r="G169" i="3"/>
  <c r="E169" i="3"/>
  <c r="D169" i="3"/>
  <c r="C169" i="3"/>
  <c r="B169" i="3"/>
  <c r="L168" i="3"/>
  <c r="K168" i="3"/>
  <c r="J168" i="3"/>
  <c r="I168" i="3"/>
  <c r="H168" i="3"/>
  <c r="G168" i="3"/>
  <c r="E168" i="3"/>
  <c r="D168" i="3"/>
  <c r="C168" i="3"/>
  <c r="B168" i="3"/>
  <c r="L167" i="3"/>
  <c r="K167" i="3"/>
  <c r="J167" i="3"/>
  <c r="I167" i="3"/>
  <c r="H167" i="3"/>
  <c r="G167" i="3"/>
  <c r="E167" i="3"/>
  <c r="D167" i="3"/>
  <c r="C167" i="3"/>
  <c r="B167" i="3"/>
  <c r="L166" i="3"/>
  <c r="K166" i="3"/>
  <c r="J166" i="3"/>
  <c r="I166" i="3"/>
  <c r="H166" i="3"/>
  <c r="G166" i="3"/>
  <c r="E166" i="3"/>
  <c r="D166" i="3"/>
  <c r="C166" i="3"/>
  <c r="B166" i="3"/>
  <c r="L165" i="3"/>
  <c r="K165" i="3"/>
  <c r="J165" i="3"/>
  <c r="I165" i="3"/>
  <c r="H165" i="3"/>
  <c r="G165" i="3"/>
  <c r="E165" i="3"/>
  <c r="D165" i="3"/>
  <c r="C165" i="3"/>
  <c r="B165" i="3"/>
  <c r="L164" i="3"/>
  <c r="K164" i="3"/>
  <c r="J164" i="3"/>
  <c r="I164" i="3"/>
  <c r="H164" i="3"/>
  <c r="G164" i="3"/>
  <c r="E164" i="3"/>
  <c r="D164" i="3"/>
  <c r="C164" i="3"/>
  <c r="B164" i="3"/>
  <c r="L163" i="3"/>
  <c r="K163" i="3"/>
  <c r="J163" i="3"/>
  <c r="I163" i="3"/>
  <c r="H163" i="3"/>
  <c r="G163" i="3"/>
  <c r="E163" i="3"/>
  <c r="D163" i="3"/>
  <c r="C163" i="3"/>
  <c r="B163" i="3"/>
  <c r="L162" i="3"/>
  <c r="K162" i="3"/>
  <c r="J162" i="3"/>
  <c r="I162" i="3"/>
  <c r="H162" i="3"/>
  <c r="G162" i="3"/>
  <c r="E162" i="3"/>
  <c r="D162" i="3"/>
  <c r="C162" i="3"/>
  <c r="B162" i="3"/>
  <c r="L161" i="3"/>
  <c r="K161" i="3"/>
  <c r="J161" i="3"/>
  <c r="I161" i="3"/>
  <c r="H161" i="3"/>
  <c r="G161" i="3"/>
  <c r="E161" i="3"/>
  <c r="D161" i="3"/>
  <c r="C161" i="3"/>
  <c r="B161" i="3"/>
  <c r="L160" i="3"/>
  <c r="K160" i="3"/>
  <c r="J160" i="3"/>
  <c r="I160" i="3"/>
  <c r="H160" i="3"/>
  <c r="G160" i="3"/>
  <c r="E160" i="3"/>
  <c r="D160" i="3"/>
  <c r="C160" i="3"/>
  <c r="B160" i="3"/>
  <c r="L159" i="3"/>
  <c r="K159" i="3"/>
  <c r="J159" i="3"/>
  <c r="I159" i="3"/>
  <c r="H159" i="3"/>
  <c r="G159" i="3"/>
  <c r="E159" i="3"/>
  <c r="D159" i="3"/>
  <c r="C159" i="3"/>
  <c r="B159" i="3"/>
  <c r="L158" i="3"/>
  <c r="K158" i="3"/>
  <c r="J158" i="3"/>
  <c r="I158" i="3"/>
  <c r="H158" i="3"/>
  <c r="G158" i="3"/>
  <c r="E158" i="3"/>
  <c r="D158" i="3"/>
  <c r="C158" i="3"/>
  <c r="B158" i="3"/>
  <c r="L157" i="3"/>
  <c r="K157" i="3"/>
  <c r="J157" i="3"/>
  <c r="I157" i="3"/>
  <c r="H157" i="3"/>
  <c r="G157" i="3"/>
  <c r="E157" i="3"/>
  <c r="D157" i="3"/>
  <c r="C157" i="3"/>
  <c r="B157" i="3"/>
  <c r="L156" i="3"/>
  <c r="K156" i="3"/>
  <c r="J156" i="3"/>
  <c r="I156" i="3"/>
  <c r="H156" i="3"/>
  <c r="G156" i="3"/>
  <c r="E156" i="3"/>
  <c r="D156" i="3"/>
  <c r="C156" i="3"/>
  <c r="B156" i="3"/>
  <c r="L155" i="3"/>
  <c r="K155" i="3"/>
  <c r="J155" i="3"/>
  <c r="I155" i="3"/>
  <c r="H155" i="3"/>
  <c r="G155" i="3"/>
  <c r="E155" i="3"/>
  <c r="D155" i="3"/>
  <c r="C155" i="3"/>
  <c r="B155" i="3"/>
  <c r="L154" i="3"/>
  <c r="K154" i="3"/>
  <c r="J154" i="3"/>
  <c r="I154" i="3"/>
  <c r="H154" i="3"/>
  <c r="G154" i="3"/>
  <c r="E154" i="3"/>
  <c r="D154" i="3"/>
  <c r="C154" i="3"/>
  <c r="B154" i="3"/>
  <c r="L153" i="3"/>
  <c r="K153" i="3"/>
  <c r="J153" i="3"/>
  <c r="I153" i="3"/>
  <c r="H153" i="3"/>
  <c r="G153" i="3"/>
  <c r="E153" i="3"/>
  <c r="D153" i="3"/>
  <c r="C153" i="3"/>
  <c r="B153" i="3"/>
  <c r="L152" i="3"/>
  <c r="K152" i="3"/>
  <c r="J152" i="3"/>
  <c r="I152" i="3"/>
  <c r="H152" i="3"/>
  <c r="G152" i="3"/>
  <c r="E152" i="3"/>
  <c r="D152" i="3"/>
  <c r="C152" i="3"/>
  <c r="B152" i="3"/>
  <c r="L151" i="3"/>
  <c r="K151" i="3"/>
  <c r="J151" i="3"/>
  <c r="I151" i="3"/>
  <c r="H151" i="3"/>
  <c r="G151" i="3"/>
  <c r="E151" i="3"/>
  <c r="D151" i="3"/>
  <c r="C151" i="3"/>
  <c r="B151" i="3"/>
  <c r="L150" i="3"/>
  <c r="K150" i="3"/>
  <c r="J150" i="3"/>
  <c r="I150" i="3"/>
  <c r="H150" i="3"/>
  <c r="G150" i="3"/>
  <c r="E150" i="3"/>
  <c r="D150" i="3"/>
  <c r="C150" i="3"/>
  <c r="B150" i="3"/>
  <c r="L149" i="3"/>
  <c r="K149" i="3"/>
  <c r="J149" i="3"/>
  <c r="I149" i="3"/>
  <c r="H149" i="3"/>
  <c r="G149" i="3"/>
  <c r="E149" i="3"/>
  <c r="D149" i="3"/>
  <c r="C149" i="3"/>
  <c r="B149" i="3"/>
  <c r="L148" i="3"/>
  <c r="K148" i="3"/>
  <c r="J148" i="3"/>
  <c r="I148" i="3"/>
  <c r="H148" i="3"/>
  <c r="G148" i="3"/>
  <c r="E148" i="3"/>
  <c r="D148" i="3"/>
  <c r="C148" i="3"/>
  <c r="B148" i="3"/>
  <c r="L147" i="3"/>
  <c r="K147" i="3"/>
  <c r="J147" i="3"/>
  <c r="I147" i="3"/>
  <c r="H147" i="3"/>
  <c r="G147" i="3"/>
  <c r="E147" i="3"/>
  <c r="D147" i="3"/>
  <c r="C147" i="3"/>
  <c r="B147" i="3"/>
  <c r="L146" i="3"/>
  <c r="K146" i="3"/>
  <c r="J146" i="3"/>
  <c r="I146" i="3"/>
  <c r="H146" i="3"/>
  <c r="G146" i="3"/>
  <c r="E146" i="3"/>
  <c r="D146" i="3"/>
  <c r="C146" i="3"/>
  <c r="B146" i="3"/>
  <c r="L145" i="3"/>
  <c r="K145" i="3"/>
  <c r="J145" i="3"/>
  <c r="I145" i="3"/>
  <c r="H145" i="3"/>
  <c r="G145" i="3"/>
  <c r="E145" i="3"/>
  <c r="D145" i="3"/>
  <c r="C145" i="3"/>
  <c r="B145" i="3"/>
  <c r="L144" i="3"/>
  <c r="K144" i="3"/>
  <c r="J144" i="3"/>
  <c r="I144" i="3"/>
  <c r="H144" i="3"/>
  <c r="G144" i="3"/>
  <c r="E144" i="3"/>
  <c r="D144" i="3"/>
  <c r="C144" i="3"/>
  <c r="B144" i="3"/>
  <c r="L143" i="3"/>
  <c r="K143" i="3"/>
  <c r="J143" i="3"/>
  <c r="I143" i="3"/>
  <c r="H143" i="3"/>
  <c r="G143" i="3"/>
  <c r="E143" i="3"/>
  <c r="D143" i="3"/>
  <c r="C143" i="3"/>
  <c r="B143" i="3"/>
  <c r="L142" i="3"/>
  <c r="K142" i="3"/>
  <c r="J142" i="3"/>
  <c r="I142" i="3"/>
  <c r="H142" i="3"/>
  <c r="G142" i="3"/>
  <c r="E142" i="3"/>
  <c r="D142" i="3"/>
  <c r="C142" i="3"/>
  <c r="B142" i="3"/>
  <c r="L141" i="3"/>
  <c r="K141" i="3"/>
  <c r="J141" i="3"/>
  <c r="I141" i="3"/>
  <c r="H141" i="3"/>
  <c r="G141" i="3"/>
  <c r="E141" i="3"/>
  <c r="D141" i="3"/>
  <c r="C141" i="3"/>
  <c r="B141" i="3"/>
  <c r="L140" i="3"/>
  <c r="K140" i="3"/>
  <c r="J140" i="3"/>
  <c r="I140" i="3"/>
  <c r="H140" i="3"/>
  <c r="G140" i="3"/>
  <c r="E140" i="3"/>
  <c r="D140" i="3"/>
  <c r="C140" i="3"/>
  <c r="B140" i="3"/>
  <c r="L139" i="3"/>
  <c r="K139" i="3"/>
  <c r="J139" i="3"/>
  <c r="I139" i="3"/>
  <c r="H139" i="3"/>
  <c r="G139" i="3"/>
  <c r="E139" i="3"/>
  <c r="D139" i="3"/>
  <c r="C139" i="3"/>
  <c r="B139" i="3"/>
  <c r="L138" i="3"/>
  <c r="K138" i="3"/>
  <c r="J138" i="3"/>
  <c r="I138" i="3"/>
  <c r="H138" i="3"/>
  <c r="G138" i="3"/>
  <c r="E138" i="3"/>
  <c r="D138" i="3"/>
  <c r="C138" i="3"/>
  <c r="B138" i="3"/>
  <c r="L137" i="3"/>
  <c r="K137" i="3"/>
  <c r="J137" i="3"/>
  <c r="I137" i="3"/>
  <c r="H137" i="3"/>
  <c r="G137" i="3"/>
  <c r="E137" i="3"/>
  <c r="D137" i="3"/>
  <c r="C137" i="3"/>
  <c r="B137" i="3"/>
  <c r="L136" i="3"/>
  <c r="K136" i="3"/>
  <c r="J136" i="3"/>
  <c r="I136" i="3"/>
  <c r="H136" i="3"/>
  <c r="G136" i="3"/>
  <c r="E136" i="3"/>
  <c r="D136" i="3"/>
  <c r="C136" i="3"/>
  <c r="B136" i="3"/>
  <c r="L135" i="3"/>
  <c r="K135" i="3"/>
  <c r="J135" i="3"/>
  <c r="I135" i="3"/>
  <c r="H135" i="3"/>
  <c r="G135" i="3"/>
  <c r="E135" i="3"/>
  <c r="D135" i="3"/>
  <c r="C135" i="3"/>
  <c r="B135" i="3"/>
  <c r="L134" i="3"/>
  <c r="K134" i="3"/>
  <c r="J134" i="3"/>
  <c r="I134" i="3"/>
  <c r="H134" i="3"/>
  <c r="G134" i="3"/>
  <c r="E134" i="3"/>
  <c r="D134" i="3"/>
  <c r="C134" i="3"/>
  <c r="B134" i="3"/>
  <c r="L133" i="3"/>
  <c r="K133" i="3"/>
  <c r="J133" i="3"/>
  <c r="I133" i="3"/>
  <c r="H133" i="3"/>
  <c r="G133" i="3"/>
  <c r="E133" i="3"/>
  <c r="D133" i="3"/>
  <c r="C133" i="3"/>
  <c r="B133" i="3"/>
  <c r="L132" i="3"/>
  <c r="K132" i="3"/>
  <c r="J132" i="3"/>
  <c r="I132" i="3"/>
  <c r="H132" i="3"/>
  <c r="G132" i="3"/>
  <c r="E132" i="3"/>
  <c r="D132" i="3"/>
  <c r="C132" i="3"/>
  <c r="B132" i="3"/>
  <c r="L131" i="3"/>
  <c r="K131" i="3"/>
  <c r="J131" i="3"/>
  <c r="I131" i="3"/>
  <c r="H131" i="3"/>
  <c r="G131" i="3"/>
  <c r="E131" i="3"/>
  <c r="D131" i="3"/>
  <c r="C131" i="3"/>
  <c r="B131" i="3"/>
  <c r="L130" i="3"/>
  <c r="K130" i="3"/>
  <c r="J130" i="3"/>
  <c r="I130" i="3"/>
  <c r="H130" i="3"/>
  <c r="G130" i="3"/>
  <c r="E130" i="3"/>
  <c r="D130" i="3"/>
  <c r="C130" i="3"/>
  <c r="B130" i="3"/>
  <c r="L129" i="3"/>
  <c r="K129" i="3"/>
  <c r="J129" i="3"/>
  <c r="I129" i="3"/>
  <c r="H129" i="3"/>
  <c r="G129" i="3"/>
  <c r="E129" i="3"/>
  <c r="D129" i="3"/>
  <c r="C129" i="3"/>
  <c r="B129" i="3"/>
  <c r="L128" i="3"/>
  <c r="K128" i="3"/>
  <c r="J128" i="3"/>
  <c r="I128" i="3"/>
  <c r="H128" i="3"/>
  <c r="G128" i="3"/>
  <c r="E128" i="3"/>
  <c r="D128" i="3"/>
  <c r="C128" i="3"/>
  <c r="B128" i="3"/>
  <c r="L127" i="3"/>
  <c r="K127" i="3"/>
  <c r="J127" i="3"/>
  <c r="I127" i="3"/>
  <c r="H127" i="3"/>
  <c r="G127" i="3"/>
  <c r="E127" i="3"/>
  <c r="D127" i="3"/>
  <c r="C127" i="3"/>
  <c r="B127" i="3"/>
  <c r="L126" i="3"/>
  <c r="K126" i="3"/>
  <c r="J126" i="3"/>
  <c r="I126" i="3"/>
  <c r="H126" i="3"/>
  <c r="G126" i="3"/>
  <c r="E126" i="3"/>
  <c r="D126" i="3"/>
  <c r="C126" i="3"/>
  <c r="B126" i="3"/>
  <c r="L125" i="3"/>
  <c r="K125" i="3"/>
  <c r="J125" i="3"/>
  <c r="I125" i="3"/>
  <c r="H125" i="3"/>
  <c r="G125" i="3"/>
  <c r="E125" i="3"/>
  <c r="D125" i="3"/>
  <c r="C125" i="3"/>
  <c r="B125" i="3"/>
  <c r="L124" i="3"/>
  <c r="K124" i="3"/>
  <c r="J124" i="3"/>
  <c r="I124" i="3"/>
  <c r="H124" i="3"/>
  <c r="G124" i="3"/>
  <c r="E124" i="3"/>
  <c r="D124" i="3"/>
  <c r="C124" i="3"/>
  <c r="B124" i="3"/>
  <c r="L123" i="3"/>
  <c r="K123" i="3"/>
  <c r="J123" i="3"/>
  <c r="I123" i="3"/>
  <c r="H123" i="3"/>
  <c r="G123" i="3"/>
  <c r="E123" i="3"/>
  <c r="D123" i="3"/>
  <c r="C123" i="3"/>
  <c r="B123" i="3"/>
  <c r="L122" i="3"/>
  <c r="K122" i="3"/>
  <c r="J122" i="3"/>
  <c r="I122" i="3"/>
  <c r="H122" i="3"/>
  <c r="G122" i="3"/>
  <c r="E122" i="3"/>
  <c r="D122" i="3"/>
  <c r="C122" i="3"/>
  <c r="B122" i="3"/>
  <c r="L121" i="3"/>
  <c r="K121" i="3"/>
  <c r="J121" i="3"/>
  <c r="I121" i="3"/>
  <c r="H121" i="3"/>
  <c r="G121" i="3"/>
  <c r="E121" i="3"/>
  <c r="D121" i="3"/>
  <c r="C121" i="3"/>
  <c r="B121" i="3"/>
  <c r="L120" i="3"/>
  <c r="K120" i="3"/>
  <c r="J120" i="3"/>
  <c r="I120" i="3"/>
  <c r="H120" i="3"/>
  <c r="G120" i="3"/>
  <c r="E120" i="3"/>
  <c r="D120" i="3"/>
  <c r="C120" i="3"/>
  <c r="B120" i="3"/>
  <c r="L119" i="3"/>
  <c r="K119" i="3"/>
  <c r="J119" i="3"/>
  <c r="I119" i="3"/>
  <c r="H119" i="3"/>
  <c r="G119" i="3"/>
  <c r="E119" i="3"/>
  <c r="D119" i="3"/>
  <c r="C119" i="3"/>
  <c r="B119" i="3"/>
  <c r="L118" i="3"/>
  <c r="K118" i="3"/>
  <c r="J118" i="3"/>
  <c r="I118" i="3"/>
  <c r="H118" i="3"/>
  <c r="G118" i="3"/>
  <c r="E118" i="3"/>
  <c r="D118" i="3"/>
  <c r="C118" i="3"/>
  <c r="B118" i="3"/>
  <c r="L117" i="3"/>
  <c r="K117" i="3"/>
  <c r="J117" i="3"/>
  <c r="I117" i="3"/>
  <c r="H117" i="3"/>
  <c r="G117" i="3"/>
  <c r="E117" i="3"/>
  <c r="D117" i="3"/>
  <c r="C117" i="3"/>
  <c r="B117" i="3"/>
  <c r="L116" i="3"/>
  <c r="K116" i="3"/>
  <c r="J116" i="3"/>
  <c r="I116" i="3"/>
  <c r="H116" i="3"/>
  <c r="G116" i="3"/>
  <c r="E116" i="3"/>
  <c r="D116" i="3"/>
  <c r="C116" i="3"/>
  <c r="B116" i="3"/>
  <c r="L115" i="3"/>
  <c r="K115" i="3"/>
  <c r="J115" i="3"/>
  <c r="I115" i="3"/>
  <c r="H115" i="3"/>
  <c r="G115" i="3"/>
  <c r="E115" i="3"/>
  <c r="D115" i="3"/>
  <c r="C115" i="3"/>
  <c r="B115" i="3"/>
  <c r="L114" i="3"/>
  <c r="K114" i="3"/>
  <c r="J114" i="3"/>
  <c r="I114" i="3"/>
  <c r="H114" i="3"/>
  <c r="G114" i="3"/>
  <c r="E114" i="3"/>
  <c r="D114" i="3"/>
  <c r="C114" i="3"/>
  <c r="B114" i="3"/>
  <c r="L113" i="3"/>
  <c r="K113" i="3"/>
  <c r="J113" i="3"/>
  <c r="I113" i="3"/>
  <c r="H113" i="3"/>
  <c r="G113" i="3"/>
  <c r="E113" i="3"/>
  <c r="D113" i="3"/>
  <c r="C113" i="3"/>
  <c r="B113" i="3"/>
  <c r="L112" i="3"/>
  <c r="K112" i="3"/>
  <c r="J112" i="3"/>
  <c r="I112" i="3"/>
  <c r="H112" i="3"/>
  <c r="G112" i="3"/>
  <c r="E112" i="3"/>
  <c r="D112" i="3"/>
  <c r="C112" i="3"/>
  <c r="B112" i="3"/>
  <c r="L111" i="3"/>
  <c r="K111" i="3"/>
  <c r="J111" i="3"/>
  <c r="I111" i="3"/>
  <c r="H111" i="3"/>
  <c r="G111" i="3"/>
  <c r="E111" i="3"/>
  <c r="D111" i="3"/>
  <c r="C111" i="3"/>
  <c r="B111" i="3"/>
  <c r="L110" i="3"/>
  <c r="K110" i="3"/>
  <c r="J110" i="3"/>
  <c r="I110" i="3"/>
  <c r="H110" i="3"/>
  <c r="G110" i="3"/>
  <c r="E110" i="3"/>
  <c r="D110" i="3"/>
  <c r="C110" i="3"/>
  <c r="B110" i="3"/>
  <c r="L109" i="3"/>
  <c r="K109" i="3"/>
  <c r="J109" i="3"/>
  <c r="I109" i="3"/>
  <c r="H109" i="3"/>
  <c r="G109" i="3"/>
  <c r="E109" i="3"/>
  <c r="D109" i="3"/>
  <c r="C109" i="3"/>
  <c r="B109" i="3"/>
  <c r="L108" i="3"/>
  <c r="K108" i="3"/>
  <c r="J108" i="3"/>
  <c r="I108" i="3"/>
  <c r="H108" i="3"/>
  <c r="G108" i="3"/>
  <c r="E108" i="3"/>
  <c r="D108" i="3"/>
  <c r="C108" i="3"/>
  <c r="B108" i="3"/>
  <c r="L107" i="3"/>
  <c r="K107" i="3"/>
  <c r="J107" i="3"/>
  <c r="I107" i="3"/>
  <c r="H107" i="3"/>
  <c r="G107" i="3"/>
  <c r="E107" i="3"/>
  <c r="D107" i="3"/>
  <c r="C107" i="3"/>
  <c r="B107" i="3"/>
  <c r="L106" i="3"/>
  <c r="K106" i="3"/>
  <c r="J106" i="3"/>
  <c r="I106" i="3"/>
  <c r="H106" i="3"/>
  <c r="G106" i="3"/>
  <c r="E106" i="3"/>
  <c r="D106" i="3"/>
  <c r="C106" i="3"/>
  <c r="B106" i="3"/>
  <c r="L105" i="3"/>
  <c r="K105" i="3"/>
  <c r="J105" i="3"/>
  <c r="I105" i="3"/>
  <c r="H105" i="3"/>
  <c r="G105" i="3"/>
  <c r="E105" i="3"/>
  <c r="D105" i="3"/>
  <c r="C105" i="3"/>
  <c r="B105" i="3"/>
  <c r="L104" i="3"/>
  <c r="K104" i="3"/>
  <c r="J104" i="3"/>
  <c r="I104" i="3"/>
  <c r="H104" i="3"/>
  <c r="G104" i="3"/>
  <c r="E104" i="3"/>
  <c r="D104" i="3"/>
  <c r="C104" i="3"/>
  <c r="B104" i="3"/>
  <c r="L103" i="3"/>
  <c r="K103" i="3"/>
  <c r="J103" i="3"/>
  <c r="I103" i="3"/>
  <c r="H103" i="3"/>
  <c r="G103" i="3"/>
  <c r="E103" i="3"/>
  <c r="D103" i="3"/>
  <c r="C103" i="3"/>
  <c r="B103" i="3"/>
  <c r="L102" i="3"/>
  <c r="K102" i="3"/>
  <c r="J102" i="3"/>
  <c r="I102" i="3"/>
  <c r="H102" i="3"/>
  <c r="G102" i="3"/>
  <c r="E102" i="3"/>
  <c r="D102" i="3"/>
  <c r="C102" i="3"/>
  <c r="B102" i="3"/>
  <c r="L101" i="3"/>
  <c r="K101" i="3"/>
  <c r="J101" i="3"/>
  <c r="I101" i="3"/>
  <c r="H101" i="3"/>
  <c r="G101" i="3"/>
  <c r="E101" i="3"/>
  <c r="D101" i="3"/>
  <c r="C101" i="3"/>
  <c r="B101" i="3"/>
  <c r="L100" i="3"/>
  <c r="K100" i="3"/>
  <c r="J100" i="3"/>
  <c r="I100" i="3"/>
  <c r="H100" i="3"/>
  <c r="G100" i="3"/>
  <c r="E100" i="3"/>
  <c r="D100" i="3"/>
  <c r="C100" i="3"/>
  <c r="B100" i="3"/>
  <c r="L99" i="3"/>
  <c r="K99" i="3"/>
  <c r="J99" i="3"/>
  <c r="I99" i="3"/>
  <c r="H99" i="3"/>
  <c r="G99" i="3"/>
  <c r="E99" i="3"/>
  <c r="D99" i="3"/>
  <c r="C99" i="3"/>
  <c r="B99" i="3"/>
  <c r="L98" i="3"/>
  <c r="K98" i="3"/>
  <c r="J98" i="3"/>
  <c r="I98" i="3"/>
  <c r="H98" i="3"/>
  <c r="G98" i="3"/>
  <c r="E98" i="3"/>
  <c r="D98" i="3"/>
  <c r="C98" i="3"/>
  <c r="B98" i="3"/>
  <c r="L97" i="3"/>
  <c r="K97" i="3"/>
  <c r="J97" i="3"/>
  <c r="I97" i="3"/>
  <c r="H97" i="3"/>
  <c r="G97" i="3"/>
  <c r="E97" i="3"/>
  <c r="D97" i="3"/>
  <c r="C97" i="3"/>
  <c r="B97" i="3"/>
  <c r="L96" i="3"/>
  <c r="K96" i="3"/>
  <c r="J96" i="3"/>
  <c r="I96" i="3"/>
  <c r="H96" i="3"/>
  <c r="G96" i="3"/>
  <c r="E96" i="3"/>
  <c r="D96" i="3"/>
  <c r="C96" i="3"/>
  <c r="B96" i="3"/>
  <c r="L95" i="3"/>
  <c r="K95" i="3"/>
  <c r="J95" i="3"/>
  <c r="I95" i="3"/>
  <c r="H95" i="3"/>
  <c r="G95" i="3"/>
  <c r="E95" i="3"/>
  <c r="D95" i="3"/>
  <c r="C95" i="3"/>
  <c r="B95" i="3"/>
  <c r="L94" i="3"/>
  <c r="K94" i="3"/>
  <c r="J94" i="3"/>
  <c r="I94" i="3"/>
  <c r="H94" i="3"/>
  <c r="G94" i="3"/>
  <c r="E94" i="3"/>
  <c r="D94" i="3"/>
  <c r="C94" i="3"/>
  <c r="B94" i="3"/>
  <c r="L93" i="3"/>
  <c r="K93" i="3"/>
  <c r="J93" i="3"/>
  <c r="I93" i="3"/>
  <c r="H93" i="3"/>
  <c r="G93" i="3"/>
  <c r="E93" i="3"/>
  <c r="D93" i="3"/>
  <c r="C93" i="3"/>
  <c r="B93" i="3"/>
  <c r="L92" i="3"/>
  <c r="K92" i="3"/>
  <c r="J92" i="3"/>
  <c r="I92" i="3"/>
  <c r="H92" i="3"/>
  <c r="G92" i="3"/>
  <c r="E92" i="3"/>
  <c r="D92" i="3"/>
  <c r="C92" i="3"/>
  <c r="B92" i="3"/>
  <c r="L91" i="3"/>
  <c r="K91" i="3"/>
  <c r="J91" i="3"/>
  <c r="I91" i="3"/>
  <c r="H91" i="3"/>
  <c r="G91" i="3"/>
  <c r="E91" i="3"/>
  <c r="D91" i="3"/>
  <c r="C91" i="3"/>
  <c r="B91" i="3"/>
  <c r="L90" i="3"/>
  <c r="K90" i="3"/>
  <c r="J90" i="3"/>
  <c r="I90" i="3"/>
  <c r="H90" i="3"/>
  <c r="G90" i="3"/>
  <c r="E90" i="3"/>
  <c r="D90" i="3"/>
  <c r="C90" i="3"/>
  <c r="B90" i="3"/>
  <c r="L89" i="3"/>
  <c r="K89" i="3"/>
  <c r="J89" i="3"/>
  <c r="I89" i="3"/>
  <c r="H89" i="3"/>
  <c r="G89" i="3"/>
  <c r="E89" i="3"/>
  <c r="D89" i="3"/>
  <c r="C89" i="3"/>
  <c r="B89" i="3"/>
  <c r="L88" i="3"/>
  <c r="K88" i="3"/>
  <c r="J88" i="3"/>
  <c r="I88" i="3"/>
  <c r="H88" i="3"/>
  <c r="G88" i="3"/>
  <c r="E88" i="3"/>
  <c r="D88" i="3"/>
  <c r="C88" i="3"/>
  <c r="B88" i="3"/>
  <c r="L87" i="3"/>
  <c r="K87" i="3"/>
  <c r="J87" i="3"/>
  <c r="I87" i="3"/>
  <c r="H87" i="3"/>
  <c r="G87" i="3"/>
  <c r="E87" i="3"/>
  <c r="D87" i="3"/>
  <c r="C87" i="3"/>
  <c r="B87" i="3"/>
  <c r="L86" i="3"/>
  <c r="K86" i="3"/>
  <c r="J86" i="3"/>
  <c r="I86" i="3"/>
  <c r="H86" i="3"/>
  <c r="G86" i="3"/>
  <c r="E86" i="3"/>
  <c r="D86" i="3"/>
  <c r="C86" i="3"/>
  <c r="B86" i="3"/>
  <c r="L85" i="3"/>
  <c r="K85" i="3"/>
  <c r="J85" i="3"/>
  <c r="I85" i="3"/>
  <c r="H85" i="3"/>
  <c r="G85" i="3"/>
  <c r="E85" i="3"/>
  <c r="D85" i="3"/>
  <c r="C85" i="3"/>
  <c r="B85" i="3"/>
  <c r="L84" i="3"/>
  <c r="K84" i="3"/>
  <c r="J84" i="3"/>
  <c r="I84" i="3"/>
  <c r="H84" i="3"/>
  <c r="G84" i="3"/>
  <c r="E84" i="3"/>
  <c r="D84" i="3"/>
  <c r="C84" i="3"/>
  <c r="B84" i="3"/>
  <c r="L83" i="3"/>
  <c r="K83" i="3"/>
  <c r="J83" i="3"/>
  <c r="I83" i="3"/>
  <c r="H83" i="3"/>
  <c r="G83" i="3"/>
  <c r="E83" i="3"/>
  <c r="D83" i="3"/>
  <c r="C83" i="3"/>
  <c r="B83" i="3"/>
  <c r="L82" i="3"/>
  <c r="K82" i="3"/>
  <c r="J82" i="3"/>
  <c r="I82" i="3"/>
  <c r="H82" i="3"/>
  <c r="G82" i="3"/>
  <c r="E82" i="3"/>
  <c r="D82" i="3"/>
  <c r="C82" i="3"/>
  <c r="B82" i="3"/>
  <c r="L81" i="3"/>
  <c r="K81" i="3"/>
  <c r="J81" i="3"/>
  <c r="I81" i="3"/>
  <c r="H81" i="3"/>
  <c r="G81" i="3"/>
  <c r="E81" i="3"/>
  <c r="D81" i="3"/>
  <c r="C81" i="3"/>
  <c r="B81" i="3"/>
  <c r="L80" i="3"/>
  <c r="K80" i="3"/>
  <c r="J80" i="3"/>
  <c r="I80" i="3"/>
  <c r="H80" i="3"/>
  <c r="G80" i="3"/>
  <c r="E80" i="3"/>
  <c r="D80" i="3"/>
  <c r="C80" i="3"/>
  <c r="B80" i="3"/>
  <c r="L79" i="3"/>
  <c r="K79" i="3"/>
  <c r="J79" i="3"/>
  <c r="I79" i="3"/>
  <c r="H79" i="3"/>
  <c r="G79" i="3"/>
  <c r="E79" i="3"/>
  <c r="D79" i="3"/>
  <c r="C79" i="3"/>
  <c r="B79" i="3"/>
  <c r="L78" i="3"/>
  <c r="K78" i="3"/>
  <c r="J78" i="3"/>
  <c r="I78" i="3"/>
  <c r="H78" i="3"/>
  <c r="G78" i="3"/>
  <c r="E78" i="3"/>
  <c r="D78" i="3"/>
  <c r="C78" i="3"/>
  <c r="B78" i="3"/>
  <c r="L77" i="3"/>
  <c r="K77" i="3"/>
  <c r="J77" i="3"/>
  <c r="I77" i="3"/>
  <c r="H77" i="3"/>
  <c r="G77" i="3"/>
  <c r="E77" i="3"/>
  <c r="D77" i="3"/>
  <c r="C77" i="3"/>
  <c r="B77" i="3"/>
  <c r="L76" i="3"/>
  <c r="K76" i="3"/>
  <c r="J76" i="3"/>
  <c r="I76" i="3"/>
  <c r="H76" i="3"/>
  <c r="G76" i="3"/>
  <c r="E76" i="3"/>
  <c r="D76" i="3"/>
  <c r="C76" i="3"/>
  <c r="B76" i="3"/>
  <c r="L75" i="3"/>
  <c r="K75" i="3"/>
  <c r="J75" i="3"/>
  <c r="I75" i="3"/>
  <c r="H75" i="3"/>
  <c r="G75" i="3"/>
  <c r="E75" i="3"/>
  <c r="D75" i="3"/>
  <c r="C75" i="3"/>
  <c r="B75" i="3"/>
  <c r="L74" i="3"/>
  <c r="K74" i="3"/>
  <c r="J74" i="3"/>
  <c r="I74" i="3"/>
  <c r="H74" i="3"/>
  <c r="G74" i="3"/>
  <c r="E74" i="3"/>
  <c r="D74" i="3"/>
  <c r="C74" i="3"/>
  <c r="B74" i="3"/>
  <c r="L73" i="3"/>
  <c r="K73" i="3"/>
  <c r="J73" i="3"/>
  <c r="I73" i="3"/>
  <c r="H73" i="3"/>
  <c r="G73" i="3"/>
  <c r="E73" i="3"/>
  <c r="D73" i="3"/>
  <c r="C73" i="3"/>
  <c r="B73" i="3"/>
  <c r="L72" i="3"/>
  <c r="K72" i="3"/>
  <c r="J72" i="3"/>
  <c r="I72" i="3"/>
  <c r="H72" i="3"/>
  <c r="G72" i="3"/>
  <c r="E72" i="3"/>
  <c r="D72" i="3"/>
  <c r="C72" i="3"/>
  <c r="B72" i="3"/>
  <c r="L71" i="3"/>
  <c r="K71" i="3"/>
  <c r="J71" i="3"/>
  <c r="I71" i="3"/>
  <c r="H71" i="3"/>
  <c r="G71" i="3"/>
  <c r="E71" i="3"/>
  <c r="D71" i="3"/>
  <c r="C71" i="3"/>
  <c r="B71" i="3"/>
  <c r="L70" i="3"/>
  <c r="K70" i="3"/>
  <c r="J70" i="3"/>
  <c r="I70" i="3"/>
  <c r="H70" i="3"/>
  <c r="G70" i="3"/>
  <c r="E70" i="3"/>
  <c r="D70" i="3"/>
  <c r="C70" i="3"/>
  <c r="B70" i="3"/>
  <c r="L69" i="3"/>
  <c r="K69" i="3"/>
  <c r="J69" i="3"/>
  <c r="I69" i="3"/>
  <c r="H69" i="3"/>
  <c r="G69" i="3"/>
  <c r="E69" i="3"/>
  <c r="D69" i="3"/>
  <c r="C69" i="3"/>
  <c r="B69" i="3"/>
  <c r="L68" i="3"/>
  <c r="K68" i="3"/>
  <c r="J68" i="3"/>
  <c r="I68" i="3"/>
  <c r="H68" i="3"/>
  <c r="G68" i="3"/>
  <c r="E68" i="3"/>
  <c r="D68" i="3"/>
  <c r="C68" i="3"/>
  <c r="B68" i="3"/>
  <c r="L67" i="3"/>
  <c r="K67" i="3"/>
  <c r="J67" i="3"/>
  <c r="I67" i="3"/>
  <c r="H67" i="3"/>
  <c r="G67" i="3"/>
  <c r="E67" i="3"/>
  <c r="D67" i="3"/>
  <c r="C67" i="3"/>
  <c r="B67" i="3"/>
  <c r="L66" i="3"/>
  <c r="K66" i="3"/>
  <c r="J66" i="3"/>
  <c r="I66" i="3"/>
  <c r="H66" i="3"/>
  <c r="G66" i="3"/>
  <c r="E66" i="3"/>
  <c r="D66" i="3"/>
  <c r="C66" i="3"/>
  <c r="B66" i="3"/>
  <c r="L65" i="3"/>
  <c r="K65" i="3"/>
  <c r="J65" i="3"/>
  <c r="I65" i="3"/>
  <c r="H65" i="3"/>
  <c r="G65" i="3"/>
  <c r="E65" i="3"/>
  <c r="D65" i="3"/>
  <c r="C65" i="3"/>
  <c r="B65" i="3"/>
  <c r="L64" i="3"/>
  <c r="K64" i="3"/>
  <c r="J64" i="3"/>
  <c r="I64" i="3"/>
  <c r="H64" i="3"/>
  <c r="G64" i="3"/>
  <c r="E64" i="3"/>
  <c r="D64" i="3"/>
  <c r="C64" i="3"/>
  <c r="B64" i="3"/>
  <c r="L63" i="3"/>
  <c r="K63" i="3"/>
  <c r="J63" i="3"/>
  <c r="I63" i="3"/>
  <c r="H63" i="3"/>
  <c r="G63" i="3"/>
  <c r="E63" i="3"/>
  <c r="D63" i="3"/>
  <c r="C63" i="3"/>
  <c r="B63" i="3"/>
  <c r="L62" i="3"/>
  <c r="K62" i="3"/>
  <c r="J62" i="3"/>
  <c r="I62" i="3"/>
  <c r="H62" i="3"/>
  <c r="G62" i="3"/>
  <c r="E62" i="3"/>
  <c r="D62" i="3"/>
  <c r="C62" i="3"/>
  <c r="B62" i="3"/>
  <c r="L61" i="3"/>
  <c r="K61" i="3"/>
  <c r="J61" i="3"/>
  <c r="I61" i="3"/>
  <c r="H61" i="3"/>
  <c r="G61" i="3"/>
  <c r="E61" i="3"/>
  <c r="D61" i="3"/>
  <c r="C61" i="3"/>
  <c r="B61" i="3"/>
  <c r="L60" i="3"/>
  <c r="K60" i="3"/>
  <c r="J60" i="3"/>
  <c r="I60" i="3"/>
  <c r="H60" i="3"/>
  <c r="G60" i="3"/>
  <c r="E60" i="3"/>
  <c r="D60" i="3"/>
  <c r="C60" i="3"/>
  <c r="B60" i="3"/>
  <c r="L59" i="3"/>
  <c r="K59" i="3"/>
  <c r="J59" i="3"/>
  <c r="I59" i="3"/>
  <c r="H59" i="3"/>
  <c r="G59" i="3"/>
  <c r="E59" i="3"/>
  <c r="D59" i="3"/>
  <c r="C59" i="3"/>
  <c r="B59" i="3"/>
  <c r="L58" i="3"/>
  <c r="K58" i="3"/>
  <c r="J58" i="3"/>
  <c r="I58" i="3"/>
  <c r="H58" i="3"/>
  <c r="G58" i="3"/>
  <c r="E58" i="3"/>
  <c r="D58" i="3"/>
  <c r="C58" i="3"/>
  <c r="B58" i="3"/>
  <c r="L57" i="3"/>
  <c r="K57" i="3"/>
  <c r="J57" i="3"/>
  <c r="I57" i="3"/>
  <c r="H57" i="3"/>
  <c r="G57" i="3"/>
  <c r="E57" i="3"/>
  <c r="D57" i="3"/>
  <c r="C57" i="3"/>
  <c r="B57" i="3"/>
  <c r="L56" i="3"/>
  <c r="K56" i="3"/>
  <c r="J56" i="3"/>
  <c r="I56" i="3"/>
  <c r="H56" i="3"/>
  <c r="G56" i="3"/>
  <c r="E56" i="3"/>
  <c r="D56" i="3"/>
  <c r="C56" i="3"/>
  <c r="B56" i="3"/>
  <c r="L55" i="3"/>
  <c r="K55" i="3"/>
  <c r="J55" i="3"/>
  <c r="I55" i="3"/>
  <c r="H55" i="3"/>
  <c r="G55" i="3"/>
  <c r="E55" i="3"/>
  <c r="D55" i="3"/>
  <c r="C55" i="3"/>
  <c r="B55" i="3"/>
  <c r="L54" i="3"/>
  <c r="K54" i="3"/>
  <c r="J54" i="3"/>
  <c r="I54" i="3"/>
  <c r="H54" i="3"/>
  <c r="G54" i="3"/>
  <c r="E54" i="3"/>
  <c r="D54" i="3"/>
  <c r="C54" i="3"/>
  <c r="B54" i="3"/>
  <c r="L53" i="3"/>
  <c r="K53" i="3"/>
  <c r="J53" i="3"/>
  <c r="I53" i="3"/>
  <c r="H53" i="3"/>
  <c r="G53" i="3"/>
  <c r="E53" i="3"/>
  <c r="D53" i="3"/>
  <c r="C53" i="3"/>
  <c r="B53" i="3"/>
  <c r="L52" i="3"/>
  <c r="K52" i="3"/>
  <c r="J52" i="3"/>
  <c r="I52" i="3"/>
  <c r="H52" i="3"/>
  <c r="G52" i="3"/>
  <c r="E52" i="3"/>
  <c r="D52" i="3"/>
  <c r="C52" i="3"/>
  <c r="B52" i="3"/>
  <c r="L51" i="3"/>
  <c r="K51" i="3"/>
  <c r="J51" i="3"/>
  <c r="I51" i="3"/>
  <c r="H51" i="3"/>
  <c r="G51" i="3"/>
  <c r="E51" i="3"/>
  <c r="D51" i="3"/>
  <c r="C51" i="3"/>
  <c r="B51" i="3"/>
  <c r="L50" i="3"/>
  <c r="K50" i="3"/>
  <c r="J50" i="3"/>
  <c r="I50" i="3"/>
  <c r="H50" i="3"/>
  <c r="G50" i="3"/>
  <c r="E50" i="3"/>
  <c r="D50" i="3"/>
  <c r="C50" i="3"/>
  <c r="B50" i="3"/>
  <c r="L49" i="3"/>
  <c r="K49" i="3"/>
  <c r="J49" i="3"/>
  <c r="I49" i="3"/>
  <c r="H49" i="3"/>
  <c r="G49" i="3"/>
  <c r="E49" i="3"/>
  <c r="D49" i="3"/>
  <c r="C49" i="3"/>
  <c r="B49" i="3"/>
  <c r="L48" i="3"/>
  <c r="K48" i="3"/>
  <c r="J48" i="3"/>
  <c r="I48" i="3"/>
  <c r="H48" i="3"/>
  <c r="G48" i="3"/>
  <c r="E48" i="3"/>
  <c r="D48" i="3"/>
  <c r="C48" i="3"/>
  <c r="B48" i="3"/>
  <c r="L47" i="3"/>
  <c r="K47" i="3"/>
  <c r="J47" i="3"/>
  <c r="I47" i="3"/>
  <c r="H47" i="3"/>
  <c r="G47" i="3"/>
  <c r="E47" i="3"/>
  <c r="D47" i="3"/>
  <c r="C47" i="3"/>
  <c r="B47" i="3"/>
  <c r="L46" i="3"/>
  <c r="K46" i="3"/>
  <c r="J46" i="3"/>
  <c r="I46" i="3"/>
  <c r="H46" i="3"/>
  <c r="G46" i="3"/>
  <c r="E46" i="3"/>
  <c r="D46" i="3"/>
  <c r="C46" i="3"/>
  <c r="B46" i="3"/>
  <c r="L45" i="3"/>
  <c r="K45" i="3"/>
  <c r="J45" i="3"/>
  <c r="I45" i="3"/>
  <c r="H45" i="3"/>
  <c r="G45" i="3"/>
  <c r="E45" i="3"/>
  <c r="D45" i="3"/>
  <c r="C45" i="3"/>
  <c r="B45" i="3"/>
  <c r="L44" i="3"/>
  <c r="K44" i="3"/>
  <c r="J44" i="3"/>
  <c r="I44" i="3"/>
  <c r="H44" i="3"/>
  <c r="G44" i="3"/>
  <c r="E44" i="3"/>
  <c r="D44" i="3"/>
  <c r="C44" i="3"/>
  <c r="B44" i="3"/>
  <c r="L43" i="3"/>
  <c r="K43" i="3"/>
  <c r="J43" i="3"/>
  <c r="I43" i="3"/>
  <c r="H43" i="3"/>
  <c r="G43" i="3"/>
  <c r="E43" i="3"/>
  <c r="D43" i="3"/>
  <c r="C43" i="3"/>
  <c r="B43" i="3"/>
  <c r="L42" i="3"/>
  <c r="K42" i="3"/>
  <c r="J42" i="3"/>
  <c r="I42" i="3"/>
  <c r="H42" i="3"/>
  <c r="G42" i="3"/>
  <c r="E42" i="3"/>
  <c r="D42" i="3"/>
  <c r="C42" i="3"/>
  <c r="B42" i="3"/>
  <c r="L41" i="3"/>
  <c r="K41" i="3"/>
  <c r="J41" i="3"/>
  <c r="I41" i="3"/>
  <c r="H41" i="3"/>
  <c r="G41" i="3"/>
  <c r="E41" i="3"/>
  <c r="D41" i="3"/>
  <c r="C41" i="3"/>
  <c r="B41" i="3"/>
  <c r="L40" i="3"/>
  <c r="K40" i="3"/>
  <c r="J40" i="3"/>
  <c r="I40" i="3"/>
  <c r="H40" i="3"/>
  <c r="G40" i="3"/>
  <c r="E40" i="3"/>
  <c r="D40" i="3"/>
  <c r="C40" i="3"/>
  <c r="B40" i="3"/>
  <c r="L39" i="3"/>
  <c r="K39" i="3"/>
  <c r="J39" i="3"/>
  <c r="I39" i="3"/>
  <c r="H39" i="3"/>
  <c r="G39" i="3"/>
  <c r="E39" i="3"/>
  <c r="D39" i="3"/>
  <c r="C39" i="3"/>
  <c r="B39" i="3"/>
  <c r="L38" i="3"/>
  <c r="K38" i="3"/>
  <c r="J38" i="3"/>
  <c r="I38" i="3"/>
  <c r="H38" i="3"/>
  <c r="G38" i="3"/>
  <c r="E38" i="3"/>
  <c r="D38" i="3"/>
  <c r="C38" i="3"/>
  <c r="B38" i="3"/>
  <c r="L37" i="3"/>
  <c r="K37" i="3"/>
  <c r="J37" i="3"/>
  <c r="I37" i="3"/>
  <c r="H37" i="3"/>
  <c r="G37" i="3"/>
  <c r="E37" i="3"/>
  <c r="D37" i="3"/>
  <c r="C37" i="3"/>
  <c r="B37" i="3"/>
  <c r="L36" i="3"/>
  <c r="K36" i="3"/>
  <c r="J36" i="3"/>
  <c r="I36" i="3"/>
  <c r="H36" i="3"/>
  <c r="G36" i="3"/>
  <c r="E36" i="3"/>
  <c r="D36" i="3"/>
  <c r="C36" i="3"/>
  <c r="B36" i="3"/>
  <c r="L35" i="3"/>
  <c r="K35" i="3"/>
  <c r="J35" i="3"/>
  <c r="I35" i="3"/>
  <c r="H35" i="3"/>
  <c r="G35" i="3"/>
  <c r="E35" i="3"/>
  <c r="D35" i="3"/>
  <c r="C35" i="3"/>
  <c r="B35" i="3"/>
  <c r="L34" i="3"/>
  <c r="K34" i="3"/>
  <c r="J34" i="3"/>
  <c r="I34" i="3"/>
  <c r="H34" i="3"/>
  <c r="G34" i="3"/>
  <c r="E34" i="3"/>
  <c r="D34" i="3"/>
  <c r="C34" i="3"/>
  <c r="B34" i="3"/>
  <c r="L33" i="3"/>
  <c r="K33" i="3"/>
  <c r="J33" i="3"/>
  <c r="I33" i="3"/>
  <c r="H33" i="3"/>
  <c r="G33" i="3"/>
  <c r="E33" i="3"/>
  <c r="D33" i="3"/>
  <c r="C33" i="3"/>
  <c r="B33" i="3"/>
  <c r="L32" i="3"/>
  <c r="K32" i="3"/>
  <c r="J32" i="3"/>
  <c r="I32" i="3"/>
  <c r="H32" i="3"/>
  <c r="G32" i="3"/>
  <c r="E32" i="3"/>
  <c r="D32" i="3"/>
  <c r="C32" i="3"/>
  <c r="B32" i="3"/>
  <c r="L31" i="3"/>
  <c r="K31" i="3"/>
  <c r="J31" i="3"/>
  <c r="I31" i="3"/>
  <c r="H31" i="3"/>
  <c r="G31" i="3"/>
  <c r="E31" i="3"/>
  <c r="D31" i="3"/>
  <c r="C31" i="3"/>
  <c r="B31" i="3"/>
  <c r="L30" i="3"/>
  <c r="K30" i="3"/>
  <c r="J30" i="3"/>
  <c r="I30" i="3"/>
  <c r="H30" i="3"/>
  <c r="G30" i="3"/>
  <c r="E30" i="3"/>
  <c r="D30" i="3"/>
  <c r="C30" i="3"/>
  <c r="B30" i="3"/>
  <c r="L29" i="3"/>
  <c r="K29" i="3"/>
  <c r="J29" i="3"/>
  <c r="I29" i="3"/>
  <c r="H29" i="3"/>
  <c r="G29" i="3"/>
  <c r="E29" i="3"/>
  <c r="D29" i="3"/>
  <c r="C29" i="3"/>
  <c r="B29" i="3"/>
  <c r="L28" i="3"/>
  <c r="K28" i="3"/>
  <c r="J28" i="3"/>
  <c r="I28" i="3"/>
  <c r="H28" i="3"/>
  <c r="G28" i="3"/>
  <c r="E28" i="3"/>
  <c r="D28" i="3"/>
  <c r="C28" i="3"/>
  <c r="B28" i="3"/>
  <c r="L27" i="3"/>
  <c r="K27" i="3"/>
  <c r="J27" i="3"/>
  <c r="I27" i="3"/>
  <c r="H27" i="3"/>
  <c r="G27" i="3"/>
  <c r="E27" i="3"/>
  <c r="D27" i="3"/>
  <c r="C27" i="3"/>
  <c r="B27" i="3"/>
  <c r="L26" i="3"/>
  <c r="K26" i="3"/>
  <c r="J26" i="3"/>
  <c r="I26" i="3"/>
  <c r="H26" i="3"/>
  <c r="G26" i="3"/>
  <c r="E26" i="3"/>
  <c r="D26" i="3"/>
  <c r="C26" i="3"/>
  <c r="B26" i="3"/>
  <c r="L25" i="3"/>
  <c r="K25" i="3"/>
  <c r="J25" i="3"/>
  <c r="I25" i="3"/>
  <c r="H25" i="3"/>
  <c r="G25" i="3"/>
  <c r="E25" i="3"/>
  <c r="D25" i="3"/>
  <c r="C25" i="3"/>
  <c r="B25" i="3"/>
  <c r="L24" i="3"/>
  <c r="K24" i="3"/>
  <c r="J24" i="3"/>
  <c r="I24" i="3"/>
  <c r="H24" i="3"/>
  <c r="G24" i="3"/>
  <c r="E24" i="3"/>
  <c r="D24" i="3"/>
  <c r="C24" i="3"/>
  <c r="B24" i="3"/>
  <c r="L23" i="3"/>
  <c r="K23" i="3"/>
  <c r="J23" i="3"/>
  <c r="I23" i="3"/>
  <c r="H23" i="3"/>
  <c r="G23" i="3"/>
  <c r="E23" i="3"/>
  <c r="D23" i="3"/>
  <c r="C23" i="3"/>
  <c r="B23" i="3"/>
  <c r="L22" i="3"/>
  <c r="K22" i="3"/>
  <c r="J22" i="3"/>
  <c r="I22" i="3"/>
  <c r="H22" i="3"/>
  <c r="G22" i="3"/>
  <c r="E22" i="3"/>
  <c r="D22" i="3"/>
  <c r="C22" i="3"/>
  <c r="B22" i="3"/>
  <c r="L21" i="3"/>
  <c r="K21" i="3"/>
  <c r="J21" i="3"/>
  <c r="I21" i="3"/>
  <c r="H21" i="3"/>
  <c r="G21" i="3"/>
  <c r="E21" i="3"/>
  <c r="D21" i="3"/>
  <c r="C21" i="3"/>
  <c r="B21" i="3"/>
  <c r="L20" i="3"/>
  <c r="K20" i="3"/>
  <c r="J20" i="3"/>
  <c r="I20" i="3"/>
  <c r="H20" i="3"/>
  <c r="G20" i="3"/>
  <c r="E20" i="3"/>
  <c r="D20" i="3"/>
  <c r="C20" i="3"/>
  <c r="B20" i="3"/>
  <c r="L19" i="3"/>
  <c r="K19" i="3"/>
  <c r="J19" i="3"/>
  <c r="I19" i="3"/>
  <c r="H19" i="3"/>
  <c r="G19" i="3"/>
  <c r="E19" i="3"/>
  <c r="D19" i="3"/>
  <c r="C19" i="3"/>
  <c r="B19" i="3"/>
  <c r="L18" i="3"/>
  <c r="K18" i="3"/>
  <c r="J18" i="3"/>
  <c r="I18" i="3"/>
  <c r="H18" i="3"/>
  <c r="G18" i="3"/>
  <c r="E18" i="3"/>
  <c r="D18" i="3"/>
  <c r="C18" i="3"/>
  <c r="B18" i="3"/>
  <c r="L17" i="3"/>
  <c r="K17" i="3"/>
  <c r="J17" i="3"/>
  <c r="I17" i="3"/>
  <c r="H17" i="3"/>
  <c r="G17" i="3"/>
  <c r="E17" i="3"/>
  <c r="D17" i="3"/>
  <c r="C17" i="3"/>
  <c r="B17" i="3"/>
  <c r="L16" i="3"/>
  <c r="K16" i="3"/>
  <c r="J16" i="3"/>
  <c r="I16" i="3"/>
  <c r="H16" i="3"/>
  <c r="G16" i="3"/>
  <c r="E16" i="3"/>
  <c r="D16" i="3"/>
  <c r="C16" i="3"/>
  <c r="B16" i="3"/>
  <c r="L15" i="3"/>
  <c r="K15" i="3"/>
  <c r="J15" i="3"/>
  <c r="I15" i="3"/>
  <c r="H15" i="3"/>
  <c r="G15" i="3"/>
  <c r="E15" i="3"/>
  <c r="D15" i="3"/>
  <c r="C15" i="3"/>
  <c r="B15" i="3"/>
  <c r="L14" i="3"/>
  <c r="K14" i="3"/>
  <c r="J14" i="3"/>
  <c r="I14" i="3"/>
  <c r="H14" i="3"/>
  <c r="G14" i="3"/>
  <c r="E14" i="3"/>
  <c r="D14" i="3"/>
  <c r="C14" i="3"/>
  <c r="B14" i="3"/>
  <c r="L13" i="3"/>
  <c r="K13" i="3"/>
  <c r="J13" i="3"/>
  <c r="I13" i="3"/>
  <c r="H13" i="3"/>
  <c r="G13" i="3"/>
  <c r="E13" i="3"/>
  <c r="D13" i="3"/>
  <c r="C13" i="3"/>
  <c r="B13" i="3"/>
  <c r="L12" i="3"/>
  <c r="K12" i="3"/>
  <c r="J12" i="3"/>
  <c r="I12" i="3"/>
  <c r="H12" i="3"/>
  <c r="G12" i="3"/>
  <c r="E12" i="3"/>
  <c r="D12" i="3"/>
  <c r="C12" i="3"/>
  <c r="B12" i="3"/>
  <c r="L11" i="3"/>
  <c r="K11" i="3"/>
  <c r="J11" i="3"/>
  <c r="I11" i="3"/>
  <c r="H11" i="3"/>
  <c r="G11" i="3"/>
  <c r="E11" i="3"/>
  <c r="D11" i="3"/>
  <c r="C11" i="3"/>
  <c r="B11" i="3"/>
  <c r="L10" i="3"/>
  <c r="K10" i="3"/>
  <c r="J10" i="3"/>
  <c r="I10" i="3"/>
  <c r="H10" i="3"/>
  <c r="G10" i="3"/>
  <c r="E10" i="3"/>
  <c r="D10" i="3"/>
  <c r="C10" i="3"/>
  <c r="B10" i="3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B8" i="2"/>
  <c r="L298" i="1"/>
  <c r="K298" i="1"/>
  <c r="J298" i="1"/>
  <c r="I298" i="1"/>
  <c r="G298" i="1"/>
  <c r="F298" i="1"/>
  <c r="E298" i="1"/>
  <c r="D298" i="1"/>
  <c r="C298" i="1"/>
  <c r="B298" i="1"/>
  <c r="L297" i="1"/>
  <c r="K297" i="1"/>
  <c r="J297" i="1"/>
  <c r="I297" i="1"/>
  <c r="G297" i="1"/>
  <c r="F297" i="1"/>
  <c r="E297" i="1"/>
  <c r="D297" i="1"/>
  <c r="C297" i="1"/>
  <c r="B297" i="1"/>
  <c r="L296" i="1"/>
  <c r="K296" i="1"/>
  <c r="J296" i="1"/>
  <c r="I296" i="1"/>
  <c r="G296" i="1"/>
  <c r="F296" i="1"/>
  <c r="E296" i="1"/>
  <c r="D296" i="1"/>
  <c r="C296" i="1"/>
  <c r="B296" i="1"/>
  <c r="L295" i="1"/>
  <c r="K295" i="1"/>
  <c r="J295" i="1"/>
  <c r="I295" i="1"/>
  <c r="G295" i="1"/>
  <c r="F295" i="1"/>
  <c r="E295" i="1"/>
  <c r="D295" i="1"/>
  <c r="C295" i="1"/>
  <c r="B295" i="1"/>
  <c r="L294" i="1"/>
  <c r="K294" i="1"/>
  <c r="J294" i="1"/>
  <c r="I294" i="1"/>
  <c r="G294" i="1"/>
  <c r="F294" i="1"/>
  <c r="E294" i="1"/>
  <c r="D294" i="1"/>
  <c r="C294" i="1"/>
  <c r="B294" i="1"/>
  <c r="L293" i="1"/>
  <c r="K293" i="1"/>
  <c r="J293" i="1"/>
  <c r="I293" i="1"/>
  <c r="G293" i="1"/>
  <c r="F293" i="1"/>
  <c r="E293" i="1"/>
  <c r="D293" i="1"/>
  <c r="C293" i="1"/>
  <c r="B293" i="1"/>
  <c r="L292" i="1"/>
  <c r="K292" i="1"/>
  <c r="J292" i="1"/>
  <c r="I292" i="1"/>
  <c r="G292" i="1"/>
  <c r="F292" i="1"/>
  <c r="E292" i="1"/>
  <c r="D292" i="1"/>
  <c r="C292" i="1"/>
  <c r="B292" i="1"/>
  <c r="L291" i="1"/>
  <c r="K291" i="1"/>
  <c r="J291" i="1"/>
  <c r="I291" i="1"/>
  <c r="G291" i="1"/>
  <c r="F291" i="1"/>
  <c r="E291" i="1"/>
  <c r="D291" i="1"/>
  <c r="C291" i="1"/>
  <c r="B291" i="1"/>
  <c r="L290" i="1"/>
  <c r="K290" i="1"/>
  <c r="J290" i="1"/>
  <c r="I290" i="1"/>
  <c r="G290" i="1"/>
  <c r="F290" i="1"/>
  <c r="E290" i="1"/>
  <c r="D290" i="1"/>
  <c r="C290" i="1"/>
  <c r="B290" i="1"/>
  <c r="L289" i="1"/>
  <c r="K289" i="1"/>
  <c r="J289" i="1"/>
  <c r="I289" i="1"/>
  <c r="G289" i="1"/>
  <c r="F289" i="1"/>
  <c r="E289" i="1"/>
  <c r="D289" i="1"/>
  <c r="C289" i="1"/>
  <c r="B289" i="1"/>
  <c r="L288" i="1"/>
  <c r="K288" i="1"/>
  <c r="J288" i="1"/>
  <c r="I288" i="1"/>
  <c r="G288" i="1"/>
  <c r="F288" i="1"/>
  <c r="E288" i="1"/>
  <c r="D288" i="1"/>
  <c r="C288" i="1"/>
  <c r="B288" i="1"/>
  <c r="L287" i="1"/>
  <c r="K287" i="1"/>
  <c r="J287" i="1"/>
  <c r="I287" i="1"/>
  <c r="G287" i="1"/>
  <c r="F287" i="1"/>
  <c r="E287" i="1"/>
  <c r="D287" i="1"/>
  <c r="C287" i="1"/>
  <c r="B287" i="1"/>
  <c r="L286" i="1"/>
  <c r="K286" i="1"/>
  <c r="J286" i="1"/>
  <c r="I286" i="1"/>
  <c r="G286" i="1"/>
  <c r="F286" i="1"/>
  <c r="E286" i="1"/>
  <c r="D286" i="1"/>
  <c r="C286" i="1"/>
  <c r="B286" i="1"/>
  <c r="L285" i="1"/>
  <c r="K285" i="1"/>
  <c r="J285" i="1"/>
  <c r="I285" i="1"/>
  <c r="G285" i="1"/>
  <c r="F285" i="1"/>
  <c r="E285" i="1"/>
  <c r="D285" i="1"/>
  <c r="C285" i="1"/>
  <c r="B285" i="1"/>
  <c r="L284" i="1"/>
  <c r="K284" i="1"/>
  <c r="J284" i="1"/>
  <c r="I284" i="1"/>
  <c r="G284" i="1"/>
  <c r="F284" i="1"/>
  <c r="E284" i="1"/>
  <c r="D284" i="1"/>
  <c r="C284" i="1"/>
  <c r="B284" i="1"/>
  <c r="L283" i="1"/>
  <c r="K283" i="1"/>
  <c r="J283" i="1"/>
  <c r="I283" i="1"/>
  <c r="G283" i="1"/>
  <c r="F283" i="1"/>
  <c r="E283" i="1"/>
  <c r="D283" i="1"/>
  <c r="C283" i="1"/>
  <c r="B283" i="1"/>
  <c r="L282" i="1"/>
  <c r="K282" i="1"/>
  <c r="J282" i="1"/>
  <c r="I282" i="1"/>
  <c r="G282" i="1"/>
  <c r="F282" i="1"/>
  <c r="E282" i="1"/>
  <c r="D282" i="1"/>
  <c r="C282" i="1"/>
  <c r="B282" i="1"/>
  <c r="L281" i="1"/>
  <c r="K281" i="1"/>
  <c r="J281" i="1"/>
  <c r="I281" i="1"/>
  <c r="G281" i="1"/>
  <c r="F281" i="1"/>
  <c r="E281" i="1"/>
  <c r="D281" i="1"/>
  <c r="C281" i="1"/>
  <c r="B281" i="1"/>
  <c r="L280" i="1"/>
  <c r="K280" i="1"/>
  <c r="J280" i="1"/>
  <c r="I280" i="1"/>
  <c r="G280" i="1"/>
  <c r="F280" i="1"/>
  <c r="E280" i="1"/>
  <c r="D280" i="1"/>
  <c r="C280" i="1"/>
  <c r="B280" i="1"/>
  <c r="L279" i="1"/>
  <c r="K279" i="1"/>
  <c r="J279" i="1"/>
  <c r="I279" i="1"/>
  <c r="G279" i="1"/>
  <c r="F279" i="1"/>
  <c r="E279" i="1"/>
  <c r="D279" i="1"/>
  <c r="C279" i="1"/>
  <c r="B279" i="1"/>
  <c r="L278" i="1"/>
  <c r="K278" i="1"/>
  <c r="J278" i="1"/>
  <c r="I278" i="1"/>
  <c r="G278" i="1"/>
  <c r="F278" i="1"/>
  <c r="E278" i="1"/>
  <c r="D278" i="1"/>
  <c r="C278" i="1"/>
  <c r="B278" i="1"/>
  <c r="L277" i="1"/>
  <c r="K277" i="1"/>
  <c r="J277" i="1"/>
  <c r="I277" i="1"/>
  <c r="G277" i="1"/>
  <c r="F277" i="1"/>
  <c r="E277" i="1"/>
  <c r="D277" i="1"/>
  <c r="C277" i="1"/>
  <c r="B277" i="1"/>
  <c r="L276" i="1"/>
  <c r="K276" i="1"/>
  <c r="J276" i="1"/>
  <c r="I276" i="1"/>
  <c r="G276" i="1"/>
  <c r="F276" i="1"/>
  <c r="E276" i="1"/>
  <c r="D276" i="1"/>
  <c r="C276" i="1"/>
  <c r="B276" i="1"/>
  <c r="L275" i="1"/>
  <c r="K275" i="1"/>
  <c r="J275" i="1"/>
  <c r="I275" i="1"/>
  <c r="G275" i="1"/>
  <c r="F275" i="1"/>
  <c r="E275" i="1"/>
  <c r="D275" i="1"/>
  <c r="C275" i="1"/>
  <c r="B275" i="1"/>
  <c r="L274" i="1"/>
  <c r="K274" i="1"/>
  <c r="J274" i="1"/>
  <c r="I274" i="1"/>
  <c r="G274" i="1"/>
  <c r="F274" i="1"/>
  <c r="E274" i="1"/>
  <c r="D274" i="1"/>
  <c r="C274" i="1"/>
  <c r="B274" i="1"/>
  <c r="L273" i="1"/>
  <c r="K273" i="1"/>
  <c r="J273" i="1"/>
  <c r="I273" i="1"/>
  <c r="G273" i="1"/>
  <c r="F273" i="1"/>
  <c r="E273" i="1"/>
  <c r="D273" i="1"/>
  <c r="C273" i="1"/>
  <c r="B273" i="1"/>
  <c r="L272" i="1"/>
  <c r="K272" i="1"/>
  <c r="J272" i="1"/>
  <c r="I272" i="1"/>
  <c r="G272" i="1"/>
  <c r="F272" i="1"/>
  <c r="E272" i="1"/>
  <c r="D272" i="1"/>
  <c r="C272" i="1"/>
  <c r="B272" i="1"/>
  <c r="L271" i="1"/>
  <c r="K271" i="1"/>
  <c r="J271" i="1"/>
  <c r="I271" i="1"/>
  <c r="G271" i="1"/>
  <c r="F271" i="1"/>
  <c r="E271" i="1"/>
  <c r="D271" i="1"/>
  <c r="C271" i="1"/>
  <c r="B271" i="1"/>
  <c r="L270" i="1"/>
  <c r="K270" i="1"/>
  <c r="J270" i="1"/>
  <c r="I270" i="1"/>
  <c r="G270" i="1"/>
  <c r="F270" i="1"/>
  <c r="E270" i="1"/>
  <c r="D270" i="1"/>
  <c r="C270" i="1"/>
  <c r="B270" i="1"/>
  <c r="L269" i="1"/>
  <c r="K269" i="1"/>
  <c r="J269" i="1"/>
  <c r="I269" i="1"/>
  <c r="G269" i="1"/>
  <c r="F269" i="1"/>
  <c r="E269" i="1"/>
  <c r="D269" i="1"/>
  <c r="C269" i="1"/>
  <c r="B269" i="1"/>
  <c r="L268" i="1"/>
  <c r="K268" i="1"/>
  <c r="J268" i="1"/>
  <c r="I268" i="1"/>
  <c r="G268" i="1"/>
  <c r="F268" i="1"/>
  <c r="E268" i="1"/>
  <c r="D268" i="1"/>
  <c r="C268" i="1"/>
  <c r="B268" i="1"/>
  <c r="L267" i="1"/>
  <c r="K267" i="1"/>
  <c r="J267" i="1"/>
  <c r="I267" i="1"/>
  <c r="G267" i="1"/>
  <c r="F267" i="1"/>
  <c r="E267" i="1"/>
  <c r="D267" i="1"/>
  <c r="C267" i="1"/>
  <c r="B267" i="1"/>
  <c r="L266" i="1"/>
  <c r="K266" i="1"/>
  <c r="J266" i="1"/>
  <c r="I266" i="1"/>
  <c r="G266" i="1"/>
  <c r="F266" i="1"/>
  <c r="E266" i="1"/>
  <c r="D266" i="1"/>
  <c r="C266" i="1"/>
  <c r="B266" i="1"/>
  <c r="L265" i="1"/>
  <c r="K265" i="1"/>
  <c r="J265" i="1"/>
  <c r="I265" i="1"/>
  <c r="G265" i="1"/>
  <c r="F265" i="1"/>
  <c r="E265" i="1"/>
  <c r="D265" i="1"/>
  <c r="C265" i="1"/>
  <c r="B265" i="1"/>
  <c r="L264" i="1"/>
  <c r="K264" i="1"/>
  <c r="J264" i="1"/>
  <c r="I264" i="1"/>
  <c r="G264" i="1"/>
  <c r="F264" i="1"/>
  <c r="E264" i="1"/>
  <c r="D264" i="1"/>
  <c r="C264" i="1"/>
  <c r="B264" i="1"/>
  <c r="L263" i="1"/>
  <c r="K263" i="1"/>
  <c r="J263" i="1"/>
  <c r="I263" i="1"/>
  <c r="G263" i="1"/>
  <c r="F263" i="1"/>
  <c r="E263" i="1"/>
  <c r="D263" i="1"/>
  <c r="C263" i="1"/>
  <c r="B263" i="1"/>
  <c r="L262" i="1"/>
  <c r="K262" i="1"/>
  <c r="J262" i="1"/>
  <c r="I262" i="1"/>
  <c r="G262" i="1"/>
  <c r="F262" i="1"/>
  <c r="E262" i="1"/>
  <c r="D262" i="1"/>
  <c r="C262" i="1"/>
  <c r="B262" i="1"/>
  <c r="L261" i="1"/>
  <c r="K261" i="1"/>
  <c r="J261" i="1"/>
  <c r="I261" i="1"/>
  <c r="G261" i="1"/>
  <c r="F261" i="1"/>
  <c r="E261" i="1"/>
  <c r="D261" i="1"/>
  <c r="C261" i="1"/>
  <c r="B261" i="1"/>
  <c r="L260" i="1"/>
  <c r="K260" i="1"/>
  <c r="J260" i="1"/>
  <c r="I260" i="1"/>
  <c r="G260" i="1"/>
  <c r="F260" i="1"/>
  <c r="E260" i="1"/>
  <c r="D260" i="1"/>
  <c r="C260" i="1"/>
  <c r="B260" i="1"/>
  <c r="L259" i="1"/>
  <c r="K259" i="1"/>
  <c r="J259" i="1"/>
  <c r="I259" i="1"/>
  <c r="G259" i="1"/>
  <c r="F259" i="1"/>
  <c r="E259" i="1"/>
  <c r="D259" i="1"/>
  <c r="C259" i="1"/>
  <c r="B259" i="1"/>
  <c r="L258" i="1"/>
  <c r="K258" i="1"/>
  <c r="J258" i="1"/>
  <c r="I258" i="1"/>
  <c r="G258" i="1"/>
  <c r="F258" i="1"/>
  <c r="E258" i="1"/>
  <c r="D258" i="1"/>
  <c r="C258" i="1"/>
  <c r="B258" i="1"/>
  <c r="L257" i="1"/>
  <c r="K257" i="1"/>
  <c r="J257" i="1"/>
  <c r="I257" i="1"/>
  <c r="G257" i="1"/>
  <c r="F257" i="1"/>
  <c r="E257" i="1"/>
  <c r="D257" i="1"/>
  <c r="C257" i="1"/>
  <c r="B257" i="1"/>
  <c r="L256" i="1"/>
  <c r="K256" i="1"/>
  <c r="J256" i="1"/>
  <c r="I256" i="1"/>
  <c r="G256" i="1"/>
  <c r="F256" i="1"/>
  <c r="E256" i="1"/>
  <c r="D256" i="1"/>
  <c r="C256" i="1"/>
  <c r="B256" i="1"/>
  <c r="L255" i="1"/>
  <c r="K255" i="1"/>
  <c r="J255" i="1"/>
  <c r="I255" i="1"/>
  <c r="G255" i="1"/>
  <c r="F255" i="1"/>
  <c r="E255" i="1"/>
  <c r="D255" i="1"/>
  <c r="C255" i="1"/>
  <c r="B255" i="1"/>
  <c r="L254" i="1"/>
  <c r="K254" i="1"/>
  <c r="J254" i="1"/>
  <c r="I254" i="1"/>
  <c r="G254" i="1"/>
  <c r="F254" i="1"/>
  <c r="E254" i="1"/>
  <c r="D254" i="1"/>
  <c r="C254" i="1"/>
  <c r="B254" i="1"/>
  <c r="L253" i="1"/>
  <c r="K253" i="1"/>
  <c r="J253" i="1"/>
  <c r="I253" i="1"/>
  <c r="G253" i="1"/>
  <c r="F253" i="1"/>
  <c r="E253" i="1"/>
  <c r="D253" i="1"/>
  <c r="C253" i="1"/>
  <c r="B253" i="1"/>
  <c r="L252" i="1"/>
  <c r="K252" i="1"/>
  <c r="J252" i="1"/>
  <c r="I252" i="1"/>
  <c r="G252" i="1"/>
  <c r="F252" i="1"/>
  <c r="E252" i="1"/>
  <c r="D252" i="1"/>
  <c r="C252" i="1"/>
  <c r="B252" i="1"/>
  <c r="L251" i="1"/>
  <c r="K251" i="1"/>
  <c r="J251" i="1"/>
  <c r="I251" i="1"/>
  <c r="G251" i="1"/>
  <c r="F251" i="1"/>
  <c r="E251" i="1"/>
  <c r="D251" i="1"/>
  <c r="C251" i="1"/>
  <c r="B251" i="1"/>
  <c r="L250" i="1"/>
  <c r="K250" i="1"/>
  <c r="J250" i="1"/>
  <c r="I250" i="1"/>
  <c r="G250" i="1"/>
  <c r="F250" i="1"/>
  <c r="E250" i="1"/>
  <c r="D250" i="1"/>
  <c r="C250" i="1"/>
  <c r="B250" i="1"/>
  <c r="L249" i="1"/>
  <c r="K249" i="1"/>
  <c r="J249" i="1"/>
  <c r="I249" i="1"/>
  <c r="G249" i="1"/>
  <c r="F249" i="1"/>
  <c r="E249" i="1"/>
  <c r="D249" i="1"/>
  <c r="C249" i="1"/>
  <c r="B249" i="1"/>
  <c r="L248" i="1"/>
  <c r="K248" i="1"/>
  <c r="J248" i="1"/>
  <c r="I248" i="1"/>
  <c r="G248" i="1"/>
  <c r="F248" i="1"/>
  <c r="E248" i="1"/>
  <c r="D248" i="1"/>
  <c r="C248" i="1"/>
  <c r="B248" i="1"/>
  <c r="L247" i="1"/>
  <c r="K247" i="1"/>
  <c r="J247" i="1"/>
  <c r="I247" i="1"/>
  <c r="G247" i="1"/>
  <c r="F247" i="1"/>
  <c r="E247" i="1"/>
  <c r="D247" i="1"/>
  <c r="C247" i="1"/>
  <c r="B247" i="1"/>
  <c r="L246" i="1"/>
  <c r="K246" i="1"/>
  <c r="J246" i="1"/>
  <c r="I246" i="1"/>
  <c r="G246" i="1"/>
  <c r="F246" i="1"/>
  <c r="E246" i="1"/>
  <c r="D246" i="1"/>
  <c r="C246" i="1"/>
  <c r="B246" i="1"/>
  <c r="L245" i="1"/>
  <c r="K245" i="1"/>
  <c r="J245" i="1"/>
  <c r="I245" i="1"/>
  <c r="G245" i="1"/>
  <c r="F245" i="1"/>
  <c r="E245" i="1"/>
  <c r="D245" i="1"/>
  <c r="C245" i="1"/>
  <c r="B245" i="1"/>
  <c r="L244" i="1"/>
  <c r="K244" i="1"/>
  <c r="J244" i="1"/>
  <c r="I244" i="1"/>
  <c r="G244" i="1"/>
  <c r="F244" i="1"/>
  <c r="E244" i="1"/>
  <c r="D244" i="1"/>
  <c r="C244" i="1"/>
  <c r="B244" i="1"/>
  <c r="L243" i="1"/>
  <c r="K243" i="1"/>
  <c r="J243" i="1"/>
  <c r="I243" i="1"/>
  <c r="G243" i="1"/>
  <c r="F243" i="1"/>
  <c r="E243" i="1"/>
  <c r="D243" i="1"/>
  <c r="C243" i="1"/>
  <c r="B243" i="1"/>
  <c r="L242" i="1"/>
  <c r="K242" i="1"/>
  <c r="J242" i="1"/>
  <c r="I242" i="1"/>
  <c r="G242" i="1"/>
  <c r="F242" i="1"/>
  <c r="E242" i="1"/>
  <c r="D242" i="1"/>
  <c r="C242" i="1"/>
  <c r="B242" i="1"/>
  <c r="L241" i="1"/>
  <c r="K241" i="1"/>
  <c r="J241" i="1"/>
  <c r="I241" i="1"/>
  <c r="G241" i="1"/>
  <c r="F241" i="1"/>
  <c r="E241" i="1"/>
  <c r="D241" i="1"/>
  <c r="C241" i="1"/>
  <c r="B241" i="1"/>
  <c r="L240" i="1"/>
  <c r="K240" i="1"/>
  <c r="J240" i="1"/>
  <c r="I240" i="1"/>
  <c r="G240" i="1"/>
  <c r="F240" i="1"/>
  <c r="E240" i="1"/>
  <c r="D240" i="1"/>
  <c r="C240" i="1"/>
  <c r="B240" i="1"/>
  <c r="L239" i="1"/>
  <c r="K239" i="1"/>
  <c r="J239" i="1"/>
  <c r="I239" i="1"/>
  <c r="G239" i="1"/>
  <c r="F239" i="1"/>
  <c r="E239" i="1"/>
  <c r="D239" i="1"/>
  <c r="C239" i="1"/>
  <c r="B239" i="1"/>
  <c r="L238" i="1"/>
  <c r="K238" i="1"/>
  <c r="J238" i="1"/>
  <c r="I238" i="1"/>
  <c r="G238" i="1"/>
  <c r="F238" i="1"/>
  <c r="E238" i="1"/>
  <c r="D238" i="1"/>
  <c r="C238" i="1"/>
  <c r="B238" i="1"/>
  <c r="L237" i="1"/>
  <c r="K237" i="1"/>
  <c r="J237" i="1"/>
  <c r="I237" i="1"/>
  <c r="G237" i="1"/>
  <c r="F237" i="1"/>
  <c r="E237" i="1"/>
  <c r="D237" i="1"/>
  <c r="C237" i="1"/>
  <c r="B237" i="1"/>
  <c r="L236" i="1"/>
  <c r="K236" i="1"/>
  <c r="J236" i="1"/>
  <c r="I236" i="1"/>
  <c r="G236" i="1"/>
  <c r="F236" i="1"/>
  <c r="E236" i="1"/>
  <c r="D236" i="1"/>
  <c r="C236" i="1"/>
  <c r="B236" i="1"/>
  <c r="L235" i="1"/>
  <c r="K235" i="1"/>
  <c r="J235" i="1"/>
  <c r="I235" i="1"/>
  <c r="G235" i="1"/>
  <c r="F235" i="1"/>
  <c r="E235" i="1"/>
  <c r="D235" i="1"/>
  <c r="C235" i="1"/>
  <c r="B235" i="1"/>
  <c r="L234" i="1"/>
  <c r="K234" i="1"/>
  <c r="J234" i="1"/>
  <c r="I234" i="1"/>
  <c r="G234" i="1"/>
  <c r="F234" i="1"/>
  <c r="E234" i="1"/>
  <c r="D234" i="1"/>
  <c r="C234" i="1"/>
  <c r="B234" i="1"/>
  <c r="L233" i="1"/>
  <c r="K233" i="1"/>
  <c r="J233" i="1"/>
  <c r="I233" i="1"/>
  <c r="G233" i="1"/>
  <c r="F233" i="1"/>
  <c r="E233" i="1"/>
  <c r="D233" i="1"/>
  <c r="C233" i="1"/>
  <c r="B233" i="1"/>
  <c r="L232" i="1"/>
  <c r="K232" i="1"/>
  <c r="J232" i="1"/>
  <c r="I232" i="1"/>
  <c r="G232" i="1"/>
  <c r="F232" i="1"/>
  <c r="E232" i="1"/>
  <c r="D232" i="1"/>
  <c r="C232" i="1"/>
  <c r="B232" i="1"/>
  <c r="L231" i="1"/>
  <c r="K231" i="1"/>
  <c r="J231" i="1"/>
  <c r="I231" i="1"/>
  <c r="G231" i="1"/>
  <c r="F231" i="1"/>
  <c r="E231" i="1"/>
  <c r="D231" i="1"/>
  <c r="C231" i="1"/>
  <c r="B231" i="1"/>
  <c r="L230" i="1"/>
  <c r="K230" i="1"/>
  <c r="J230" i="1"/>
  <c r="I230" i="1"/>
  <c r="G230" i="1"/>
  <c r="F230" i="1"/>
  <c r="E230" i="1"/>
  <c r="D230" i="1"/>
  <c r="C230" i="1"/>
  <c r="B230" i="1"/>
  <c r="L229" i="1"/>
  <c r="K229" i="1"/>
  <c r="J229" i="1"/>
  <c r="I229" i="1"/>
  <c r="G229" i="1"/>
  <c r="F229" i="1"/>
  <c r="E229" i="1"/>
  <c r="D229" i="1"/>
  <c r="C229" i="1"/>
  <c r="B229" i="1"/>
  <c r="L228" i="1"/>
  <c r="K228" i="1"/>
  <c r="J228" i="1"/>
  <c r="I228" i="1"/>
  <c r="G228" i="1"/>
  <c r="F228" i="1"/>
  <c r="E228" i="1"/>
  <c r="D228" i="1"/>
  <c r="C228" i="1"/>
  <c r="B228" i="1"/>
  <c r="L227" i="1"/>
  <c r="K227" i="1"/>
  <c r="J227" i="1"/>
  <c r="I227" i="1"/>
  <c r="G227" i="1"/>
  <c r="F227" i="1"/>
  <c r="E227" i="1"/>
  <c r="D227" i="1"/>
  <c r="C227" i="1"/>
  <c r="B227" i="1"/>
  <c r="L226" i="1"/>
  <c r="K226" i="1"/>
  <c r="J226" i="1"/>
  <c r="I226" i="1"/>
  <c r="G226" i="1"/>
  <c r="F226" i="1"/>
  <c r="E226" i="1"/>
  <c r="D226" i="1"/>
  <c r="C226" i="1"/>
  <c r="B226" i="1"/>
  <c r="L225" i="1"/>
  <c r="K225" i="1"/>
  <c r="J225" i="1"/>
  <c r="I225" i="1"/>
  <c r="G225" i="1"/>
  <c r="F225" i="1"/>
  <c r="E225" i="1"/>
  <c r="D225" i="1"/>
  <c r="C225" i="1"/>
  <c r="B225" i="1"/>
  <c r="L224" i="1"/>
  <c r="K224" i="1"/>
  <c r="J224" i="1"/>
  <c r="I224" i="1"/>
  <c r="G224" i="1"/>
  <c r="F224" i="1"/>
  <c r="E224" i="1"/>
  <c r="D224" i="1"/>
  <c r="C224" i="1"/>
  <c r="B224" i="1"/>
  <c r="L223" i="1"/>
  <c r="K223" i="1"/>
  <c r="J223" i="1"/>
  <c r="I223" i="1"/>
  <c r="G223" i="1"/>
  <c r="F223" i="1"/>
  <c r="E223" i="1"/>
  <c r="D223" i="1"/>
  <c r="C223" i="1"/>
  <c r="B223" i="1"/>
  <c r="L222" i="1"/>
  <c r="K222" i="1"/>
  <c r="J222" i="1"/>
  <c r="I222" i="1"/>
  <c r="G222" i="1"/>
  <c r="F222" i="1"/>
  <c r="E222" i="1"/>
  <c r="D222" i="1"/>
  <c r="C222" i="1"/>
  <c r="B222" i="1"/>
  <c r="L221" i="1"/>
  <c r="K221" i="1"/>
  <c r="J221" i="1"/>
  <c r="I221" i="1"/>
  <c r="G221" i="1"/>
  <c r="F221" i="1"/>
  <c r="E221" i="1"/>
  <c r="D221" i="1"/>
  <c r="C221" i="1"/>
  <c r="B221" i="1"/>
  <c r="L220" i="1"/>
  <c r="K220" i="1"/>
  <c r="J220" i="1"/>
  <c r="I220" i="1"/>
  <c r="G220" i="1"/>
  <c r="F220" i="1"/>
  <c r="E220" i="1"/>
  <c r="D220" i="1"/>
  <c r="C220" i="1"/>
  <c r="B220" i="1"/>
  <c r="L219" i="1"/>
  <c r="K219" i="1"/>
  <c r="J219" i="1"/>
  <c r="I219" i="1"/>
  <c r="G219" i="1"/>
  <c r="F219" i="1"/>
  <c r="E219" i="1"/>
  <c r="D219" i="1"/>
  <c r="C219" i="1"/>
  <c r="B219" i="1"/>
  <c r="L218" i="1"/>
  <c r="K218" i="1"/>
  <c r="J218" i="1"/>
  <c r="I218" i="1"/>
  <c r="G218" i="1"/>
  <c r="F218" i="1"/>
  <c r="E218" i="1"/>
  <c r="D218" i="1"/>
  <c r="C218" i="1"/>
  <c r="B218" i="1"/>
  <c r="L217" i="1"/>
  <c r="K217" i="1"/>
  <c r="J217" i="1"/>
  <c r="I217" i="1"/>
  <c r="G217" i="1"/>
  <c r="F217" i="1"/>
  <c r="E217" i="1"/>
  <c r="D217" i="1"/>
  <c r="C217" i="1"/>
  <c r="B217" i="1"/>
  <c r="L216" i="1"/>
  <c r="K216" i="1"/>
  <c r="J216" i="1"/>
  <c r="I216" i="1"/>
  <c r="G216" i="1"/>
  <c r="F216" i="1"/>
  <c r="E216" i="1"/>
  <c r="D216" i="1"/>
  <c r="C216" i="1"/>
  <c r="B216" i="1"/>
  <c r="L215" i="1"/>
  <c r="K215" i="1"/>
  <c r="J215" i="1"/>
  <c r="I215" i="1"/>
  <c r="G215" i="1"/>
  <c r="F215" i="1"/>
  <c r="E215" i="1"/>
  <c r="D215" i="1"/>
  <c r="C215" i="1"/>
  <c r="B215" i="1"/>
  <c r="L214" i="1"/>
  <c r="K214" i="1"/>
  <c r="J214" i="1"/>
  <c r="I214" i="1"/>
  <c r="G214" i="1"/>
  <c r="F214" i="1"/>
  <c r="E214" i="1"/>
  <c r="D214" i="1"/>
  <c r="C214" i="1"/>
  <c r="B214" i="1"/>
  <c r="L213" i="1"/>
  <c r="K213" i="1"/>
  <c r="J213" i="1"/>
  <c r="I213" i="1"/>
  <c r="G213" i="1"/>
  <c r="F213" i="1"/>
  <c r="E213" i="1"/>
  <c r="D213" i="1"/>
  <c r="C213" i="1"/>
  <c r="B213" i="1"/>
  <c r="L212" i="1"/>
  <c r="K212" i="1"/>
  <c r="J212" i="1"/>
  <c r="I212" i="1"/>
  <c r="G212" i="1"/>
  <c r="F212" i="1"/>
  <c r="E212" i="1"/>
  <c r="D212" i="1"/>
  <c r="C212" i="1"/>
  <c r="B212" i="1"/>
  <c r="L211" i="1"/>
  <c r="K211" i="1"/>
  <c r="J211" i="1"/>
  <c r="I211" i="1"/>
  <c r="G211" i="1"/>
  <c r="F211" i="1"/>
  <c r="E211" i="1"/>
  <c r="D211" i="1"/>
  <c r="C211" i="1"/>
  <c r="B211" i="1"/>
  <c r="L210" i="1"/>
  <c r="K210" i="1"/>
  <c r="J210" i="1"/>
  <c r="I210" i="1"/>
  <c r="G210" i="1"/>
  <c r="F210" i="1"/>
  <c r="E210" i="1"/>
  <c r="D210" i="1"/>
  <c r="C210" i="1"/>
  <c r="B210" i="1"/>
  <c r="L209" i="1"/>
  <c r="K209" i="1"/>
  <c r="J209" i="1"/>
  <c r="I209" i="1"/>
  <c r="G209" i="1"/>
  <c r="F209" i="1"/>
  <c r="E209" i="1"/>
  <c r="D209" i="1"/>
  <c r="C209" i="1"/>
  <c r="B209" i="1"/>
  <c r="L208" i="1"/>
  <c r="K208" i="1"/>
  <c r="J208" i="1"/>
  <c r="I208" i="1"/>
  <c r="G208" i="1"/>
  <c r="F208" i="1"/>
  <c r="E208" i="1"/>
  <c r="D208" i="1"/>
  <c r="C208" i="1"/>
  <c r="B208" i="1"/>
  <c r="L207" i="1"/>
  <c r="K207" i="1"/>
  <c r="J207" i="1"/>
  <c r="I207" i="1"/>
  <c r="G207" i="1"/>
  <c r="F207" i="1"/>
  <c r="E207" i="1"/>
  <c r="D207" i="1"/>
  <c r="C207" i="1"/>
  <c r="B207" i="1"/>
  <c r="L206" i="1"/>
  <c r="K206" i="1"/>
  <c r="J206" i="1"/>
  <c r="I206" i="1"/>
  <c r="G206" i="1"/>
  <c r="F206" i="1"/>
  <c r="E206" i="1"/>
  <c r="D206" i="1"/>
  <c r="C206" i="1"/>
  <c r="B206" i="1"/>
  <c r="L205" i="1"/>
  <c r="K205" i="1"/>
  <c r="J205" i="1"/>
  <c r="I205" i="1"/>
  <c r="G205" i="1"/>
  <c r="F205" i="1"/>
  <c r="E205" i="1"/>
  <c r="D205" i="1"/>
  <c r="C205" i="1"/>
  <c r="B205" i="1"/>
  <c r="L204" i="1"/>
  <c r="K204" i="1"/>
  <c r="J204" i="1"/>
  <c r="I204" i="1"/>
  <c r="G204" i="1"/>
  <c r="F204" i="1"/>
  <c r="E204" i="1"/>
  <c r="D204" i="1"/>
  <c r="C204" i="1"/>
  <c r="B204" i="1"/>
  <c r="L203" i="1"/>
  <c r="K203" i="1"/>
  <c r="J203" i="1"/>
  <c r="I203" i="1"/>
  <c r="G203" i="1"/>
  <c r="F203" i="1"/>
  <c r="E203" i="1"/>
  <c r="D203" i="1"/>
  <c r="C203" i="1"/>
  <c r="B203" i="1"/>
  <c r="L202" i="1"/>
  <c r="K202" i="1"/>
  <c r="J202" i="1"/>
  <c r="I202" i="1"/>
  <c r="G202" i="1"/>
  <c r="F202" i="1"/>
  <c r="E202" i="1"/>
  <c r="D202" i="1"/>
  <c r="C202" i="1"/>
  <c r="B202" i="1"/>
  <c r="L201" i="1"/>
  <c r="K201" i="1"/>
  <c r="J201" i="1"/>
  <c r="I201" i="1"/>
  <c r="G201" i="1"/>
  <c r="F201" i="1"/>
  <c r="E201" i="1"/>
  <c r="D201" i="1"/>
  <c r="C201" i="1"/>
  <c r="B201" i="1"/>
  <c r="L200" i="1"/>
  <c r="K200" i="1"/>
  <c r="J200" i="1"/>
  <c r="I200" i="1"/>
  <c r="G200" i="1"/>
  <c r="F200" i="1"/>
  <c r="E200" i="1"/>
  <c r="D200" i="1"/>
  <c r="C200" i="1"/>
  <c r="B200" i="1"/>
  <c r="L199" i="1"/>
  <c r="K199" i="1"/>
  <c r="J199" i="1"/>
  <c r="I199" i="1"/>
  <c r="G199" i="1"/>
  <c r="F199" i="1"/>
  <c r="E199" i="1"/>
  <c r="D199" i="1"/>
  <c r="C199" i="1"/>
  <c r="B199" i="1"/>
  <c r="L198" i="1"/>
  <c r="K198" i="1"/>
  <c r="J198" i="1"/>
  <c r="I198" i="1"/>
  <c r="G198" i="1"/>
  <c r="F198" i="1"/>
  <c r="E198" i="1"/>
  <c r="D198" i="1"/>
  <c r="C198" i="1"/>
  <c r="B198" i="1"/>
  <c r="L197" i="1"/>
  <c r="K197" i="1"/>
  <c r="J197" i="1"/>
  <c r="I197" i="1"/>
  <c r="G197" i="1"/>
  <c r="F197" i="1"/>
  <c r="E197" i="1"/>
  <c r="D197" i="1"/>
  <c r="C197" i="1"/>
  <c r="B197" i="1"/>
  <c r="L196" i="1"/>
  <c r="K196" i="1"/>
  <c r="J196" i="1"/>
  <c r="I196" i="1"/>
  <c r="G196" i="1"/>
  <c r="F196" i="1"/>
  <c r="E196" i="1"/>
  <c r="D196" i="1"/>
  <c r="C196" i="1"/>
  <c r="B196" i="1"/>
  <c r="L195" i="1"/>
  <c r="K195" i="1"/>
  <c r="J195" i="1"/>
  <c r="I195" i="1"/>
  <c r="G195" i="1"/>
  <c r="F195" i="1"/>
  <c r="E195" i="1"/>
  <c r="D195" i="1"/>
  <c r="C195" i="1"/>
  <c r="B195" i="1"/>
  <c r="L194" i="1"/>
  <c r="K194" i="1"/>
  <c r="J194" i="1"/>
  <c r="I194" i="1"/>
  <c r="G194" i="1"/>
  <c r="F194" i="1"/>
  <c r="E194" i="1"/>
  <c r="D194" i="1"/>
  <c r="C194" i="1"/>
  <c r="B194" i="1"/>
  <c r="L193" i="1"/>
  <c r="K193" i="1"/>
  <c r="J193" i="1"/>
  <c r="I193" i="1"/>
  <c r="G193" i="1"/>
  <c r="F193" i="1"/>
  <c r="E193" i="1"/>
  <c r="D193" i="1"/>
  <c r="C193" i="1"/>
  <c r="B193" i="1"/>
  <c r="L192" i="1"/>
  <c r="K192" i="1"/>
  <c r="J192" i="1"/>
  <c r="I192" i="1"/>
  <c r="G192" i="1"/>
  <c r="F192" i="1"/>
  <c r="E192" i="1"/>
  <c r="D192" i="1"/>
  <c r="C192" i="1"/>
  <c r="B192" i="1"/>
  <c r="L191" i="1"/>
  <c r="K191" i="1"/>
  <c r="J191" i="1"/>
  <c r="I191" i="1"/>
  <c r="G191" i="1"/>
  <c r="F191" i="1"/>
  <c r="E191" i="1"/>
  <c r="D191" i="1"/>
  <c r="C191" i="1"/>
  <c r="B191" i="1"/>
  <c r="L190" i="1"/>
  <c r="K190" i="1"/>
  <c r="J190" i="1"/>
  <c r="I190" i="1"/>
  <c r="G190" i="1"/>
  <c r="F190" i="1"/>
  <c r="E190" i="1"/>
  <c r="D190" i="1"/>
  <c r="C190" i="1"/>
  <c r="B190" i="1"/>
  <c r="L189" i="1"/>
  <c r="K189" i="1"/>
  <c r="J189" i="1"/>
  <c r="I189" i="1"/>
  <c r="G189" i="1"/>
  <c r="F189" i="1"/>
  <c r="E189" i="1"/>
  <c r="D189" i="1"/>
  <c r="C189" i="1"/>
  <c r="B189" i="1"/>
  <c r="L188" i="1"/>
  <c r="K188" i="1"/>
  <c r="J188" i="1"/>
  <c r="I188" i="1"/>
  <c r="G188" i="1"/>
  <c r="F188" i="1"/>
  <c r="E188" i="1"/>
  <c r="D188" i="1"/>
  <c r="C188" i="1"/>
  <c r="B188" i="1"/>
  <c r="L187" i="1"/>
  <c r="K187" i="1"/>
  <c r="J187" i="1"/>
  <c r="I187" i="1"/>
  <c r="G187" i="1"/>
  <c r="F187" i="1"/>
  <c r="E187" i="1"/>
  <c r="D187" i="1"/>
  <c r="C187" i="1"/>
  <c r="B187" i="1"/>
  <c r="L186" i="1"/>
  <c r="K186" i="1"/>
  <c r="J186" i="1"/>
  <c r="I186" i="1"/>
  <c r="G186" i="1"/>
  <c r="F186" i="1"/>
  <c r="E186" i="1"/>
  <c r="D186" i="1"/>
  <c r="C186" i="1"/>
  <c r="B186" i="1"/>
  <c r="L185" i="1"/>
  <c r="K185" i="1"/>
  <c r="J185" i="1"/>
  <c r="I185" i="1"/>
  <c r="G185" i="1"/>
  <c r="F185" i="1"/>
  <c r="E185" i="1"/>
  <c r="D185" i="1"/>
  <c r="C185" i="1"/>
  <c r="B185" i="1"/>
  <c r="L184" i="1"/>
  <c r="K184" i="1"/>
  <c r="J184" i="1"/>
  <c r="I184" i="1"/>
  <c r="G184" i="1"/>
  <c r="F184" i="1"/>
  <c r="E184" i="1"/>
  <c r="D184" i="1"/>
  <c r="C184" i="1"/>
  <c r="B184" i="1"/>
  <c r="L183" i="1"/>
  <c r="K183" i="1"/>
  <c r="J183" i="1"/>
  <c r="I183" i="1"/>
  <c r="G183" i="1"/>
  <c r="F183" i="1"/>
  <c r="E183" i="1"/>
  <c r="D183" i="1"/>
  <c r="C183" i="1"/>
  <c r="B183" i="1"/>
  <c r="L182" i="1"/>
  <c r="K182" i="1"/>
  <c r="J182" i="1"/>
  <c r="I182" i="1"/>
  <c r="G182" i="1"/>
  <c r="F182" i="1"/>
  <c r="E182" i="1"/>
  <c r="D182" i="1"/>
  <c r="C182" i="1"/>
  <c r="B182" i="1"/>
  <c r="L181" i="1"/>
  <c r="K181" i="1"/>
  <c r="J181" i="1"/>
  <c r="I181" i="1"/>
  <c r="G181" i="1"/>
  <c r="F181" i="1"/>
  <c r="E181" i="1"/>
  <c r="D181" i="1"/>
  <c r="C181" i="1"/>
  <c r="B181" i="1"/>
  <c r="L180" i="1"/>
  <c r="K180" i="1"/>
  <c r="J180" i="1"/>
  <c r="I180" i="1"/>
  <c r="G180" i="1"/>
  <c r="F180" i="1"/>
  <c r="E180" i="1"/>
  <c r="D180" i="1"/>
  <c r="C180" i="1"/>
  <c r="B180" i="1"/>
  <c r="L179" i="1"/>
  <c r="K179" i="1"/>
  <c r="J179" i="1"/>
  <c r="I179" i="1"/>
  <c r="G179" i="1"/>
  <c r="F179" i="1"/>
  <c r="E179" i="1"/>
  <c r="D179" i="1"/>
  <c r="C179" i="1"/>
  <c r="B179" i="1"/>
  <c r="L178" i="1"/>
  <c r="K178" i="1"/>
  <c r="J178" i="1"/>
  <c r="I178" i="1"/>
  <c r="G178" i="1"/>
  <c r="F178" i="1"/>
  <c r="E178" i="1"/>
  <c r="D178" i="1"/>
  <c r="C178" i="1"/>
  <c r="B178" i="1"/>
  <c r="L177" i="1"/>
  <c r="K177" i="1"/>
  <c r="J177" i="1"/>
  <c r="I177" i="1"/>
  <c r="G177" i="1"/>
  <c r="F177" i="1"/>
  <c r="E177" i="1"/>
  <c r="D177" i="1"/>
  <c r="C177" i="1"/>
  <c r="B177" i="1"/>
  <c r="L176" i="1"/>
  <c r="K176" i="1"/>
  <c r="J176" i="1"/>
  <c r="I176" i="1"/>
  <c r="G176" i="1"/>
  <c r="F176" i="1"/>
  <c r="E176" i="1"/>
  <c r="D176" i="1"/>
  <c r="C176" i="1"/>
  <c r="B176" i="1"/>
  <c r="L175" i="1"/>
  <c r="K175" i="1"/>
  <c r="J175" i="1"/>
  <c r="I175" i="1"/>
  <c r="G175" i="1"/>
  <c r="F175" i="1"/>
  <c r="E175" i="1"/>
  <c r="D175" i="1"/>
  <c r="C175" i="1"/>
  <c r="B175" i="1"/>
  <c r="L174" i="1"/>
  <c r="K174" i="1"/>
  <c r="J174" i="1"/>
  <c r="I174" i="1"/>
  <c r="G174" i="1"/>
  <c r="F174" i="1"/>
  <c r="E174" i="1"/>
  <c r="D174" i="1"/>
  <c r="C174" i="1"/>
  <c r="B174" i="1"/>
  <c r="L173" i="1"/>
  <c r="K173" i="1"/>
  <c r="J173" i="1"/>
  <c r="I173" i="1"/>
  <c r="G173" i="1"/>
  <c r="F173" i="1"/>
  <c r="E173" i="1"/>
  <c r="D173" i="1"/>
  <c r="C173" i="1"/>
  <c r="B173" i="1"/>
  <c r="L172" i="1"/>
  <c r="K172" i="1"/>
  <c r="J172" i="1"/>
  <c r="I172" i="1"/>
  <c r="G172" i="1"/>
  <c r="F172" i="1"/>
  <c r="E172" i="1"/>
  <c r="D172" i="1"/>
  <c r="C172" i="1"/>
  <c r="B172" i="1"/>
  <c r="L171" i="1"/>
  <c r="K171" i="1"/>
  <c r="J171" i="1"/>
  <c r="I171" i="1"/>
  <c r="G171" i="1"/>
  <c r="F171" i="1"/>
  <c r="E171" i="1"/>
  <c r="D171" i="1"/>
  <c r="C171" i="1"/>
  <c r="B171" i="1"/>
  <c r="L170" i="1"/>
  <c r="K170" i="1"/>
  <c r="J170" i="1"/>
  <c r="I170" i="1"/>
  <c r="G170" i="1"/>
  <c r="F170" i="1"/>
  <c r="E170" i="1"/>
  <c r="D170" i="1"/>
  <c r="C170" i="1"/>
  <c r="B170" i="1"/>
  <c r="L169" i="1"/>
  <c r="K169" i="1"/>
  <c r="J169" i="1"/>
  <c r="I169" i="1"/>
  <c r="G169" i="1"/>
  <c r="F169" i="1"/>
  <c r="E169" i="1"/>
  <c r="D169" i="1"/>
  <c r="C169" i="1"/>
  <c r="B169" i="1"/>
  <c r="L168" i="1"/>
  <c r="K168" i="1"/>
  <c r="J168" i="1"/>
  <c r="I168" i="1"/>
  <c r="G168" i="1"/>
  <c r="F168" i="1"/>
  <c r="E168" i="1"/>
  <c r="D168" i="1"/>
  <c r="C168" i="1"/>
  <c r="B168" i="1"/>
  <c r="L167" i="1"/>
  <c r="K167" i="1"/>
  <c r="J167" i="1"/>
  <c r="I167" i="1"/>
  <c r="G167" i="1"/>
  <c r="F167" i="1"/>
  <c r="E167" i="1"/>
  <c r="D167" i="1"/>
  <c r="C167" i="1"/>
  <c r="B167" i="1"/>
  <c r="L166" i="1"/>
  <c r="K166" i="1"/>
  <c r="J166" i="1"/>
  <c r="I166" i="1"/>
  <c r="G166" i="1"/>
  <c r="F166" i="1"/>
  <c r="E166" i="1"/>
  <c r="D166" i="1"/>
  <c r="C166" i="1"/>
  <c r="B166" i="1"/>
  <c r="L165" i="1"/>
  <c r="K165" i="1"/>
  <c r="J165" i="1"/>
  <c r="I165" i="1"/>
  <c r="G165" i="1"/>
  <c r="F165" i="1"/>
  <c r="E165" i="1"/>
  <c r="D165" i="1"/>
  <c r="C165" i="1"/>
  <c r="B165" i="1"/>
  <c r="L164" i="1"/>
  <c r="K164" i="1"/>
  <c r="J164" i="1"/>
  <c r="I164" i="1"/>
  <c r="G164" i="1"/>
  <c r="F164" i="1"/>
  <c r="E164" i="1"/>
  <c r="D164" i="1"/>
  <c r="C164" i="1"/>
  <c r="B164" i="1"/>
  <c r="L163" i="1"/>
  <c r="K163" i="1"/>
  <c r="J163" i="1"/>
  <c r="I163" i="1"/>
  <c r="G163" i="1"/>
  <c r="F163" i="1"/>
  <c r="E163" i="1"/>
  <c r="D163" i="1"/>
  <c r="C163" i="1"/>
  <c r="B163" i="1"/>
  <c r="L162" i="1"/>
  <c r="K162" i="1"/>
  <c r="J162" i="1"/>
  <c r="I162" i="1"/>
  <c r="G162" i="1"/>
  <c r="F162" i="1"/>
  <c r="E162" i="1"/>
  <c r="D162" i="1"/>
  <c r="C162" i="1"/>
  <c r="B162" i="1"/>
  <c r="L161" i="1"/>
  <c r="K161" i="1"/>
  <c r="J161" i="1"/>
  <c r="I161" i="1"/>
  <c r="G161" i="1"/>
  <c r="F161" i="1"/>
  <c r="E161" i="1"/>
  <c r="D161" i="1"/>
  <c r="C161" i="1"/>
  <c r="B161" i="1"/>
  <c r="L160" i="1"/>
  <c r="K160" i="1"/>
  <c r="J160" i="1"/>
  <c r="I160" i="1"/>
  <c r="G160" i="1"/>
  <c r="F160" i="1"/>
  <c r="E160" i="1"/>
  <c r="D160" i="1"/>
  <c r="C160" i="1"/>
  <c r="B160" i="1"/>
  <c r="L159" i="1"/>
  <c r="K159" i="1"/>
  <c r="J159" i="1"/>
  <c r="I159" i="1"/>
  <c r="G159" i="1"/>
  <c r="F159" i="1"/>
  <c r="E159" i="1"/>
  <c r="D159" i="1"/>
  <c r="C159" i="1"/>
  <c r="B159" i="1"/>
  <c r="L158" i="1"/>
  <c r="K158" i="1"/>
  <c r="J158" i="1"/>
  <c r="I158" i="1"/>
  <c r="G158" i="1"/>
  <c r="F158" i="1"/>
  <c r="E158" i="1"/>
  <c r="D158" i="1"/>
  <c r="C158" i="1"/>
  <c r="B158" i="1"/>
  <c r="L157" i="1"/>
  <c r="K157" i="1"/>
  <c r="J157" i="1"/>
  <c r="I157" i="1"/>
  <c r="G157" i="1"/>
  <c r="F157" i="1"/>
  <c r="E157" i="1"/>
  <c r="D157" i="1"/>
  <c r="C157" i="1"/>
  <c r="B157" i="1"/>
  <c r="L156" i="1"/>
  <c r="K156" i="1"/>
  <c r="J156" i="1"/>
  <c r="I156" i="1"/>
  <c r="G156" i="1"/>
  <c r="F156" i="1"/>
  <c r="E156" i="1"/>
  <c r="D156" i="1"/>
  <c r="C156" i="1"/>
  <c r="B156" i="1"/>
  <c r="L155" i="1"/>
  <c r="K155" i="1"/>
  <c r="J155" i="1"/>
  <c r="I155" i="1"/>
  <c r="G155" i="1"/>
  <c r="F155" i="1"/>
  <c r="E155" i="1"/>
  <c r="D155" i="1"/>
  <c r="C155" i="1"/>
  <c r="B155" i="1"/>
  <c r="L154" i="1"/>
  <c r="K154" i="1"/>
  <c r="J154" i="1"/>
  <c r="I154" i="1"/>
  <c r="G154" i="1"/>
  <c r="F154" i="1"/>
  <c r="E154" i="1"/>
  <c r="D154" i="1"/>
  <c r="C154" i="1"/>
  <c r="B154" i="1"/>
  <c r="L153" i="1"/>
  <c r="K153" i="1"/>
  <c r="J153" i="1"/>
  <c r="I153" i="1"/>
  <c r="G153" i="1"/>
  <c r="F153" i="1"/>
  <c r="E153" i="1"/>
  <c r="D153" i="1"/>
  <c r="C153" i="1"/>
  <c r="B153" i="1"/>
  <c r="L152" i="1"/>
  <c r="K152" i="1"/>
  <c r="J152" i="1"/>
  <c r="I152" i="1"/>
  <c r="G152" i="1"/>
  <c r="F152" i="1"/>
  <c r="E152" i="1"/>
  <c r="D152" i="1"/>
  <c r="C152" i="1"/>
  <c r="B152" i="1"/>
  <c r="L151" i="1"/>
  <c r="K151" i="1"/>
  <c r="J151" i="1"/>
  <c r="I151" i="1"/>
  <c r="G151" i="1"/>
  <c r="F151" i="1"/>
  <c r="E151" i="1"/>
  <c r="D151" i="1"/>
  <c r="C151" i="1"/>
  <c r="B151" i="1"/>
  <c r="L150" i="1"/>
  <c r="K150" i="1"/>
  <c r="J150" i="1"/>
  <c r="I150" i="1"/>
  <c r="G150" i="1"/>
  <c r="F150" i="1"/>
  <c r="E150" i="1"/>
  <c r="D150" i="1"/>
  <c r="C150" i="1"/>
  <c r="B150" i="1"/>
  <c r="L149" i="1"/>
  <c r="K149" i="1"/>
  <c r="J149" i="1"/>
  <c r="I149" i="1"/>
  <c r="G149" i="1"/>
  <c r="F149" i="1"/>
  <c r="E149" i="1"/>
  <c r="D149" i="1"/>
  <c r="C149" i="1"/>
  <c r="B149" i="1"/>
  <c r="L148" i="1"/>
  <c r="K148" i="1"/>
  <c r="J148" i="1"/>
  <c r="I148" i="1"/>
  <c r="G148" i="1"/>
  <c r="F148" i="1"/>
  <c r="E148" i="1"/>
  <c r="D148" i="1"/>
  <c r="C148" i="1"/>
  <c r="B148" i="1"/>
  <c r="L147" i="1"/>
  <c r="K147" i="1"/>
  <c r="J147" i="1"/>
  <c r="I147" i="1"/>
  <c r="G147" i="1"/>
  <c r="F147" i="1"/>
  <c r="E147" i="1"/>
  <c r="D147" i="1"/>
  <c r="C147" i="1"/>
  <c r="B147" i="1"/>
  <c r="L146" i="1"/>
  <c r="K146" i="1"/>
  <c r="J146" i="1"/>
  <c r="I146" i="1"/>
  <c r="G146" i="1"/>
  <c r="F146" i="1"/>
  <c r="E146" i="1"/>
  <c r="D146" i="1"/>
  <c r="C146" i="1"/>
  <c r="B146" i="1"/>
  <c r="L145" i="1"/>
  <c r="K145" i="1"/>
  <c r="J145" i="1"/>
  <c r="I145" i="1"/>
  <c r="G145" i="1"/>
  <c r="F145" i="1"/>
  <c r="E145" i="1"/>
  <c r="D145" i="1"/>
  <c r="C145" i="1"/>
  <c r="B145" i="1"/>
  <c r="L144" i="1"/>
  <c r="K144" i="1"/>
  <c r="J144" i="1"/>
  <c r="I144" i="1"/>
  <c r="G144" i="1"/>
  <c r="F144" i="1"/>
  <c r="E144" i="1"/>
  <c r="D144" i="1"/>
  <c r="C144" i="1"/>
  <c r="B144" i="1"/>
  <c r="L143" i="1"/>
  <c r="K143" i="1"/>
  <c r="J143" i="1"/>
  <c r="I143" i="1"/>
  <c r="G143" i="1"/>
  <c r="F143" i="1"/>
  <c r="E143" i="1"/>
  <c r="D143" i="1"/>
  <c r="C143" i="1"/>
  <c r="B143" i="1"/>
  <c r="L142" i="1"/>
  <c r="K142" i="1"/>
  <c r="J142" i="1"/>
  <c r="I142" i="1"/>
  <c r="G142" i="1"/>
  <c r="F142" i="1"/>
  <c r="E142" i="1"/>
  <c r="D142" i="1"/>
  <c r="C142" i="1"/>
  <c r="B142" i="1"/>
  <c r="L141" i="1"/>
  <c r="K141" i="1"/>
  <c r="J141" i="1"/>
  <c r="I141" i="1"/>
  <c r="G141" i="1"/>
  <c r="F141" i="1"/>
  <c r="E141" i="1"/>
  <c r="D141" i="1"/>
  <c r="C141" i="1"/>
  <c r="B141" i="1"/>
  <c r="L140" i="1"/>
  <c r="K140" i="1"/>
  <c r="J140" i="1"/>
  <c r="I140" i="1"/>
  <c r="G140" i="1"/>
  <c r="F140" i="1"/>
  <c r="E140" i="1"/>
  <c r="D140" i="1"/>
  <c r="C140" i="1"/>
  <c r="B140" i="1"/>
  <c r="L139" i="1"/>
  <c r="K139" i="1"/>
  <c r="J139" i="1"/>
  <c r="I139" i="1"/>
  <c r="G139" i="1"/>
  <c r="F139" i="1"/>
  <c r="E139" i="1"/>
  <c r="D139" i="1"/>
  <c r="C139" i="1"/>
  <c r="B139" i="1"/>
  <c r="L138" i="1"/>
  <c r="K138" i="1"/>
  <c r="J138" i="1"/>
  <c r="I138" i="1"/>
  <c r="G138" i="1"/>
  <c r="F138" i="1"/>
  <c r="E138" i="1"/>
  <c r="D138" i="1"/>
  <c r="C138" i="1"/>
  <c r="B138" i="1"/>
  <c r="L137" i="1"/>
  <c r="K137" i="1"/>
  <c r="J137" i="1"/>
  <c r="I137" i="1"/>
  <c r="G137" i="1"/>
  <c r="F137" i="1"/>
  <c r="E137" i="1"/>
  <c r="D137" i="1"/>
  <c r="C137" i="1"/>
  <c r="B137" i="1"/>
  <c r="L136" i="1"/>
  <c r="K136" i="1"/>
  <c r="J136" i="1"/>
  <c r="I136" i="1"/>
  <c r="G136" i="1"/>
  <c r="F136" i="1"/>
  <c r="E136" i="1"/>
  <c r="D136" i="1"/>
  <c r="C136" i="1"/>
  <c r="B136" i="1"/>
  <c r="L135" i="1"/>
  <c r="K135" i="1"/>
  <c r="J135" i="1"/>
  <c r="I135" i="1"/>
  <c r="G135" i="1"/>
  <c r="F135" i="1"/>
  <c r="E135" i="1"/>
  <c r="D135" i="1"/>
  <c r="C135" i="1"/>
  <c r="B135" i="1"/>
  <c r="L134" i="1"/>
  <c r="K134" i="1"/>
  <c r="J134" i="1"/>
  <c r="I134" i="1"/>
  <c r="G134" i="1"/>
  <c r="F134" i="1"/>
  <c r="E134" i="1"/>
  <c r="D134" i="1"/>
  <c r="C134" i="1"/>
  <c r="B134" i="1"/>
  <c r="L133" i="1"/>
  <c r="K133" i="1"/>
  <c r="J133" i="1"/>
  <c r="I133" i="1"/>
  <c r="G133" i="1"/>
  <c r="F133" i="1"/>
  <c r="E133" i="1"/>
  <c r="D133" i="1"/>
  <c r="C133" i="1"/>
  <c r="B133" i="1"/>
  <c r="L132" i="1"/>
  <c r="K132" i="1"/>
  <c r="J132" i="1"/>
  <c r="I132" i="1"/>
  <c r="G132" i="1"/>
  <c r="F132" i="1"/>
  <c r="E132" i="1"/>
  <c r="D132" i="1"/>
  <c r="C132" i="1"/>
  <c r="B132" i="1"/>
  <c r="L131" i="1"/>
  <c r="K131" i="1"/>
  <c r="J131" i="1"/>
  <c r="I131" i="1"/>
  <c r="G131" i="1"/>
  <c r="F131" i="1"/>
  <c r="E131" i="1"/>
  <c r="D131" i="1"/>
  <c r="C131" i="1"/>
  <c r="B131" i="1"/>
  <c r="L130" i="1"/>
  <c r="K130" i="1"/>
  <c r="J130" i="1"/>
  <c r="I130" i="1"/>
  <c r="G130" i="1"/>
  <c r="F130" i="1"/>
  <c r="E130" i="1"/>
  <c r="D130" i="1"/>
  <c r="C130" i="1"/>
  <c r="B130" i="1"/>
  <c r="L129" i="1"/>
  <c r="K129" i="1"/>
  <c r="J129" i="1"/>
  <c r="I129" i="1"/>
  <c r="G129" i="1"/>
  <c r="F129" i="1"/>
  <c r="E129" i="1"/>
  <c r="D129" i="1"/>
  <c r="C129" i="1"/>
  <c r="B129" i="1"/>
  <c r="L128" i="1"/>
  <c r="K128" i="1"/>
  <c r="J128" i="1"/>
  <c r="I128" i="1"/>
  <c r="G128" i="1"/>
  <c r="F128" i="1"/>
  <c r="E128" i="1"/>
  <c r="D128" i="1"/>
  <c r="C128" i="1"/>
  <c r="B128" i="1"/>
  <c r="L127" i="1"/>
  <c r="K127" i="1"/>
  <c r="J127" i="1"/>
  <c r="I127" i="1"/>
  <c r="G127" i="1"/>
  <c r="F127" i="1"/>
  <c r="E127" i="1"/>
  <c r="D127" i="1"/>
  <c r="C127" i="1"/>
  <c r="B127" i="1"/>
  <c r="L126" i="1"/>
  <c r="K126" i="1"/>
  <c r="J126" i="1"/>
  <c r="I126" i="1"/>
  <c r="G126" i="1"/>
  <c r="F126" i="1"/>
  <c r="E126" i="1"/>
  <c r="D126" i="1"/>
  <c r="C126" i="1"/>
  <c r="B126" i="1"/>
  <c r="L125" i="1"/>
  <c r="K125" i="1"/>
  <c r="J125" i="1"/>
  <c r="I125" i="1"/>
  <c r="G125" i="1"/>
  <c r="F125" i="1"/>
  <c r="E125" i="1"/>
  <c r="D125" i="1"/>
  <c r="C125" i="1"/>
  <c r="B125" i="1"/>
  <c r="L124" i="1"/>
  <c r="K124" i="1"/>
  <c r="J124" i="1"/>
  <c r="I124" i="1"/>
  <c r="G124" i="1"/>
  <c r="F124" i="1"/>
  <c r="E124" i="1"/>
  <c r="D124" i="1"/>
  <c r="C124" i="1"/>
  <c r="B124" i="1"/>
  <c r="L123" i="1"/>
  <c r="K123" i="1"/>
  <c r="J123" i="1"/>
  <c r="I123" i="1"/>
  <c r="G123" i="1"/>
  <c r="F123" i="1"/>
  <c r="E123" i="1"/>
  <c r="D123" i="1"/>
  <c r="C123" i="1"/>
  <c r="B123" i="1"/>
  <c r="L122" i="1"/>
  <c r="K122" i="1"/>
  <c r="J122" i="1"/>
  <c r="I122" i="1"/>
  <c r="G122" i="1"/>
  <c r="F122" i="1"/>
  <c r="E122" i="1"/>
  <c r="D122" i="1"/>
  <c r="C122" i="1"/>
  <c r="B122" i="1"/>
  <c r="L121" i="1"/>
  <c r="K121" i="1"/>
  <c r="J121" i="1"/>
  <c r="I121" i="1"/>
  <c r="G121" i="1"/>
  <c r="F121" i="1"/>
  <c r="E121" i="1"/>
  <c r="D121" i="1"/>
  <c r="C121" i="1"/>
  <c r="B121" i="1"/>
  <c r="L120" i="1"/>
  <c r="K120" i="1"/>
  <c r="J120" i="1"/>
  <c r="I120" i="1"/>
  <c r="G120" i="1"/>
  <c r="F120" i="1"/>
  <c r="E120" i="1"/>
  <c r="D120" i="1"/>
  <c r="C120" i="1"/>
  <c r="B120" i="1"/>
  <c r="L119" i="1"/>
  <c r="K119" i="1"/>
  <c r="J119" i="1"/>
  <c r="I119" i="1"/>
  <c r="G119" i="1"/>
  <c r="F119" i="1"/>
  <c r="E119" i="1"/>
  <c r="D119" i="1"/>
  <c r="C119" i="1"/>
  <c r="B119" i="1"/>
  <c r="L118" i="1"/>
  <c r="K118" i="1"/>
  <c r="J118" i="1"/>
  <c r="I118" i="1"/>
  <c r="G118" i="1"/>
  <c r="F118" i="1"/>
  <c r="E118" i="1"/>
  <c r="D118" i="1"/>
  <c r="C118" i="1"/>
  <c r="B118" i="1"/>
  <c r="L117" i="1"/>
  <c r="K117" i="1"/>
  <c r="J117" i="1"/>
  <c r="I117" i="1"/>
  <c r="G117" i="1"/>
  <c r="F117" i="1"/>
  <c r="E117" i="1"/>
  <c r="D117" i="1"/>
  <c r="C117" i="1"/>
  <c r="B117" i="1"/>
  <c r="L116" i="1"/>
  <c r="K116" i="1"/>
  <c r="J116" i="1"/>
  <c r="I116" i="1"/>
  <c r="G116" i="1"/>
  <c r="F116" i="1"/>
  <c r="E116" i="1"/>
  <c r="D116" i="1"/>
  <c r="C116" i="1"/>
  <c r="B116" i="1"/>
  <c r="L115" i="1"/>
  <c r="K115" i="1"/>
  <c r="J115" i="1"/>
  <c r="I115" i="1"/>
  <c r="G115" i="1"/>
  <c r="F115" i="1"/>
  <c r="E115" i="1"/>
  <c r="D115" i="1"/>
  <c r="C115" i="1"/>
  <c r="B115" i="1"/>
  <c r="L114" i="1"/>
  <c r="K114" i="1"/>
  <c r="J114" i="1"/>
  <c r="I114" i="1"/>
  <c r="G114" i="1"/>
  <c r="F114" i="1"/>
  <c r="E114" i="1"/>
  <c r="D114" i="1"/>
  <c r="C114" i="1"/>
  <c r="B114" i="1"/>
  <c r="L113" i="1"/>
  <c r="K113" i="1"/>
  <c r="J113" i="1"/>
  <c r="I113" i="1"/>
  <c r="G113" i="1"/>
  <c r="F113" i="1"/>
  <c r="E113" i="1"/>
  <c r="D113" i="1"/>
  <c r="C113" i="1"/>
  <c r="B113" i="1"/>
  <c r="L112" i="1"/>
  <c r="K112" i="1"/>
  <c r="J112" i="1"/>
  <c r="I112" i="1"/>
  <c r="G112" i="1"/>
  <c r="F112" i="1"/>
  <c r="E112" i="1"/>
  <c r="D112" i="1"/>
  <c r="C112" i="1"/>
  <c r="B112" i="1"/>
  <c r="L111" i="1"/>
  <c r="K111" i="1"/>
  <c r="J111" i="1"/>
  <c r="I111" i="1"/>
  <c r="G111" i="1"/>
  <c r="F111" i="1"/>
  <c r="E111" i="1"/>
  <c r="D111" i="1"/>
  <c r="C111" i="1"/>
  <c r="B111" i="1"/>
  <c r="L110" i="1"/>
  <c r="K110" i="1"/>
  <c r="J110" i="1"/>
  <c r="I110" i="1"/>
  <c r="G110" i="1"/>
  <c r="F110" i="1"/>
  <c r="E110" i="1"/>
  <c r="D110" i="1"/>
  <c r="C110" i="1"/>
  <c r="B110" i="1"/>
  <c r="L109" i="1"/>
  <c r="K109" i="1"/>
  <c r="J109" i="1"/>
  <c r="I109" i="1"/>
  <c r="G109" i="1"/>
  <c r="F109" i="1"/>
  <c r="E109" i="1"/>
  <c r="D109" i="1"/>
  <c r="C109" i="1"/>
  <c r="B109" i="1"/>
  <c r="L108" i="1"/>
  <c r="K108" i="1"/>
  <c r="J108" i="1"/>
  <c r="I108" i="1"/>
  <c r="G108" i="1"/>
  <c r="F108" i="1"/>
  <c r="E108" i="1"/>
  <c r="D108" i="1"/>
  <c r="C108" i="1"/>
  <c r="B108" i="1"/>
  <c r="L107" i="1"/>
  <c r="K107" i="1"/>
  <c r="J107" i="1"/>
  <c r="I107" i="1"/>
  <c r="G107" i="1"/>
  <c r="F107" i="1"/>
  <c r="E107" i="1"/>
  <c r="D107" i="1"/>
  <c r="C107" i="1"/>
  <c r="B107" i="1"/>
  <c r="L106" i="1"/>
  <c r="K106" i="1"/>
  <c r="J106" i="1"/>
  <c r="I106" i="1"/>
  <c r="G106" i="1"/>
  <c r="F106" i="1"/>
  <c r="E106" i="1"/>
  <c r="D106" i="1"/>
  <c r="C106" i="1"/>
  <c r="B106" i="1"/>
  <c r="L105" i="1"/>
  <c r="K105" i="1"/>
  <c r="J105" i="1"/>
  <c r="I105" i="1"/>
  <c r="G105" i="1"/>
  <c r="F105" i="1"/>
  <c r="E105" i="1"/>
  <c r="D105" i="1"/>
  <c r="C105" i="1"/>
  <c r="B105" i="1"/>
  <c r="L104" i="1"/>
  <c r="K104" i="1"/>
  <c r="J104" i="1"/>
  <c r="I104" i="1"/>
  <c r="G104" i="1"/>
  <c r="F104" i="1"/>
  <c r="E104" i="1"/>
  <c r="D104" i="1"/>
  <c r="C104" i="1"/>
  <c r="B104" i="1"/>
  <c r="L103" i="1"/>
  <c r="K103" i="1"/>
  <c r="J103" i="1"/>
  <c r="I103" i="1"/>
  <c r="G103" i="1"/>
  <c r="F103" i="1"/>
  <c r="E103" i="1"/>
  <c r="D103" i="1"/>
  <c r="C103" i="1"/>
  <c r="B103" i="1"/>
  <c r="L102" i="1"/>
  <c r="K102" i="1"/>
  <c r="J102" i="1"/>
  <c r="I102" i="1"/>
  <c r="G102" i="1"/>
  <c r="F102" i="1"/>
  <c r="E102" i="1"/>
  <c r="D102" i="1"/>
  <c r="C102" i="1"/>
  <c r="B102" i="1"/>
  <c r="L101" i="1"/>
  <c r="K101" i="1"/>
  <c r="J101" i="1"/>
  <c r="I101" i="1"/>
  <c r="G101" i="1"/>
  <c r="F101" i="1"/>
  <c r="E101" i="1"/>
  <c r="D101" i="1"/>
  <c r="C101" i="1"/>
  <c r="B101" i="1"/>
  <c r="L100" i="1"/>
  <c r="K100" i="1"/>
  <c r="J100" i="1"/>
  <c r="I100" i="1"/>
  <c r="G100" i="1"/>
  <c r="F100" i="1"/>
  <c r="E100" i="1"/>
  <c r="D100" i="1"/>
  <c r="C100" i="1"/>
  <c r="B100" i="1"/>
  <c r="L99" i="1"/>
  <c r="K99" i="1"/>
  <c r="J99" i="1"/>
  <c r="I99" i="1"/>
  <c r="G99" i="1"/>
  <c r="F99" i="1"/>
  <c r="E99" i="1"/>
  <c r="D99" i="1"/>
  <c r="C99" i="1"/>
  <c r="B99" i="1"/>
  <c r="L98" i="1"/>
  <c r="K98" i="1"/>
  <c r="J98" i="1"/>
  <c r="I98" i="1"/>
  <c r="G98" i="1"/>
  <c r="F98" i="1"/>
  <c r="E98" i="1"/>
  <c r="D98" i="1"/>
  <c r="C98" i="1"/>
  <c r="B98" i="1"/>
  <c r="L97" i="1"/>
  <c r="K97" i="1"/>
  <c r="J97" i="1"/>
  <c r="I97" i="1"/>
  <c r="G97" i="1"/>
  <c r="F97" i="1"/>
  <c r="E97" i="1"/>
  <c r="D97" i="1"/>
  <c r="C97" i="1"/>
  <c r="B97" i="1"/>
  <c r="L96" i="1"/>
  <c r="K96" i="1"/>
  <c r="J96" i="1"/>
  <c r="I96" i="1"/>
  <c r="G96" i="1"/>
  <c r="F96" i="1"/>
  <c r="E96" i="1"/>
  <c r="D96" i="1"/>
  <c r="C96" i="1"/>
  <c r="B96" i="1"/>
  <c r="L95" i="1"/>
  <c r="K95" i="1"/>
  <c r="J95" i="1"/>
  <c r="I95" i="1"/>
  <c r="G95" i="1"/>
  <c r="F95" i="1"/>
  <c r="E95" i="1"/>
  <c r="D95" i="1"/>
  <c r="C95" i="1"/>
  <c r="B95" i="1"/>
  <c r="L94" i="1"/>
  <c r="K94" i="1"/>
  <c r="J94" i="1"/>
  <c r="I94" i="1"/>
  <c r="G94" i="1"/>
  <c r="F94" i="1"/>
  <c r="E94" i="1"/>
  <c r="D94" i="1"/>
  <c r="C94" i="1"/>
  <c r="B94" i="1"/>
  <c r="L93" i="1"/>
  <c r="K93" i="1"/>
  <c r="J93" i="1"/>
  <c r="I93" i="1"/>
  <c r="G93" i="1"/>
  <c r="F93" i="1"/>
  <c r="E93" i="1"/>
  <c r="D93" i="1"/>
  <c r="C93" i="1"/>
  <c r="B93" i="1"/>
  <c r="L92" i="1"/>
  <c r="K92" i="1"/>
  <c r="J92" i="1"/>
  <c r="I92" i="1"/>
  <c r="G92" i="1"/>
  <c r="F92" i="1"/>
  <c r="E92" i="1"/>
  <c r="D92" i="1"/>
  <c r="C92" i="1"/>
  <c r="B92" i="1"/>
  <c r="L91" i="1"/>
  <c r="K91" i="1"/>
  <c r="J91" i="1"/>
  <c r="I91" i="1"/>
  <c r="G91" i="1"/>
  <c r="F91" i="1"/>
  <c r="E91" i="1"/>
  <c r="D91" i="1"/>
  <c r="C91" i="1"/>
  <c r="B91" i="1"/>
  <c r="L90" i="1"/>
  <c r="K90" i="1"/>
  <c r="J90" i="1"/>
  <c r="I90" i="1"/>
  <c r="G90" i="1"/>
  <c r="F90" i="1"/>
  <c r="E90" i="1"/>
  <c r="D90" i="1"/>
  <c r="C90" i="1"/>
  <c r="B90" i="1"/>
  <c r="L89" i="1"/>
  <c r="K89" i="1"/>
  <c r="J89" i="1"/>
  <c r="I89" i="1"/>
  <c r="G89" i="1"/>
  <c r="F89" i="1"/>
  <c r="E89" i="1"/>
  <c r="D89" i="1"/>
  <c r="C89" i="1"/>
  <c r="B89" i="1"/>
  <c r="L88" i="1"/>
  <c r="K88" i="1"/>
  <c r="J88" i="1"/>
  <c r="I88" i="1"/>
  <c r="G88" i="1"/>
  <c r="F88" i="1"/>
  <c r="E88" i="1"/>
  <c r="D88" i="1"/>
  <c r="C88" i="1"/>
  <c r="B88" i="1"/>
  <c r="L87" i="1"/>
  <c r="K87" i="1"/>
  <c r="J87" i="1"/>
  <c r="I87" i="1"/>
  <c r="G87" i="1"/>
  <c r="F87" i="1"/>
  <c r="E87" i="1"/>
  <c r="D87" i="1"/>
  <c r="C87" i="1"/>
  <c r="B87" i="1"/>
  <c r="L86" i="1"/>
  <c r="K86" i="1"/>
  <c r="J86" i="1"/>
  <c r="I86" i="1"/>
  <c r="G86" i="1"/>
  <c r="F86" i="1"/>
  <c r="E86" i="1"/>
  <c r="D86" i="1"/>
  <c r="C86" i="1"/>
  <c r="B86" i="1"/>
  <c r="L85" i="1"/>
  <c r="K85" i="1"/>
  <c r="J85" i="1"/>
  <c r="I85" i="1"/>
  <c r="G85" i="1"/>
  <c r="F85" i="1"/>
  <c r="E85" i="1"/>
  <c r="D85" i="1"/>
  <c r="C85" i="1"/>
  <c r="B85" i="1"/>
  <c r="L84" i="1"/>
  <c r="K84" i="1"/>
  <c r="J84" i="1"/>
  <c r="I84" i="1"/>
  <c r="G84" i="1"/>
  <c r="F84" i="1"/>
  <c r="E84" i="1"/>
  <c r="D84" i="1"/>
  <c r="C84" i="1"/>
  <c r="B84" i="1"/>
  <c r="L83" i="1"/>
  <c r="K83" i="1"/>
  <c r="J83" i="1"/>
  <c r="I83" i="1"/>
  <c r="G83" i="1"/>
  <c r="F83" i="1"/>
  <c r="E83" i="1"/>
  <c r="D83" i="1"/>
  <c r="C83" i="1"/>
  <c r="B83" i="1"/>
  <c r="L82" i="1"/>
  <c r="K82" i="1"/>
  <c r="J82" i="1"/>
  <c r="I82" i="1"/>
  <c r="G82" i="1"/>
  <c r="F82" i="1"/>
  <c r="E82" i="1"/>
  <c r="D82" i="1"/>
  <c r="C82" i="1"/>
  <c r="B82" i="1"/>
  <c r="L81" i="1"/>
  <c r="K81" i="1"/>
  <c r="J81" i="1"/>
  <c r="I81" i="1"/>
  <c r="G81" i="1"/>
  <c r="F81" i="1"/>
  <c r="E81" i="1"/>
  <c r="D81" i="1"/>
  <c r="C81" i="1"/>
  <c r="B81" i="1"/>
  <c r="L80" i="1"/>
  <c r="K80" i="1"/>
  <c r="J80" i="1"/>
  <c r="I80" i="1"/>
  <c r="G80" i="1"/>
  <c r="F80" i="1"/>
  <c r="E80" i="1"/>
  <c r="D80" i="1"/>
  <c r="C80" i="1"/>
  <c r="B80" i="1"/>
  <c r="L79" i="1"/>
  <c r="K79" i="1"/>
  <c r="J79" i="1"/>
  <c r="I79" i="1"/>
  <c r="G79" i="1"/>
  <c r="F79" i="1"/>
  <c r="E79" i="1"/>
  <c r="D79" i="1"/>
  <c r="C79" i="1"/>
  <c r="B79" i="1"/>
  <c r="L78" i="1"/>
  <c r="K78" i="1"/>
  <c r="J78" i="1"/>
  <c r="I78" i="1"/>
  <c r="G78" i="1"/>
  <c r="F78" i="1"/>
  <c r="E78" i="1"/>
  <c r="D78" i="1"/>
  <c r="C78" i="1"/>
  <c r="B78" i="1"/>
  <c r="L77" i="1"/>
  <c r="K77" i="1"/>
  <c r="J77" i="1"/>
  <c r="I77" i="1"/>
  <c r="G77" i="1"/>
  <c r="F77" i="1"/>
  <c r="E77" i="1"/>
  <c r="D77" i="1"/>
  <c r="C77" i="1"/>
  <c r="B77" i="1"/>
  <c r="L76" i="1"/>
  <c r="K76" i="1"/>
  <c r="J76" i="1"/>
  <c r="I76" i="1"/>
  <c r="G76" i="1"/>
  <c r="F76" i="1"/>
  <c r="E76" i="1"/>
  <c r="D76" i="1"/>
  <c r="C76" i="1"/>
  <c r="B76" i="1"/>
  <c r="L75" i="1"/>
  <c r="K75" i="1"/>
  <c r="J75" i="1"/>
  <c r="I75" i="1"/>
  <c r="G75" i="1"/>
  <c r="F75" i="1"/>
  <c r="E75" i="1"/>
  <c r="D75" i="1"/>
  <c r="C75" i="1"/>
  <c r="B75" i="1"/>
  <c r="L74" i="1"/>
  <c r="K74" i="1"/>
  <c r="J74" i="1"/>
  <c r="I74" i="1"/>
  <c r="G74" i="1"/>
  <c r="F74" i="1"/>
  <c r="E74" i="1"/>
  <c r="D74" i="1"/>
  <c r="C74" i="1"/>
  <c r="B74" i="1"/>
  <c r="L73" i="1"/>
  <c r="K73" i="1"/>
  <c r="J73" i="1"/>
  <c r="I73" i="1"/>
  <c r="G73" i="1"/>
  <c r="F73" i="1"/>
  <c r="E73" i="1"/>
  <c r="D73" i="1"/>
  <c r="C73" i="1"/>
  <c r="B73" i="1"/>
  <c r="L72" i="1"/>
  <c r="K72" i="1"/>
  <c r="J72" i="1"/>
  <c r="I72" i="1"/>
  <c r="G72" i="1"/>
  <c r="F72" i="1"/>
  <c r="E72" i="1"/>
  <c r="D72" i="1"/>
  <c r="C72" i="1"/>
  <c r="B72" i="1"/>
  <c r="L71" i="1"/>
  <c r="K71" i="1"/>
  <c r="J71" i="1"/>
  <c r="I71" i="1"/>
  <c r="G71" i="1"/>
  <c r="F71" i="1"/>
  <c r="E71" i="1"/>
  <c r="D71" i="1"/>
  <c r="C71" i="1"/>
  <c r="B71" i="1"/>
  <c r="L70" i="1"/>
  <c r="K70" i="1"/>
  <c r="J70" i="1"/>
  <c r="I70" i="1"/>
  <c r="G70" i="1"/>
  <c r="F70" i="1"/>
  <c r="E70" i="1"/>
  <c r="D70" i="1"/>
  <c r="C70" i="1"/>
  <c r="B70" i="1"/>
  <c r="L69" i="1"/>
  <c r="K69" i="1"/>
  <c r="J69" i="1"/>
  <c r="I69" i="1"/>
  <c r="G69" i="1"/>
  <c r="F69" i="1"/>
  <c r="E69" i="1"/>
  <c r="D69" i="1"/>
  <c r="C69" i="1"/>
  <c r="B69" i="1"/>
  <c r="L68" i="1"/>
  <c r="K68" i="1"/>
  <c r="J68" i="1"/>
  <c r="I68" i="1"/>
  <c r="G68" i="1"/>
  <c r="F68" i="1"/>
  <c r="E68" i="1"/>
  <c r="D68" i="1"/>
  <c r="C68" i="1"/>
  <c r="B68" i="1"/>
  <c r="L67" i="1"/>
  <c r="K67" i="1"/>
  <c r="J67" i="1"/>
  <c r="I67" i="1"/>
  <c r="G67" i="1"/>
  <c r="F67" i="1"/>
  <c r="E67" i="1"/>
  <c r="D67" i="1"/>
  <c r="C67" i="1"/>
  <c r="B67" i="1"/>
  <c r="L66" i="1"/>
  <c r="K66" i="1"/>
  <c r="J66" i="1"/>
  <c r="I66" i="1"/>
  <c r="G66" i="1"/>
  <c r="F66" i="1"/>
  <c r="E66" i="1"/>
  <c r="D66" i="1"/>
  <c r="C66" i="1"/>
  <c r="B66" i="1"/>
  <c r="L65" i="1"/>
  <c r="K65" i="1"/>
  <c r="J65" i="1"/>
  <c r="I65" i="1"/>
  <c r="G65" i="1"/>
  <c r="F65" i="1"/>
  <c r="E65" i="1"/>
  <c r="D65" i="1"/>
  <c r="C65" i="1"/>
  <c r="B65" i="1"/>
  <c r="L64" i="1"/>
  <c r="K64" i="1"/>
  <c r="J64" i="1"/>
  <c r="I64" i="1"/>
  <c r="G64" i="1"/>
  <c r="F64" i="1"/>
  <c r="E64" i="1"/>
  <c r="D64" i="1"/>
  <c r="C64" i="1"/>
  <c r="B64" i="1"/>
  <c r="L63" i="1"/>
  <c r="K63" i="1"/>
  <c r="J63" i="1"/>
  <c r="I63" i="1"/>
  <c r="G63" i="1"/>
  <c r="F63" i="1"/>
  <c r="E63" i="1"/>
  <c r="D63" i="1"/>
  <c r="C63" i="1"/>
  <c r="B63" i="1"/>
  <c r="L62" i="1"/>
  <c r="K62" i="1"/>
  <c r="J62" i="1"/>
  <c r="I62" i="1"/>
  <c r="G62" i="1"/>
  <c r="F62" i="1"/>
  <c r="E62" i="1"/>
  <c r="D62" i="1"/>
  <c r="C62" i="1"/>
  <c r="B62" i="1"/>
  <c r="L61" i="1"/>
  <c r="K61" i="1"/>
  <c r="J61" i="1"/>
  <c r="I61" i="1"/>
  <c r="G61" i="1"/>
  <c r="F61" i="1"/>
  <c r="E61" i="1"/>
  <c r="D61" i="1"/>
  <c r="C61" i="1"/>
  <c r="B61" i="1"/>
  <c r="L60" i="1"/>
  <c r="K60" i="1"/>
  <c r="J60" i="1"/>
  <c r="I60" i="1"/>
  <c r="G60" i="1"/>
  <c r="F60" i="1"/>
  <c r="E60" i="1"/>
  <c r="D60" i="1"/>
  <c r="C60" i="1"/>
  <c r="B60" i="1"/>
  <c r="L59" i="1"/>
  <c r="K59" i="1"/>
  <c r="J59" i="1"/>
  <c r="I59" i="1"/>
  <c r="G59" i="1"/>
  <c r="F59" i="1"/>
  <c r="E59" i="1"/>
  <c r="D59" i="1"/>
  <c r="C59" i="1"/>
  <c r="B59" i="1"/>
  <c r="L58" i="1"/>
  <c r="K58" i="1"/>
  <c r="J58" i="1"/>
  <c r="I58" i="1"/>
  <c r="G58" i="1"/>
  <c r="F58" i="1"/>
  <c r="E58" i="1"/>
  <c r="D58" i="1"/>
  <c r="C58" i="1"/>
  <c r="B58" i="1"/>
  <c r="L57" i="1"/>
  <c r="K57" i="1"/>
  <c r="J57" i="1"/>
  <c r="I57" i="1"/>
  <c r="G57" i="1"/>
  <c r="F57" i="1"/>
  <c r="E57" i="1"/>
  <c r="D57" i="1"/>
  <c r="C57" i="1"/>
  <c r="B57" i="1"/>
  <c r="L56" i="1"/>
  <c r="K56" i="1"/>
  <c r="J56" i="1"/>
  <c r="I56" i="1"/>
  <c r="G56" i="1"/>
  <c r="F56" i="1"/>
  <c r="E56" i="1"/>
  <c r="D56" i="1"/>
  <c r="C56" i="1"/>
  <c r="B56" i="1"/>
  <c r="L55" i="1"/>
  <c r="K55" i="1"/>
  <c r="J55" i="1"/>
  <c r="I55" i="1"/>
  <c r="G55" i="1"/>
  <c r="F55" i="1"/>
  <c r="E55" i="1"/>
  <c r="D55" i="1"/>
  <c r="C55" i="1"/>
  <c r="B55" i="1"/>
  <c r="L54" i="1"/>
  <c r="K54" i="1"/>
  <c r="J54" i="1"/>
  <c r="I54" i="1"/>
  <c r="G54" i="1"/>
  <c r="F54" i="1"/>
  <c r="E54" i="1"/>
  <c r="D54" i="1"/>
  <c r="C54" i="1"/>
  <c r="B54" i="1"/>
  <c r="L53" i="1"/>
  <c r="K53" i="1"/>
  <c r="J53" i="1"/>
  <c r="I53" i="1"/>
  <c r="G53" i="1"/>
  <c r="F53" i="1"/>
  <c r="E53" i="1"/>
  <c r="D53" i="1"/>
  <c r="C53" i="1"/>
  <c r="B53" i="1"/>
  <c r="L52" i="1"/>
  <c r="K52" i="1"/>
  <c r="J52" i="1"/>
  <c r="I52" i="1"/>
  <c r="G52" i="1"/>
  <c r="F52" i="1"/>
  <c r="E52" i="1"/>
  <c r="D52" i="1"/>
  <c r="C52" i="1"/>
  <c r="B52" i="1"/>
  <c r="L51" i="1"/>
  <c r="K51" i="1"/>
  <c r="J51" i="1"/>
  <c r="I51" i="1"/>
  <c r="G51" i="1"/>
  <c r="F51" i="1"/>
  <c r="E51" i="1"/>
  <c r="D51" i="1"/>
  <c r="C51" i="1"/>
  <c r="B51" i="1"/>
  <c r="L50" i="1"/>
  <c r="K50" i="1"/>
  <c r="J50" i="1"/>
  <c r="I50" i="1"/>
  <c r="G50" i="1"/>
  <c r="F50" i="1"/>
  <c r="E50" i="1"/>
  <c r="D50" i="1"/>
  <c r="C50" i="1"/>
  <c r="B50" i="1"/>
  <c r="L49" i="1"/>
  <c r="K49" i="1"/>
  <c r="J49" i="1"/>
  <c r="I49" i="1"/>
  <c r="G49" i="1"/>
  <c r="F49" i="1"/>
  <c r="E49" i="1"/>
  <c r="D49" i="1"/>
  <c r="C49" i="1"/>
  <c r="B49" i="1"/>
  <c r="L48" i="1"/>
  <c r="K48" i="1"/>
  <c r="J48" i="1"/>
  <c r="I48" i="1"/>
  <c r="G48" i="1"/>
  <c r="F48" i="1"/>
  <c r="E48" i="1"/>
  <c r="D48" i="1"/>
  <c r="C48" i="1"/>
  <c r="B48" i="1"/>
  <c r="L47" i="1"/>
  <c r="K47" i="1"/>
  <c r="J47" i="1"/>
  <c r="I47" i="1"/>
  <c r="G47" i="1"/>
  <c r="F47" i="1"/>
  <c r="E47" i="1"/>
  <c r="D47" i="1"/>
  <c r="C47" i="1"/>
  <c r="B47" i="1"/>
  <c r="L46" i="1"/>
  <c r="K46" i="1"/>
  <c r="J46" i="1"/>
  <c r="I46" i="1"/>
  <c r="G46" i="1"/>
  <c r="F46" i="1"/>
  <c r="E46" i="1"/>
  <c r="D46" i="1"/>
  <c r="C46" i="1"/>
  <c r="B46" i="1"/>
  <c r="L45" i="1"/>
  <c r="K45" i="1"/>
  <c r="J45" i="1"/>
  <c r="I45" i="1"/>
  <c r="G45" i="1"/>
  <c r="F45" i="1"/>
  <c r="E45" i="1"/>
  <c r="D45" i="1"/>
  <c r="C45" i="1"/>
  <c r="B45" i="1"/>
  <c r="L44" i="1"/>
  <c r="K44" i="1"/>
  <c r="J44" i="1"/>
  <c r="I44" i="1"/>
  <c r="G44" i="1"/>
  <c r="F44" i="1"/>
  <c r="E44" i="1"/>
  <c r="D44" i="1"/>
  <c r="C44" i="1"/>
  <c r="B44" i="1"/>
  <c r="L43" i="1"/>
  <c r="K43" i="1"/>
  <c r="J43" i="1"/>
  <c r="I43" i="1"/>
  <c r="G43" i="1"/>
  <c r="F43" i="1"/>
  <c r="E43" i="1"/>
  <c r="D43" i="1"/>
  <c r="C43" i="1"/>
  <c r="B43" i="1"/>
  <c r="L42" i="1"/>
  <c r="K42" i="1"/>
  <c r="J42" i="1"/>
  <c r="I42" i="1"/>
  <c r="G42" i="1"/>
  <c r="F42" i="1"/>
  <c r="E42" i="1"/>
  <c r="D42" i="1"/>
  <c r="C42" i="1"/>
  <c r="B42" i="1"/>
  <c r="L41" i="1"/>
  <c r="K41" i="1"/>
  <c r="J41" i="1"/>
  <c r="I41" i="1"/>
  <c r="G41" i="1"/>
  <c r="F41" i="1"/>
  <c r="E41" i="1"/>
  <c r="D41" i="1"/>
  <c r="C41" i="1"/>
  <c r="B41" i="1"/>
  <c r="L40" i="1"/>
  <c r="K40" i="1"/>
  <c r="J40" i="1"/>
  <c r="I40" i="1"/>
  <c r="G40" i="1"/>
  <c r="F40" i="1"/>
  <c r="E40" i="1"/>
  <c r="D40" i="1"/>
  <c r="C40" i="1"/>
  <c r="B40" i="1"/>
  <c r="L39" i="1"/>
  <c r="K39" i="1"/>
  <c r="J39" i="1"/>
  <c r="I39" i="1"/>
  <c r="G39" i="1"/>
  <c r="F39" i="1"/>
  <c r="E39" i="1"/>
  <c r="D39" i="1"/>
  <c r="C39" i="1"/>
  <c r="B39" i="1"/>
  <c r="L38" i="1"/>
  <c r="K38" i="1"/>
  <c r="J38" i="1"/>
  <c r="I38" i="1"/>
  <c r="G38" i="1"/>
  <c r="F38" i="1"/>
  <c r="E38" i="1"/>
  <c r="D38" i="1"/>
  <c r="C38" i="1"/>
  <c r="B38" i="1"/>
  <c r="L37" i="1"/>
  <c r="K37" i="1"/>
  <c r="J37" i="1"/>
  <c r="I37" i="1"/>
  <c r="G37" i="1"/>
  <c r="F37" i="1"/>
  <c r="E37" i="1"/>
  <c r="D37" i="1"/>
  <c r="C37" i="1"/>
  <c r="B37" i="1"/>
  <c r="L36" i="1"/>
  <c r="K36" i="1"/>
  <c r="J36" i="1"/>
  <c r="I36" i="1"/>
  <c r="G36" i="1"/>
  <c r="F36" i="1"/>
  <c r="E36" i="1"/>
  <c r="D36" i="1"/>
  <c r="C36" i="1"/>
  <c r="B36" i="1"/>
  <c r="L35" i="1"/>
  <c r="K35" i="1"/>
  <c r="J35" i="1"/>
  <c r="I35" i="1"/>
  <c r="G35" i="1"/>
  <c r="F35" i="1"/>
  <c r="E35" i="1"/>
  <c r="D35" i="1"/>
  <c r="C35" i="1"/>
  <c r="B35" i="1"/>
  <c r="L34" i="1"/>
  <c r="K34" i="1"/>
  <c r="J34" i="1"/>
  <c r="I34" i="1"/>
  <c r="G34" i="1"/>
  <c r="F34" i="1"/>
  <c r="E34" i="1"/>
  <c r="D34" i="1"/>
  <c r="C34" i="1"/>
  <c r="B34" i="1"/>
  <c r="L33" i="1"/>
  <c r="K33" i="1"/>
  <c r="J33" i="1"/>
  <c r="I33" i="1"/>
  <c r="G33" i="1"/>
  <c r="F33" i="1"/>
  <c r="E33" i="1"/>
  <c r="D33" i="1"/>
  <c r="C33" i="1"/>
  <c r="B33" i="1"/>
  <c r="L32" i="1"/>
  <c r="K32" i="1"/>
  <c r="J32" i="1"/>
  <c r="I32" i="1"/>
  <c r="G32" i="1"/>
  <c r="F32" i="1"/>
  <c r="E32" i="1"/>
  <c r="D32" i="1"/>
  <c r="C32" i="1"/>
  <c r="B32" i="1"/>
  <c r="L31" i="1"/>
  <c r="K31" i="1"/>
  <c r="J31" i="1"/>
  <c r="I31" i="1"/>
  <c r="G31" i="1"/>
  <c r="F31" i="1"/>
  <c r="E31" i="1"/>
  <c r="D31" i="1"/>
  <c r="C31" i="1"/>
  <c r="B31" i="1"/>
  <c r="L30" i="1"/>
  <c r="K30" i="1"/>
  <c r="J30" i="1"/>
  <c r="I30" i="1"/>
  <c r="G30" i="1"/>
  <c r="F30" i="1"/>
  <c r="E30" i="1"/>
  <c r="D30" i="1"/>
  <c r="C30" i="1"/>
  <c r="B30" i="1"/>
  <c r="L29" i="1"/>
  <c r="K29" i="1"/>
  <c r="J29" i="1"/>
  <c r="I29" i="1"/>
  <c r="G29" i="1"/>
  <c r="F29" i="1"/>
  <c r="E29" i="1"/>
  <c r="D29" i="1"/>
  <c r="C29" i="1"/>
  <c r="B29" i="1"/>
  <c r="L28" i="1"/>
  <c r="K28" i="1"/>
  <c r="J28" i="1"/>
  <c r="I28" i="1"/>
  <c r="G28" i="1"/>
  <c r="F28" i="1"/>
  <c r="E28" i="1"/>
  <c r="D28" i="1"/>
  <c r="C28" i="1"/>
  <c r="B28" i="1"/>
  <c r="L27" i="1"/>
  <c r="K27" i="1"/>
  <c r="J27" i="1"/>
  <c r="I27" i="1"/>
  <c r="G27" i="1"/>
  <c r="F27" i="1"/>
  <c r="E27" i="1"/>
  <c r="D27" i="1"/>
  <c r="C27" i="1"/>
  <c r="B27" i="1"/>
  <c r="L26" i="1"/>
  <c r="K26" i="1"/>
  <c r="J26" i="1"/>
  <c r="I26" i="1"/>
  <c r="G26" i="1"/>
  <c r="F26" i="1"/>
  <c r="E26" i="1"/>
  <c r="D26" i="1"/>
  <c r="C26" i="1"/>
  <c r="B26" i="1"/>
  <c r="L25" i="1"/>
  <c r="K25" i="1"/>
  <c r="J25" i="1"/>
  <c r="I25" i="1"/>
  <c r="G25" i="1"/>
  <c r="F25" i="1"/>
  <c r="E25" i="1"/>
  <c r="D25" i="1"/>
  <c r="C25" i="1"/>
  <c r="B25" i="1"/>
  <c r="L24" i="1"/>
  <c r="K24" i="1"/>
  <c r="J24" i="1"/>
  <c r="I24" i="1"/>
  <c r="G24" i="1"/>
  <c r="F24" i="1"/>
  <c r="E24" i="1"/>
  <c r="D24" i="1"/>
  <c r="C24" i="1"/>
  <c r="B24" i="1"/>
  <c r="L23" i="1"/>
  <c r="K23" i="1"/>
  <c r="J23" i="1"/>
  <c r="I23" i="1"/>
  <c r="G23" i="1"/>
  <c r="F23" i="1"/>
  <c r="E23" i="1"/>
  <c r="D23" i="1"/>
  <c r="C23" i="1"/>
  <c r="B23" i="1"/>
  <c r="L22" i="1"/>
  <c r="K22" i="1"/>
  <c r="J22" i="1"/>
  <c r="I22" i="1"/>
  <c r="G22" i="1"/>
  <c r="F22" i="1"/>
  <c r="E22" i="1"/>
  <c r="D22" i="1"/>
  <c r="C22" i="1"/>
  <c r="B22" i="1"/>
  <c r="L21" i="1"/>
  <c r="K21" i="1"/>
  <c r="J21" i="1"/>
  <c r="I21" i="1"/>
  <c r="G21" i="1"/>
  <c r="F21" i="1"/>
  <c r="E21" i="1"/>
  <c r="D21" i="1"/>
  <c r="C21" i="1"/>
  <c r="B21" i="1"/>
  <c r="L20" i="1"/>
  <c r="K20" i="1"/>
  <c r="J20" i="1"/>
  <c r="I20" i="1"/>
  <c r="G20" i="1"/>
  <c r="F20" i="1"/>
  <c r="E20" i="1"/>
  <c r="D20" i="1"/>
  <c r="C20" i="1"/>
  <c r="B20" i="1"/>
  <c r="L19" i="1"/>
  <c r="K19" i="1"/>
  <c r="J19" i="1"/>
  <c r="I19" i="1"/>
  <c r="G19" i="1"/>
  <c r="F19" i="1"/>
  <c r="E19" i="1"/>
  <c r="D19" i="1"/>
  <c r="C19" i="1"/>
  <c r="B19" i="1"/>
  <c r="L18" i="1"/>
  <c r="K18" i="1"/>
  <c r="J18" i="1"/>
  <c r="I18" i="1"/>
  <c r="G18" i="1"/>
  <c r="F18" i="1"/>
  <c r="E18" i="1"/>
  <c r="D18" i="1"/>
  <c r="C18" i="1"/>
  <c r="B18" i="1"/>
  <c r="L17" i="1"/>
  <c r="K17" i="1"/>
  <c r="J17" i="1"/>
  <c r="I17" i="1"/>
  <c r="G17" i="1"/>
  <c r="F17" i="1"/>
  <c r="E17" i="1"/>
  <c r="D17" i="1"/>
  <c r="C17" i="1"/>
  <c r="B17" i="1"/>
  <c r="L16" i="1"/>
  <c r="K16" i="1"/>
  <c r="J16" i="1"/>
  <c r="I16" i="1"/>
  <c r="G16" i="1"/>
  <c r="F16" i="1"/>
  <c r="E16" i="1"/>
  <c r="D16" i="1"/>
  <c r="C16" i="1"/>
  <c r="B16" i="1"/>
  <c r="L15" i="1"/>
  <c r="K15" i="1"/>
  <c r="J15" i="1"/>
  <c r="I15" i="1"/>
  <c r="G15" i="1"/>
  <c r="F15" i="1"/>
  <c r="E15" i="1"/>
  <c r="D15" i="1"/>
  <c r="C15" i="1"/>
  <c r="B15" i="1"/>
  <c r="L14" i="1"/>
  <c r="K14" i="1"/>
  <c r="J14" i="1"/>
  <c r="I14" i="1"/>
  <c r="G14" i="1"/>
  <c r="F14" i="1"/>
  <c r="E14" i="1"/>
  <c r="D14" i="1"/>
  <c r="C14" i="1"/>
  <c r="B14" i="1"/>
  <c r="L13" i="1"/>
  <c r="K13" i="1"/>
  <c r="J13" i="1"/>
  <c r="I13" i="1"/>
  <c r="G13" i="1"/>
  <c r="F13" i="1"/>
  <c r="E13" i="1"/>
  <c r="D13" i="1"/>
  <c r="C13" i="1"/>
  <c r="B13" i="1"/>
  <c r="L12" i="1"/>
  <c r="K12" i="1"/>
  <c r="J12" i="1"/>
  <c r="I12" i="1"/>
  <c r="G12" i="1"/>
  <c r="F12" i="1"/>
  <c r="E12" i="1"/>
  <c r="D12" i="1"/>
  <c r="C12" i="1"/>
  <c r="B12" i="1"/>
  <c r="L11" i="1"/>
  <c r="K11" i="1"/>
  <c r="J11" i="1"/>
  <c r="I11" i="1"/>
  <c r="G11" i="1"/>
  <c r="F11" i="1"/>
  <c r="E11" i="1"/>
  <c r="D11" i="1"/>
  <c r="C11" i="1"/>
  <c r="B11" i="1"/>
  <c r="L10" i="1"/>
  <c r="K10" i="1"/>
  <c r="J10" i="1"/>
  <c r="I10" i="1"/>
  <c r="G10" i="1"/>
  <c r="F10" i="1"/>
  <c r="E10" i="1"/>
  <c r="D10" i="1"/>
  <c r="C10" i="1"/>
  <c r="B10" i="1"/>
  <c r="L9" i="1"/>
  <c r="K9" i="1"/>
  <c r="J9" i="1"/>
  <c r="I9" i="1"/>
  <c r="G9" i="1"/>
  <c r="F9" i="1"/>
  <c r="E9" i="1"/>
  <c r="D9" i="1"/>
  <c r="C9" i="1"/>
  <c r="B9" i="1"/>
  <c r="L8" i="1"/>
  <c r="K8" i="1"/>
  <c r="I8" i="1"/>
  <c r="G8" i="1"/>
  <c r="F8" i="1"/>
  <c r="D8" i="1"/>
  <c r="C8" i="1"/>
  <c r="B8" i="1"/>
  <c r="F166" i="5" l="1"/>
  <c r="D166" i="5"/>
  <c r="F174" i="5"/>
  <c r="D174" i="5"/>
  <c r="F182" i="5"/>
  <c r="D182" i="5"/>
  <c r="F190" i="5"/>
  <c r="D190" i="5"/>
  <c r="F198" i="5"/>
  <c r="D198" i="5"/>
  <c r="F206" i="5"/>
  <c r="D206" i="5"/>
  <c r="F214" i="5"/>
  <c r="D214" i="5"/>
  <c r="F222" i="5"/>
  <c r="D222" i="5"/>
  <c r="F230" i="5"/>
  <c r="D230" i="5"/>
  <c r="F238" i="5"/>
  <c r="D238" i="5"/>
  <c r="F246" i="5"/>
  <c r="D246" i="5"/>
  <c r="F254" i="5"/>
  <c r="D254" i="5"/>
  <c r="F262" i="5"/>
  <c r="D262" i="5"/>
  <c r="F270" i="5"/>
  <c r="D270" i="5"/>
  <c r="F278" i="5"/>
  <c r="D278" i="5"/>
  <c r="F286" i="5"/>
  <c r="D286" i="5"/>
  <c r="F9" i="5"/>
  <c r="F13" i="5"/>
  <c r="F17" i="5"/>
  <c r="F21" i="5"/>
  <c r="F25" i="5"/>
  <c r="F29" i="5"/>
  <c r="F40" i="5"/>
  <c r="D43" i="5"/>
  <c r="F56" i="5"/>
  <c r="D59" i="5"/>
  <c r="F72" i="5"/>
  <c r="D75" i="5"/>
  <c r="F92" i="5"/>
  <c r="D95" i="5"/>
  <c r="D104" i="5"/>
  <c r="D111" i="5"/>
  <c r="D120" i="5"/>
  <c r="D127" i="5"/>
  <c r="D136" i="5"/>
  <c r="F148" i="5"/>
  <c r="D148" i="5"/>
  <c r="F153" i="5"/>
  <c r="F156" i="5"/>
  <c r="D156" i="5"/>
  <c r="F161" i="5"/>
  <c r="F164" i="5"/>
  <c r="D164" i="5"/>
  <c r="D172" i="5"/>
  <c r="D180" i="5"/>
  <c r="D188" i="5"/>
  <c r="D196" i="5"/>
  <c r="D204" i="5"/>
  <c r="D212" i="5"/>
  <c r="D220" i="5"/>
  <c r="D228" i="5"/>
  <c r="D236" i="5"/>
  <c r="D244" i="5"/>
  <c r="D252" i="5"/>
  <c r="D260" i="5"/>
  <c r="D268" i="5"/>
  <c r="D276" i="5"/>
  <c r="D284" i="5"/>
  <c r="D292" i="5"/>
  <c r="D294" i="5"/>
  <c r="D297" i="5"/>
  <c r="F297" i="5"/>
  <c r="D12" i="5"/>
  <c r="D16" i="5"/>
  <c r="D20" i="5"/>
  <c r="D24" i="5"/>
  <c r="D28" i="5"/>
  <c r="D32" i="5"/>
  <c r="F36" i="5"/>
  <c r="D39" i="5"/>
  <c r="F52" i="5"/>
  <c r="D55" i="5"/>
  <c r="F68" i="5"/>
  <c r="D71" i="5"/>
  <c r="F80" i="5"/>
  <c r="D83" i="5"/>
  <c r="D100" i="5"/>
  <c r="D107" i="5"/>
  <c r="D116" i="5"/>
  <c r="D123" i="5"/>
  <c r="D132" i="5"/>
  <c r="D139" i="5"/>
  <c r="F170" i="5"/>
  <c r="D170" i="5"/>
  <c r="F178" i="5"/>
  <c r="D178" i="5"/>
  <c r="F186" i="5"/>
  <c r="D186" i="5"/>
  <c r="F194" i="5"/>
  <c r="D194" i="5"/>
  <c r="F202" i="5"/>
  <c r="D202" i="5"/>
  <c r="F210" i="5"/>
  <c r="D210" i="5"/>
  <c r="F218" i="5"/>
  <c r="D218" i="5"/>
  <c r="F226" i="5"/>
  <c r="D226" i="5"/>
  <c r="F234" i="5"/>
  <c r="D234" i="5"/>
  <c r="F242" i="5"/>
  <c r="D242" i="5"/>
  <c r="F250" i="5"/>
  <c r="D250" i="5"/>
  <c r="F258" i="5"/>
  <c r="D258" i="5"/>
  <c r="F266" i="5"/>
  <c r="D266" i="5"/>
  <c r="F274" i="5"/>
  <c r="D274" i="5"/>
  <c r="F282" i="5"/>
  <c r="D282" i="5"/>
  <c r="F290" i="5"/>
  <c r="D290" i="5"/>
  <c r="F48" i="5"/>
  <c r="F64" i="5"/>
  <c r="D88" i="5"/>
  <c r="F88" i="5"/>
  <c r="F91" i="5"/>
  <c r="D103" i="5"/>
  <c r="D119" i="5"/>
  <c r="D135" i="5"/>
  <c r="F149" i="5"/>
  <c r="F152" i="5"/>
  <c r="D152" i="5"/>
  <c r="F157" i="5"/>
  <c r="F160" i="5"/>
  <c r="D160" i="5"/>
  <c r="D168" i="5"/>
  <c r="D176" i="5"/>
  <c r="D184" i="5"/>
  <c r="D192" i="5"/>
  <c r="D200" i="5"/>
  <c r="D208" i="5"/>
  <c r="D216" i="5"/>
  <c r="D224" i="5"/>
  <c r="D232" i="5"/>
  <c r="D240" i="5"/>
  <c r="D248" i="5"/>
  <c r="D256" i="5"/>
  <c r="D264" i="5"/>
  <c r="D272" i="5"/>
  <c r="D280" i="5"/>
  <c r="D288" i="5"/>
  <c r="F22" i="6"/>
  <c r="F16" i="6"/>
  <c r="F295" i="5"/>
  <c r="D295" i="5"/>
  <c r="D10" i="5"/>
  <c r="D14" i="5"/>
  <c r="D18" i="5"/>
  <c r="D22" i="5"/>
  <c r="D26" i="5"/>
  <c r="D30" i="5"/>
  <c r="D34" i="5"/>
  <c r="D38" i="5"/>
  <c r="D42" i="5"/>
  <c r="D46" i="5"/>
  <c r="D50" i="5"/>
  <c r="D54" i="5"/>
  <c r="D58" i="5"/>
  <c r="D62" i="5"/>
  <c r="D66" i="5"/>
  <c r="D70" i="5"/>
  <c r="D74" i="5"/>
  <c r="D78" i="5"/>
  <c r="D82" i="5"/>
  <c r="D86" i="5"/>
  <c r="D90" i="5"/>
  <c r="D94" i="5"/>
  <c r="D98" i="5"/>
  <c r="D102" i="5"/>
  <c r="D106" i="5"/>
  <c r="D110" i="5"/>
  <c r="D114" i="5"/>
  <c r="D118" i="5"/>
  <c r="D122" i="5"/>
  <c r="D126" i="5"/>
  <c r="D130" i="5"/>
  <c r="D134" i="5"/>
  <c r="D138" i="5"/>
  <c r="F141" i="5"/>
  <c r="F143" i="5"/>
  <c r="F167" i="5"/>
  <c r="D167" i="5"/>
  <c r="F171" i="5"/>
  <c r="D171" i="5"/>
  <c r="F175" i="5"/>
  <c r="D175" i="5"/>
  <c r="F179" i="5"/>
  <c r="D179" i="5"/>
  <c r="F183" i="5"/>
  <c r="D183" i="5"/>
  <c r="F187" i="5"/>
  <c r="D187" i="5"/>
  <c r="F191" i="5"/>
  <c r="D191" i="5"/>
  <c r="F195" i="5"/>
  <c r="D195" i="5"/>
  <c r="F199" i="5"/>
  <c r="D199" i="5"/>
  <c r="F203" i="5"/>
  <c r="D203" i="5"/>
  <c r="F207" i="5"/>
  <c r="D207" i="5"/>
  <c r="F211" i="5"/>
  <c r="D211" i="5"/>
  <c r="F215" i="5"/>
  <c r="D215" i="5"/>
  <c r="F219" i="5"/>
  <c r="D219" i="5"/>
  <c r="F223" i="5"/>
  <c r="D223" i="5"/>
  <c r="F227" i="5"/>
  <c r="D227" i="5"/>
  <c r="F231" i="5"/>
  <c r="D231" i="5"/>
  <c r="F235" i="5"/>
  <c r="D235" i="5"/>
  <c r="F239" i="5"/>
  <c r="D239" i="5"/>
  <c r="F243" i="5"/>
  <c r="D243" i="5"/>
  <c r="F247" i="5"/>
  <c r="D247" i="5"/>
  <c r="F251" i="5"/>
  <c r="D251" i="5"/>
  <c r="F255" i="5"/>
  <c r="D255" i="5"/>
  <c r="F259" i="5"/>
  <c r="D259" i="5"/>
  <c r="F263" i="5"/>
  <c r="D263" i="5"/>
  <c r="F267" i="5"/>
  <c r="D267" i="5"/>
  <c r="F271" i="5"/>
  <c r="D271" i="5"/>
  <c r="F275" i="5"/>
  <c r="D275" i="5"/>
  <c r="F279" i="5"/>
  <c r="D279" i="5"/>
  <c r="F283" i="5"/>
  <c r="D283" i="5"/>
  <c r="F287" i="5"/>
  <c r="D287" i="5"/>
  <c r="F291" i="5"/>
  <c r="D291" i="5"/>
  <c r="D33" i="5"/>
  <c r="D37" i="5"/>
  <c r="D41" i="5"/>
  <c r="D45" i="5"/>
  <c r="D49" i="5"/>
  <c r="D53" i="5"/>
  <c r="D57" i="5"/>
  <c r="D61" i="5"/>
  <c r="D65" i="5"/>
  <c r="D69" i="5"/>
  <c r="D73" i="5"/>
  <c r="D77" i="5"/>
  <c r="D81" i="5"/>
  <c r="D85" i="5"/>
  <c r="D89" i="5"/>
  <c r="D93" i="5"/>
  <c r="D97" i="5"/>
  <c r="D101" i="5"/>
  <c r="D105" i="5"/>
  <c r="D109" i="5"/>
  <c r="D113" i="5"/>
  <c r="D117" i="5"/>
  <c r="D121" i="5"/>
  <c r="D125" i="5"/>
  <c r="D129" i="5"/>
  <c r="D133" i="5"/>
  <c r="D137" i="5"/>
  <c r="F145" i="5"/>
  <c r="F147" i="5"/>
  <c r="F151" i="5"/>
  <c r="D151" i="5"/>
  <c r="F155" i="5"/>
  <c r="D155" i="5"/>
  <c r="F159" i="5"/>
  <c r="D159" i="5"/>
  <c r="F163" i="5"/>
  <c r="D163" i="5"/>
  <c r="F25" i="6"/>
</calcChain>
</file>

<file path=xl/comments1.xml><?xml version="1.0" encoding="utf-8"?>
<comments xmlns="http://schemas.openxmlformats.org/spreadsheetml/2006/main">
  <authors>
    <author>Johansson Ingela NR/OEM-Ö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Johansson Ingela NR/OEM-Ö:</t>
        </r>
        <r>
          <rPr>
            <sz val="9"/>
            <color indexed="81"/>
            <rFont val="Tahoma"/>
            <family val="2"/>
          </rPr>
          <t xml:space="preserve">
Bruttokostnad minus kostnad för råd och stöd</t>
        </r>
      </text>
    </comment>
  </commentList>
</comments>
</file>

<file path=xl/sharedStrings.xml><?xml version="1.0" encoding="utf-8"?>
<sst xmlns="http://schemas.openxmlformats.org/spreadsheetml/2006/main" count="1763" uniqueCount="519">
  <si>
    <t>Tabell 1   Utjämning av LSS-kostnader mellan kommuner utjämningsåret 2018, prel prel utfall</t>
  </si>
  <si>
    <t>Län</t>
  </si>
  <si>
    <t>Folk-</t>
  </si>
  <si>
    <t>Grund-</t>
  </si>
  <si>
    <t>Personal-</t>
  </si>
  <si>
    <t>Är beräk-</t>
  </si>
  <si>
    <t>Standard-</t>
  </si>
  <si>
    <t>Standardkostnad</t>
  </si>
  <si>
    <t>Utjämnings-</t>
  </si>
  <si>
    <t>mängd</t>
  </si>
  <si>
    <t>läggande</t>
  </si>
  <si>
    <t>kostnads-</t>
  </si>
  <si>
    <t>ning av PK-</t>
  </si>
  <si>
    <t>kostnad</t>
  </si>
  <si>
    <t>efter korrigering och</t>
  </si>
  <si>
    <t>bidrag(+)/</t>
  </si>
  <si>
    <t>bidrag 2018,</t>
  </si>
  <si>
    <t>avgift 2018,</t>
  </si>
  <si>
    <t>Kommun</t>
  </si>
  <si>
    <t>den 31</t>
  </si>
  <si>
    <t>standard-</t>
  </si>
  <si>
    <t>index</t>
  </si>
  <si>
    <t>IX baserad</t>
  </si>
  <si>
    <t>inklusive</t>
  </si>
  <si>
    <t>omräkning till 2018</t>
  </si>
  <si>
    <t>-avgift(-)</t>
  </si>
  <si>
    <t>kronor</t>
  </si>
  <si>
    <t>december</t>
  </si>
  <si>
    <t>(PK-IX)</t>
  </si>
  <si>
    <t>på RS</t>
  </si>
  <si>
    <t>PK-IX</t>
  </si>
  <si>
    <t>års beräknade nivå</t>
  </si>
  <si>
    <t>2018,</t>
  </si>
  <si>
    <t>2016, tkr</t>
  </si>
  <si>
    <t>2016</t>
  </si>
  <si>
    <t>2016?</t>
  </si>
  <si>
    <t>Tkr</t>
  </si>
  <si>
    <t>Kronor</t>
  </si>
  <si>
    <t>(Tabell 2)</t>
  </si>
  <si>
    <t>(Tabell 3)</t>
  </si>
  <si>
    <t>per inv</t>
  </si>
  <si>
    <t>Hela riket</t>
  </si>
  <si>
    <r>
      <t xml:space="preserve">Stockholms
</t>
    </r>
    <r>
      <rPr>
        <sz val="10"/>
        <rFont val="Arial"/>
        <family val="2"/>
      </rPr>
      <t>Botkyrka</t>
    </r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</si>
  <si>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</si>
  <si>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</si>
  <si>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</si>
  <si>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</si>
  <si>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</si>
  <si>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</si>
  <si>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</si>
  <si>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</si>
  <si>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</si>
  <si>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</si>
  <si>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</si>
  <si>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</si>
  <si>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</si>
  <si>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</si>
  <si>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</si>
  <si>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</si>
  <si>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</si>
  <si>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</si>
  <si>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</si>
  <si>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</si>
  <si>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</si>
  <si>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</si>
  <si>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</si>
  <si>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</si>
  <si>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</si>
  <si>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r>
      <t xml:space="preserve">Uppsala
</t>
    </r>
    <r>
      <rPr>
        <sz val="10"/>
        <rFont val="Arial"/>
        <family val="2"/>
      </rPr>
      <t>Enköping</t>
    </r>
  </si>
  <si>
    <t>Heby</t>
  </si>
  <si>
    <t>Håbo</t>
  </si>
  <si>
    <t>Knivsta</t>
  </si>
  <si>
    <t>Tierp</t>
  </si>
  <si>
    <t>Uppsala</t>
  </si>
  <si>
    <t>Älvkarleby</t>
  </si>
  <si>
    <t>Östhammar</t>
  </si>
  <si>
    <r>
      <t xml:space="preserve">Södermanlands
</t>
    </r>
    <r>
      <rPr>
        <sz val="10"/>
        <rFont val="Arial"/>
        <family val="2"/>
      </rPr>
      <t>Eskilstuna</t>
    </r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</si>
  <si>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</si>
  <si>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</si>
  <si>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</si>
  <si>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</si>
  <si>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</si>
  <si>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</si>
  <si>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</si>
  <si>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</si>
  <si>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r>
      <t xml:space="preserve">Östergötlands
</t>
    </r>
    <r>
      <rPr>
        <sz val="10"/>
        <rFont val="Arial"/>
        <family val="2"/>
      </rPr>
      <t>Boxholm</t>
    </r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</si>
  <si>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</si>
  <si>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</si>
  <si>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</si>
  <si>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</si>
  <si>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</si>
  <si>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</si>
  <si>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</si>
  <si>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</si>
  <si>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</si>
  <si>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</si>
  <si>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</si>
  <si>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</si>
  <si>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r>
      <t xml:space="preserve">Jönköpings
</t>
    </r>
    <r>
      <rPr>
        <sz val="10"/>
        <rFont val="Arial"/>
        <family val="2"/>
      </rPr>
      <t>Aneby</t>
    </r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</si>
  <si>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</si>
  <si>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</si>
  <si>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</si>
  <si>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</si>
  <si>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</si>
  <si>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</si>
  <si>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</si>
  <si>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</si>
  <si>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</si>
  <si>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</si>
  <si>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</si>
  <si>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</si>
  <si>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r>
      <t xml:space="preserve">Kronobergs
</t>
    </r>
    <r>
      <rPr>
        <sz val="10"/>
        <rFont val="Arial"/>
        <family val="2"/>
      </rPr>
      <t>Alvesta</t>
    </r>
  </si>
  <si>
    <t>Lessebo</t>
  </si>
  <si>
    <t>Ljungby</t>
  </si>
  <si>
    <t>Markaryd</t>
  </si>
  <si>
    <t>Tingsryd</t>
  </si>
  <si>
    <t>Uppvidinge</t>
  </si>
  <si>
    <t>Växjö</t>
  </si>
  <si>
    <t>Älmhult</t>
  </si>
  <si>
    <r>
      <t xml:space="preserve">Kalmar
</t>
    </r>
    <r>
      <rPr>
        <sz val="10"/>
        <rFont val="Arial"/>
        <family val="2"/>
      </rPr>
      <t>Borgholm</t>
    </r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</si>
  <si>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</si>
  <si>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</si>
  <si>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</si>
  <si>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</si>
  <si>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</si>
  <si>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</si>
  <si>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</si>
  <si>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</si>
  <si>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</si>
  <si>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</si>
  <si>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</si>
  <si>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r>
      <t xml:space="preserve">Gotlands
</t>
    </r>
    <r>
      <rPr>
        <sz val="10"/>
        <rFont val="Arial"/>
        <family val="2"/>
      </rPr>
      <t>Gotland</t>
    </r>
  </si>
  <si>
    <r>
      <t xml:space="preserve">Blekinge
</t>
    </r>
    <r>
      <rPr>
        <sz val="10"/>
        <rFont val="Arial"/>
        <family val="2"/>
      </rPr>
      <t>Karlshamn</t>
    </r>
  </si>
  <si>
    <t>Karlskrona</t>
  </si>
  <si>
    <t>Olofström</t>
  </si>
  <si>
    <t>Ronneby</t>
  </si>
  <si>
    <t>Sölvesborg</t>
  </si>
  <si>
    <r>
      <t xml:space="preserve">Skåne
</t>
    </r>
    <r>
      <rPr>
        <sz val="10"/>
        <rFont val="Arial"/>
        <family val="2"/>
      </rPr>
      <t>Bjuv</t>
    </r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</si>
  <si>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</si>
  <si>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</si>
  <si>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</si>
  <si>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</si>
  <si>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</si>
  <si>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</si>
  <si>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</si>
  <si>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</si>
  <si>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</si>
  <si>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</si>
  <si>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</si>
  <si>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</si>
  <si>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</si>
  <si>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</si>
  <si>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</si>
  <si>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</si>
  <si>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</si>
  <si>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</si>
  <si>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</si>
  <si>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</si>
  <si>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</si>
  <si>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</si>
  <si>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</si>
  <si>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</si>
  <si>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</si>
  <si>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</si>
  <si>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</si>
  <si>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</si>
  <si>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</si>
  <si>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</si>
  <si>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</si>
  <si>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</si>
  <si>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r>
      <t xml:space="preserve">Hallands
</t>
    </r>
    <r>
      <rPr>
        <sz val="10"/>
        <rFont val="Arial"/>
        <family val="2"/>
      </rPr>
      <t>Falkenberg</t>
    </r>
  </si>
  <si>
    <t>Halmstad</t>
  </si>
  <si>
    <t>Hylte</t>
  </si>
  <si>
    <t>Kungsbacka</t>
  </si>
  <si>
    <t>Laholm</t>
  </si>
  <si>
    <t>Varberg</t>
  </si>
  <si>
    <r>
      <t xml:space="preserve">V Götalands
</t>
    </r>
    <r>
      <rPr>
        <sz val="10"/>
        <rFont val="Arial"/>
        <family val="2"/>
      </rPr>
      <t>Ale</t>
    </r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</si>
  <si>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</si>
  <si>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</si>
  <si>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</si>
  <si>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</si>
  <si>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</si>
  <si>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</si>
  <si>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</si>
  <si>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</si>
  <si>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</si>
  <si>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</si>
  <si>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</si>
  <si>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</si>
  <si>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</si>
  <si>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</si>
  <si>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</si>
  <si>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</si>
  <si>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</si>
  <si>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</si>
  <si>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</si>
  <si>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</si>
  <si>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</si>
  <si>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</si>
  <si>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</si>
  <si>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</si>
  <si>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</si>
  <si>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</si>
  <si>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</si>
  <si>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</si>
  <si>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</si>
  <si>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</si>
  <si>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</si>
  <si>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</si>
  <si>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</si>
  <si>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</si>
  <si>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</si>
  <si>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</si>
  <si>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</si>
  <si>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</si>
  <si>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</si>
  <si>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</si>
  <si>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</si>
  <si>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</si>
  <si>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</si>
  <si>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</si>
  <si>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</si>
  <si>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</si>
  <si>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</si>
  <si>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</si>
  <si>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r>
      <t xml:space="preserve">Värmlands
</t>
    </r>
    <r>
      <rPr>
        <sz val="10"/>
        <rFont val="Arial"/>
        <family val="2"/>
      </rPr>
      <t>Arvika</t>
    </r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</si>
  <si>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</si>
  <si>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</si>
  <si>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</si>
  <si>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</si>
  <si>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</si>
  <si>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</si>
  <si>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</si>
  <si>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</si>
  <si>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</si>
  <si>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</si>
  <si>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</si>
  <si>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</si>
  <si>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</si>
  <si>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</si>
  <si>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</si>
  <si>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r>
      <t xml:space="preserve">Örebro
</t>
    </r>
    <r>
      <rPr>
        <sz val="10"/>
        <rFont val="Arial"/>
        <family val="2"/>
      </rPr>
      <t>Askersund</t>
    </r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</si>
  <si>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</si>
  <si>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</si>
  <si>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</si>
  <si>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</si>
  <si>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</si>
  <si>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</si>
  <si>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</si>
  <si>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</si>
  <si>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</si>
  <si>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</si>
  <si>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</si>
  <si>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r>
      <t xml:space="preserve">Västmanlands
</t>
    </r>
    <r>
      <rPr>
        <sz val="10"/>
        <rFont val="Arial"/>
        <family val="2"/>
      </rPr>
      <t>Arboga</t>
    </r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</si>
  <si>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</si>
  <si>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</si>
  <si>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</si>
  <si>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</si>
  <si>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</si>
  <si>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</si>
  <si>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</si>
  <si>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</si>
  <si>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</si>
  <si>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r>
      <t xml:space="preserve">Dalarnas
</t>
    </r>
    <r>
      <rPr>
        <sz val="10"/>
        <rFont val="Arial"/>
        <family val="2"/>
      </rPr>
      <t>Avesta</t>
    </r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</si>
  <si>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</si>
  <si>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</si>
  <si>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</si>
  <si>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</si>
  <si>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</si>
  <si>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</si>
  <si>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</si>
  <si>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</si>
  <si>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</si>
  <si>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</si>
  <si>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</si>
  <si>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</si>
  <si>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</si>
  <si>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</si>
  <si>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r>
      <t xml:space="preserve">Gävleborgs
</t>
    </r>
    <r>
      <rPr>
        <sz val="10"/>
        <rFont val="Arial"/>
        <family val="2"/>
      </rPr>
      <t>Bollnäs</t>
    </r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</si>
  <si>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</si>
  <si>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</si>
  <si>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</si>
  <si>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</si>
  <si>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</si>
  <si>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</si>
  <si>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</si>
  <si>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</si>
  <si>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</si>
  <si>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r>
      <t xml:space="preserve">Västernorrlands
</t>
    </r>
    <r>
      <rPr>
        <sz val="10"/>
        <rFont val="Arial"/>
        <family val="2"/>
      </rPr>
      <t>Härnösand</t>
    </r>
  </si>
  <si>
    <t>Kramfors</t>
  </si>
  <si>
    <t>Sollefteå</t>
  </si>
  <si>
    <t>Sundsvall</t>
  </si>
  <si>
    <t>Timrå</t>
  </si>
  <si>
    <t>Ånge</t>
  </si>
  <si>
    <t>Örnsköldsvik</t>
  </si>
  <si>
    <r>
      <t xml:space="preserve">Jämtlands
</t>
    </r>
    <r>
      <rPr>
        <sz val="10"/>
        <rFont val="Arial"/>
        <family val="2"/>
      </rPr>
      <t>Berg</t>
    </r>
  </si>
  <si>
    <t>Bräcke</t>
  </si>
  <si>
    <t>Härjedalen</t>
  </si>
  <si>
    <t>Krokom</t>
  </si>
  <si>
    <t>Ragunda</t>
  </si>
  <si>
    <t>Strömsund</t>
  </si>
  <si>
    <t>Åre</t>
  </si>
  <si>
    <t>Östersund</t>
  </si>
  <si>
    <r>
      <t xml:space="preserve">Västerbottens
</t>
    </r>
    <r>
      <rPr>
        <sz val="10"/>
        <rFont val="Arial"/>
        <family val="2"/>
      </rPr>
      <t>Bjurholm</t>
    </r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</si>
  <si>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</si>
  <si>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</si>
  <si>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</si>
  <si>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</si>
  <si>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</si>
  <si>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</si>
  <si>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</si>
  <si>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</si>
  <si>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</si>
  <si>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</si>
  <si>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</si>
  <si>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</si>
  <si>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</si>
  <si>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</si>
  <si>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r>
      <t xml:space="preserve">Norrbottens
</t>
    </r>
    <r>
      <rPr>
        <sz val="10"/>
        <rFont val="Arial"/>
        <family val="2"/>
      </rPr>
      <t>Arjeplog</t>
    </r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</si>
  <si>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</si>
  <si>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</si>
  <si>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</si>
  <si>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</si>
  <si>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</si>
  <si>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</si>
  <si>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</si>
  <si>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</si>
  <si>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</si>
  <si>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</si>
  <si>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</si>
  <si>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</si>
  <si>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</si>
  <si>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Tabell 2   Underlag för och beräkning av grundläggande standardkostnad år 2016</t>
  </si>
  <si>
    <r>
      <t>Antal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personer med beslut om insats enligt LSS (exkl. råd och stöd) efter typ av insats den 1 oktober 2016</t>
    </r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</si>
  <si>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</si>
  <si>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</si>
  <si>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</si>
  <si>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</si>
  <si>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</si>
  <si>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</si>
  <si>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</si>
  <si>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</si>
  <si>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</si>
  <si>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</si>
  <si>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</si>
  <si>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</si>
  <si>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</si>
  <si>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</si>
  <si>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</si>
  <si>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</si>
  <si>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</si>
  <si>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</si>
  <si>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</si>
  <si>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</si>
  <si>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</si>
  <si>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</si>
  <si>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</si>
  <si>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</si>
  <si>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</si>
  <si>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</si>
  <si>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</si>
  <si>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</si>
  <si>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</si>
  <si>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</si>
  <si>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</si>
  <si>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</si>
  <si>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</si>
  <si>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</si>
  <si>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</si>
  <si>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</si>
  <si>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</si>
  <si>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</si>
  <si>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</si>
  <si>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</si>
  <si>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</si>
  <si>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</si>
  <si>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okt. 2016</t>
  </si>
  <si>
    <t>(Källa: RS)</t>
  </si>
  <si>
    <t>vice, vuxna</t>
  </si>
  <si>
    <t>service</t>
  </si>
  <si>
    <t>1 och 2</t>
  </si>
  <si>
    <t>(Källa: Fk)</t>
  </si>
  <si>
    <t>Kostnad, kr (Bil. 1):</t>
  </si>
  <si>
    <t>Tabell 3   Beräkning av personalkostnadsindex baserad på RS 2016, belopp i 1000-tal kronor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</si>
  <si>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0"/>
        <rFont val="Arial"/>
        <family val="2"/>
      </rPr>
      <t>)</t>
    </r>
  </si>
  <si>
    <t>Varav</t>
  </si>
  <si>
    <t>Över-</t>
  </si>
  <si>
    <t>Lönekost-</t>
  </si>
  <si>
    <t>Tillkommer</t>
  </si>
  <si>
    <r>
      <t>Avgår</t>
    </r>
    <r>
      <rPr>
        <sz val="10"/>
        <rFont val="Arial"/>
        <family val="2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</si>
  <si>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</si>
  <si>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</si>
  <si>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</si>
  <si>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</si>
  <si>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</si>
  <si>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</si>
  <si>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</si>
  <si>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</si>
  <si>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38,46 %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</si>
  <si>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</si>
  <si>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</si>
  <si>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</si>
  <si>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</si>
  <si>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</si>
  <si>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</si>
  <si>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</si>
  <si>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</si>
  <si>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</si>
  <si>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</si>
  <si>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</si>
  <si>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</si>
  <si>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</si>
  <si>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</si>
  <si>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</si>
  <si>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>(F=(B+E)/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</si>
  <si>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</si>
  <si>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</si>
  <si>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</si>
  <si>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</si>
  <si>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</si>
  <si>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</si>
  <si>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</si>
  <si>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B)</t>
  </si>
  <si>
    <t>Tabell 4   Detaljerat underlag för beräkning av personalkostnadsindex baserad på</t>
  </si>
  <si>
    <t xml:space="preserve">                RS 2016, belopp i 1000-tal kronor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</si>
  <si>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</si>
  <si>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</si>
  <si>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</si>
  <si>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</si>
  <si>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</si>
  <si>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</si>
  <si>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</si>
  <si>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</si>
  <si>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</si>
  <si>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</si>
  <si>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</si>
  <si>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</si>
  <si>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</si>
  <si>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</si>
  <si>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</si>
  <si>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</si>
  <si>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</si>
  <si>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</si>
  <si>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</si>
  <si>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</si>
  <si>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</si>
  <si>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</si>
  <si>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</si>
  <si>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</si>
  <si>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</si>
  <si>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</si>
  <si>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</si>
  <si>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</si>
  <si>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</si>
  <si>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</si>
  <si>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</si>
  <si>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</si>
  <si>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 xml:space="preserve">Tabell 5   LSS-utjämning 2017–2018, förändring av bidrag/avgift </t>
  </si>
  <si>
    <t>Förändring</t>
  </si>
  <si>
    <t>prel prel utfall  -</t>
  </si>
  <si>
    <t>2017–2018,</t>
  </si>
  <si>
    <t>rev utfall,</t>
  </si>
  <si>
    <t>2018, kronor</t>
  </si>
  <si>
    <t>2017, kronor</t>
  </si>
  <si>
    <t>prel prel utfall,</t>
  </si>
  <si>
    <t>rev utfall</t>
  </si>
  <si>
    <t>A. Riksgenomsnittliga kostnader för LSS-insatser 2016</t>
  </si>
  <si>
    <t>Uppgifterna om 2016 års LSS-kostnader har hämtats från kommunernas räkenskapssammandrag (RS).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</si>
  <si>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</si>
  <si>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</si>
  <si>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</si>
  <si>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</si>
  <si>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</si>
  <si>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</si>
  <si>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</si>
  <si>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</si>
  <si>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</si>
  <si>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</si>
  <si>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</si>
  <si>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</si>
  <si>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</si>
  <si>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</si>
  <si>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beslut,</t>
  </si>
  <si>
    <t>för gruppen</t>
  </si>
  <si>
    <t>år 2016,</t>
  </si>
  <si>
    <t>omfördelning,</t>
  </si>
  <si>
    <t>oktober</t>
  </si>
  <si>
    <t>i procent</t>
  </si>
  <si>
    <r>
      <t>2016</t>
    </r>
    <r>
      <rPr>
        <vertAlign val="superscript"/>
        <sz val="10"/>
        <rFont val="Arial"/>
        <family val="2"/>
      </rPr>
      <t>2</t>
    </r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</si>
  <si>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</si>
  <si>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</si>
  <si>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.</t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</si>
  <si>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</si>
  <si>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</si>
  <si>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</si>
  <si>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</si>
  <si>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</si>
  <si>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</si>
  <si>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</si>
  <si>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</si>
  <si>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</si>
  <si>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</si>
  <si>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</si>
  <si>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</si>
  <si>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r>
      <t xml:space="preserve">1) Bruttokostnad för LSS </t>
    </r>
    <r>
      <rPr>
        <i/>
        <sz val="9"/>
        <rFont val="Arial"/>
        <family val="2"/>
      </rPr>
      <t>minus</t>
    </r>
    <r>
      <rPr>
        <sz val="9"/>
        <rFont val="Arial"/>
        <family val="2"/>
      </rPr>
      <t xml:space="preserve"> bruttointäkter. Källa: SCB, RS 2016.   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</si>
  <si>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</si>
  <si>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</si>
  <si>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</si>
  <si>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</si>
  <si>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r>
      <t>Omräkningsfaktor (NPI)</t>
    </r>
    <r>
      <rPr>
        <vertAlign val="superscript"/>
        <sz val="10"/>
        <rFont val="Arial"/>
        <family val="2"/>
      </rPr>
      <t>2</t>
    </r>
  </si>
  <si>
    <r>
      <t>år 2016</t>
    </r>
    <r>
      <rPr>
        <vertAlign val="superscript"/>
        <sz val="10"/>
        <rFont val="Arial"/>
        <family val="2"/>
      </rPr>
      <t>1</t>
    </r>
  </si>
  <si>
    <t>2017</t>
  </si>
  <si>
    <t>2018</t>
  </si>
  <si>
    <t>år 2018</t>
  </si>
  <si>
    <t>Bruttokostnader</t>
  </si>
  <si>
    <t>Bruttointäkter</t>
  </si>
  <si>
    <t>Nettokostnader</t>
  </si>
  <si>
    <t xml:space="preserve">1) Källa: SCB, RS 2016.   </t>
  </si>
  <si>
    <t>2) Enligt 2017 års ekonomiska vårproposition (2016/17:100 Bilaga 1, tabell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</si>
</sst>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Helvetica-Narrow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" fontId="2" fillId="0" borderId="0" xfId="0" applyNumberFormat="1" applyFont="1" applyFill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Border="1"/>
    <xf numFmtId="0" fontId="2" fillId="0" borderId="0" xfId="0" quotePrefix="1" applyFont="1" applyFill="1" applyBorder="1" applyAlignment="1">
      <alignment horizontal="right"/>
    </xf>
    <xf numFmtId="0" fontId="2" fillId="2" borderId="0" xfId="0" quotePrefix="1" applyFont="1" applyFill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0" fontId="5" fillId="0" borderId="3" xfId="0" applyFont="1" applyBorder="1"/>
    <xf numFmtId="3" fontId="5" fillId="0" borderId="3" xfId="0" applyNumberFormat="1" applyFont="1" applyFill="1" applyBorder="1"/>
    <xf numFmtId="3" fontId="5" fillId="0" borderId="3" xfId="0" applyNumberFormat="1" applyFont="1" applyBorder="1" applyAlignment="1">
      <alignment horizontal="right"/>
    </xf>
    <xf numFmtId="0" fontId="5" fillId="0" borderId="3" xfId="0" applyFont="1" applyFill="1" applyBorder="1"/>
    <xf numFmtId="3" fontId="5" fillId="0" borderId="3" xfId="0" applyNumberFormat="1" applyFont="1" applyBorder="1"/>
    <xf numFmtId="0" fontId="5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Fill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3" fontId="2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3" fontId="0" fillId="0" borderId="0" xfId="0" applyNumberFormat="1"/>
    <xf numFmtId="0" fontId="0" fillId="0" borderId="3" xfId="0" applyBorder="1"/>
    <xf numFmtId="3" fontId="2" fillId="0" borderId="3" xfId="0" applyNumberFormat="1" applyFont="1" applyBorder="1"/>
    <xf numFmtId="3" fontId="2" fillId="0" borderId="3" xfId="0" quotePrefix="1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0" fillId="0" borderId="3" xfId="0" applyNumberFormat="1" applyBorder="1"/>
    <xf numFmtId="3" fontId="2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10" fontId="2" fillId="0" borderId="0" xfId="0" quotePrefix="1" applyNumberFormat="1" applyFont="1" applyAlignment="1">
      <alignment horizontal="right"/>
    </xf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2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0" fillId="0" borderId="0" xfId="0" applyNumberFormat="1"/>
    <xf numFmtId="3" fontId="2" fillId="0" borderId="3" xfId="0" quotePrefix="1" applyNumberFormat="1" applyFont="1" applyBorder="1"/>
    <xf numFmtId="164" fontId="0" fillId="0" borderId="3" xfId="0" applyNumberFormat="1" applyBorder="1"/>
    <xf numFmtId="3" fontId="2" fillId="0" borderId="0" xfId="0" quotePrefix="1" applyNumberFormat="1" applyFont="1"/>
    <xf numFmtId="0" fontId="0" fillId="0" borderId="0" xfId="0" quotePrefix="1" applyAlignment="1">
      <alignment horizontal="right"/>
    </xf>
    <xf numFmtId="10" fontId="0" fillId="0" borderId="0" xfId="0" quotePrefix="1" applyNumberForma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17" fontId="4" fillId="0" borderId="0" xfId="0" quotePrefix="1" applyNumberFormat="1" applyFont="1" applyBorder="1" applyAlignment="1">
      <alignment horizontal="right"/>
    </xf>
    <xf numFmtId="17" fontId="4" fillId="0" borderId="2" xfId="0" quotePrefix="1" applyNumberFormat="1" applyFont="1" applyBorder="1" applyAlignment="1">
      <alignment horizontal="right"/>
    </xf>
    <xf numFmtId="17" fontId="4" fillId="0" borderId="2" xfId="0" quotePrefix="1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 applyAlignment="1" applyProtection="1">
      <alignment horizontal="right"/>
      <protection locked="0"/>
    </xf>
    <xf numFmtId="3" fontId="0" fillId="0" borderId="0" xfId="0" applyNumberFormat="1" applyFill="1" applyBorder="1"/>
    <xf numFmtId="3" fontId="0" fillId="0" borderId="0" xfId="0" applyNumberFormat="1" applyBorder="1"/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0" fillId="0" borderId="3" xfId="0" applyNumberFormat="1" applyFill="1" applyBorder="1"/>
    <xf numFmtId="3" fontId="2" fillId="0" borderId="3" xfId="0" quotePrefix="1" applyNumberFormat="1" applyFont="1" applyFill="1" applyBorder="1"/>
    <xf numFmtId="3" fontId="2" fillId="0" borderId="0" xfId="0" quotePrefix="1" applyNumberFormat="1" applyFont="1" applyFill="1"/>
    <xf numFmtId="0" fontId="3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2" fillId="0" borderId="0" xfId="0" quotePrefix="1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8" fillId="0" borderId="2" xfId="0" applyFont="1" applyFill="1" applyBorder="1"/>
    <xf numFmtId="0" fontId="2" fillId="0" borderId="2" xfId="0" quotePrefix="1" applyFont="1" applyFill="1" applyBorder="1" applyAlignment="1">
      <alignment horizontal="right"/>
    </xf>
    <xf numFmtId="1" fontId="2" fillId="0" borderId="0" xfId="0" applyNumberFormat="1" applyFont="1" applyFill="1"/>
    <xf numFmtId="165" fontId="0" fillId="0" borderId="0" xfId="0" applyNumberFormat="1"/>
    <xf numFmtId="0" fontId="3" fillId="0" borderId="0" xfId="0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2" xfId="0" applyFill="1" applyBorder="1"/>
    <xf numFmtId="0" fontId="10" fillId="0" borderId="0" xfId="0" applyFont="1"/>
    <xf numFmtId="3" fontId="2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" fillId="0" borderId="0" xfId="0" applyFont="1" applyBorder="1"/>
    <xf numFmtId="0" fontId="1" fillId="0" borderId="6" xfId="0" applyFont="1" applyBorder="1"/>
    <xf numFmtId="3" fontId="2" fillId="0" borderId="6" xfId="0" applyNumberFormat="1" applyFont="1" applyBorder="1" applyAlignment="1">
      <alignment horizontal="right"/>
    </xf>
    <xf numFmtId="0" fontId="1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quotePrefix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0" xfId="1" applyFont="1" applyFill="1" applyBorder="1"/>
    <xf numFmtId="3" fontId="8" fillId="0" borderId="0" xfId="0" applyNumberFormat="1" applyFont="1"/>
    <xf numFmtId="0" fontId="8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0" fillId="0" borderId="6" xfId="0" applyBorder="1" applyAlignment="1"/>
    <xf numFmtId="0" fontId="0" fillId="0" borderId="0" xfId="0" applyFill="1" applyBorder="1" applyAlignment="1">
      <alignment horizontal="right"/>
    </xf>
    <xf numFmtId="3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joe1\AppData\Local\Microsoft\Windows\INetCache\Content.Outlook\J5Z05BSX\LSS-utj&#228;mning%202018%20prel%20prel%20utfall_april%20med%20SKL%20prog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g_utfall"/>
      <sheetName val="Konstanter"/>
      <sheetName val="Tabell 1"/>
      <sheetName val="Tabell 2"/>
      <sheetName val="Tabell 3"/>
      <sheetName val="Tabell 4"/>
      <sheetName val="Tabell 5"/>
      <sheetName val="Bilaga1"/>
      <sheetName val="PrelBlad"/>
      <sheetName val="BidrAvg"/>
      <sheetName val="Insatser"/>
      <sheetName val="RS"/>
      <sheetName val="ErsTillFk"/>
      <sheetName val="PKIX"/>
      <sheetName val="Skatteverket"/>
      <sheetName val="Produktsidan"/>
      <sheetName val="granskning"/>
      <sheetName val="analys"/>
      <sheetName val="figurer"/>
    </sheetNames>
    <sheetDataSet>
      <sheetData sheetId="0"/>
      <sheetData sheetId="1">
        <row r="6">
          <cell r="B6">
            <v>1.0149999999999999</v>
          </cell>
          <cell r="D6">
            <v>1.0169999999999999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4">
          <cell r="D14" t="str">
            <v>Ja</v>
          </cell>
          <cell r="E14">
            <v>1.079</v>
          </cell>
        </row>
        <row r="15">
          <cell r="D15" t="str">
            <v>Ja</v>
          </cell>
          <cell r="E15">
            <v>1.1319999999999999</v>
          </cell>
        </row>
        <row r="16">
          <cell r="D16" t="str">
            <v>Ja</v>
          </cell>
          <cell r="E16">
            <v>1.2729999999999999</v>
          </cell>
        </row>
        <row r="17">
          <cell r="D17" t="str">
            <v>Ja</v>
          </cell>
          <cell r="E17">
            <v>1.02</v>
          </cell>
        </row>
        <row r="18">
          <cell r="D18" t="str">
            <v>Ja</v>
          </cell>
          <cell r="E18">
            <v>1.0589999999999999</v>
          </cell>
        </row>
        <row r="19">
          <cell r="D19" t="str">
            <v>Ja</v>
          </cell>
          <cell r="E19">
            <v>0.996</v>
          </cell>
        </row>
        <row r="20">
          <cell r="D20" t="str">
            <v>Ja</v>
          </cell>
          <cell r="E20">
            <v>1.0109999999999999</v>
          </cell>
        </row>
        <row r="21">
          <cell r="D21" t="str">
            <v>Ja</v>
          </cell>
          <cell r="E21">
            <v>1.056</v>
          </cell>
        </row>
        <row r="22">
          <cell r="D22" t="str">
            <v>Ja</v>
          </cell>
          <cell r="E22">
            <v>1.032</v>
          </cell>
        </row>
        <row r="23">
          <cell r="D23" t="str">
            <v>Ja</v>
          </cell>
          <cell r="E23">
            <v>1.1639999999999999</v>
          </cell>
        </row>
        <row r="24">
          <cell r="D24" t="str">
            <v>Ja</v>
          </cell>
          <cell r="E24">
            <v>1</v>
          </cell>
        </row>
        <row r="25">
          <cell r="D25" t="str">
            <v>Ja</v>
          </cell>
          <cell r="E25">
            <v>1.0449999999999999</v>
          </cell>
        </row>
        <row r="26">
          <cell r="D26" t="str">
            <v>Ja</v>
          </cell>
          <cell r="E26">
            <v>1.083</v>
          </cell>
        </row>
        <row r="27">
          <cell r="D27" t="str">
            <v xml:space="preserve">  </v>
          </cell>
          <cell r="E27">
            <v>1.083</v>
          </cell>
        </row>
        <row r="28">
          <cell r="D28" t="str">
            <v>Ja</v>
          </cell>
          <cell r="E28">
            <v>1.1259999999999999</v>
          </cell>
        </row>
        <row r="29">
          <cell r="D29" t="str">
            <v>Ja</v>
          </cell>
          <cell r="E29">
            <v>1.077</v>
          </cell>
        </row>
        <row r="30">
          <cell r="D30" t="str">
            <v>Ja</v>
          </cell>
          <cell r="E30">
            <v>1.151</v>
          </cell>
        </row>
        <row r="31">
          <cell r="D31" t="str">
            <v>Ja</v>
          </cell>
          <cell r="E31">
            <v>1.04</v>
          </cell>
        </row>
        <row r="32">
          <cell r="D32" t="str">
            <v>Ja</v>
          </cell>
          <cell r="E32">
            <v>1.042</v>
          </cell>
        </row>
        <row r="33">
          <cell r="D33" t="str">
            <v>Ja</v>
          </cell>
          <cell r="E33">
            <v>1.1160000000000001</v>
          </cell>
        </row>
        <row r="34">
          <cell r="D34" t="str">
            <v>Ja</v>
          </cell>
          <cell r="E34">
            <v>1.103</v>
          </cell>
        </row>
        <row r="35">
          <cell r="D35" t="str">
            <v>Ja</v>
          </cell>
          <cell r="E35">
            <v>1.073</v>
          </cell>
        </row>
        <row r="36">
          <cell r="D36" t="str">
            <v>Ja</v>
          </cell>
          <cell r="E36">
            <v>1.075</v>
          </cell>
        </row>
        <row r="37">
          <cell r="D37" t="str">
            <v>Ja</v>
          </cell>
          <cell r="E37">
            <v>1.032</v>
          </cell>
        </row>
        <row r="38">
          <cell r="D38" t="str">
            <v>Ja</v>
          </cell>
          <cell r="E38">
            <v>1.0349999999999999</v>
          </cell>
        </row>
        <row r="39">
          <cell r="D39" t="str">
            <v>Ja</v>
          </cell>
          <cell r="E39">
            <v>0.96699999999999997</v>
          </cell>
        </row>
        <row r="40">
          <cell r="D40" t="str">
            <v>Ja</v>
          </cell>
          <cell r="E40">
            <v>1.0740000000000001</v>
          </cell>
        </row>
        <row r="41">
          <cell r="D41" t="str">
            <v>Ja</v>
          </cell>
          <cell r="E41">
            <v>1.018</v>
          </cell>
        </row>
        <row r="42">
          <cell r="D42" t="str">
            <v>Ja</v>
          </cell>
          <cell r="E42">
            <v>1.0189999999999999</v>
          </cell>
        </row>
        <row r="43">
          <cell r="D43" t="str">
            <v>Ja</v>
          </cell>
          <cell r="E43">
            <v>1.0289999999999999</v>
          </cell>
        </row>
        <row r="44">
          <cell r="D44" t="str">
            <v>Ja</v>
          </cell>
          <cell r="E44">
            <v>0.98199999999999998</v>
          </cell>
        </row>
        <row r="45">
          <cell r="D45" t="str">
            <v>Ja</v>
          </cell>
          <cell r="E45">
            <v>1.006</v>
          </cell>
        </row>
        <row r="46">
          <cell r="D46" t="str">
            <v>Ja</v>
          </cell>
          <cell r="E46">
            <v>0.89600000000000002</v>
          </cell>
        </row>
        <row r="47">
          <cell r="D47" t="str">
            <v>Ja</v>
          </cell>
          <cell r="E47">
            <v>1.226</v>
          </cell>
        </row>
        <row r="48">
          <cell r="D48" t="str">
            <v>Ja</v>
          </cell>
          <cell r="E48">
            <v>0.98599999999999999</v>
          </cell>
        </row>
        <row r="49">
          <cell r="D49" t="str">
            <v xml:space="preserve">  </v>
          </cell>
          <cell r="E49">
            <v>1.103</v>
          </cell>
        </row>
        <row r="50">
          <cell r="D50" t="str">
            <v xml:space="preserve">  </v>
          </cell>
          <cell r="E50">
            <v>0.93100000000000005</v>
          </cell>
        </row>
        <row r="51">
          <cell r="D51" t="str">
            <v>Ja</v>
          </cell>
          <cell r="E51">
            <v>0.95199999999999996</v>
          </cell>
        </row>
        <row r="52">
          <cell r="D52" t="str">
            <v>Ja</v>
          </cell>
          <cell r="E52">
            <v>1.022</v>
          </cell>
        </row>
        <row r="53">
          <cell r="D53" t="str">
            <v>Ja</v>
          </cell>
          <cell r="E53">
            <v>1.1359999999999999</v>
          </cell>
        </row>
        <row r="54">
          <cell r="D54" t="str">
            <v>Ja</v>
          </cell>
          <cell r="E54">
            <v>1.143</v>
          </cell>
        </row>
        <row r="55">
          <cell r="D55" t="str">
            <v>Ja</v>
          </cell>
          <cell r="E55">
            <v>1.1399999999999999</v>
          </cell>
        </row>
        <row r="56">
          <cell r="D56" t="str">
            <v>Ja</v>
          </cell>
          <cell r="E56">
            <v>1.0429999999999999</v>
          </cell>
        </row>
        <row r="57">
          <cell r="D57" t="str">
            <v>Ja</v>
          </cell>
          <cell r="E57">
            <v>1.016</v>
          </cell>
        </row>
        <row r="58">
          <cell r="D58" t="str">
            <v>Ja</v>
          </cell>
          <cell r="E58">
            <v>0.92</v>
          </cell>
        </row>
        <row r="59">
          <cell r="D59" t="str">
            <v>Ja</v>
          </cell>
          <cell r="E59">
            <v>0.89900000000000002</v>
          </cell>
        </row>
        <row r="60">
          <cell r="D60" t="str">
            <v>Ja</v>
          </cell>
          <cell r="E60">
            <v>0.92100000000000004</v>
          </cell>
        </row>
        <row r="61">
          <cell r="D61" t="str">
            <v>Ja</v>
          </cell>
          <cell r="E61">
            <v>1.0009999999999999</v>
          </cell>
        </row>
        <row r="62">
          <cell r="D62" t="str">
            <v>Ja</v>
          </cell>
          <cell r="E62">
            <v>1.0189999999999999</v>
          </cell>
        </row>
        <row r="63">
          <cell r="D63" t="str">
            <v>Ja</v>
          </cell>
          <cell r="E63">
            <v>0.95599999999999996</v>
          </cell>
        </row>
        <row r="64">
          <cell r="D64" t="str">
            <v>Ja</v>
          </cell>
          <cell r="E64">
            <v>1.006</v>
          </cell>
        </row>
        <row r="65">
          <cell r="D65" t="str">
            <v xml:space="preserve">  </v>
          </cell>
          <cell r="E65">
            <v>1.077</v>
          </cell>
        </row>
        <row r="66">
          <cell r="D66" t="str">
            <v xml:space="preserve">  </v>
          </cell>
          <cell r="E66">
            <v>0.92400000000000004</v>
          </cell>
        </row>
        <row r="67">
          <cell r="D67" t="str">
            <v>Ja</v>
          </cell>
          <cell r="E67">
            <v>1.2490000000000001</v>
          </cell>
        </row>
        <row r="68">
          <cell r="D68" t="str">
            <v>Ja</v>
          </cell>
          <cell r="E68">
            <v>1.0680000000000001</v>
          </cell>
        </row>
        <row r="69">
          <cell r="D69" t="str">
            <v>Ja</v>
          </cell>
          <cell r="E69">
            <v>1.0649999999999999</v>
          </cell>
        </row>
        <row r="70">
          <cell r="D70" t="str">
            <v>Ja</v>
          </cell>
          <cell r="E70">
            <v>0.84699999999999998</v>
          </cell>
        </row>
        <row r="71">
          <cell r="D71" t="str">
            <v xml:space="preserve">  </v>
          </cell>
          <cell r="E71">
            <v>0.84499999999999997</v>
          </cell>
        </row>
        <row r="72">
          <cell r="D72" t="str">
            <v>Ja</v>
          </cell>
          <cell r="E72">
            <v>1.0760000000000001</v>
          </cell>
        </row>
        <row r="73">
          <cell r="D73" t="str">
            <v xml:space="preserve">  </v>
          </cell>
          <cell r="E73">
            <v>1.0740000000000001</v>
          </cell>
        </row>
        <row r="74">
          <cell r="D74" t="str">
            <v>Ja</v>
          </cell>
          <cell r="E74">
            <v>1.129</v>
          </cell>
        </row>
        <row r="75">
          <cell r="D75" t="str">
            <v>Ja</v>
          </cell>
          <cell r="E75">
            <v>1.0980000000000001</v>
          </cell>
        </row>
        <row r="76">
          <cell r="D76" t="str">
            <v>Ja</v>
          </cell>
          <cell r="E76">
            <v>1.0309999999999999</v>
          </cell>
        </row>
        <row r="77">
          <cell r="D77" t="str">
            <v>Ja</v>
          </cell>
          <cell r="E77">
            <v>1.03</v>
          </cell>
        </row>
        <row r="78">
          <cell r="D78" t="str">
            <v>Ja</v>
          </cell>
          <cell r="E78">
            <v>1.109</v>
          </cell>
        </row>
        <row r="79">
          <cell r="D79" t="str">
            <v>Ja</v>
          </cell>
          <cell r="E79">
            <v>0.89700000000000002</v>
          </cell>
        </row>
        <row r="80">
          <cell r="D80" t="str">
            <v>Ja</v>
          </cell>
          <cell r="E80">
            <v>0.93</v>
          </cell>
        </row>
        <row r="81">
          <cell r="D81" t="str">
            <v>Ja</v>
          </cell>
          <cell r="E81">
            <v>1.026</v>
          </cell>
        </row>
        <row r="82">
          <cell r="D82" t="str">
            <v>Ja</v>
          </cell>
          <cell r="E82">
            <v>1.0049999999999999</v>
          </cell>
        </row>
        <row r="83">
          <cell r="D83" t="str">
            <v>Ja</v>
          </cell>
          <cell r="E83">
            <v>1.0980000000000001</v>
          </cell>
        </row>
        <row r="84">
          <cell r="D84" t="str">
            <v>Ja</v>
          </cell>
          <cell r="E84">
            <v>1.0449999999999999</v>
          </cell>
        </row>
        <row r="85">
          <cell r="D85" t="str">
            <v>Ja</v>
          </cell>
          <cell r="E85">
            <v>0.98799999999999999</v>
          </cell>
        </row>
        <row r="86">
          <cell r="D86" t="str">
            <v>Ja</v>
          </cell>
          <cell r="E86">
            <v>1.054</v>
          </cell>
        </row>
        <row r="87">
          <cell r="D87" t="str">
            <v>Ja</v>
          </cell>
          <cell r="E87">
            <v>1.0680000000000001</v>
          </cell>
        </row>
        <row r="88">
          <cell r="D88" t="str">
            <v>Ja</v>
          </cell>
          <cell r="E88">
            <v>1.0589999999999999</v>
          </cell>
        </row>
        <row r="89">
          <cell r="D89" t="str">
            <v>Ja</v>
          </cell>
          <cell r="E89">
            <v>1.032</v>
          </cell>
        </row>
        <row r="90">
          <cell r="D90" t="str">
            <v xml:space="preserve">  </v>
          </cell>
          <cell r="E90">
            <v>0.90300000000000002</v>
          </cell>
        </row>
        <row r="91">
          <cell r="D91" t="str">
            <v>Ja</v>
          </cell>
          <cell r="E91">
            <v>1.056</v>
          </cell>
        </row>
        <row r="92">
          <cell r="D92" t="str">
            <v>Ja</v>
          </cell>
          <cell r="E92">
            <v>1.018</v>
          </cell>
        </row>
        <row r="93">
          <cell r="D93" t="str">
            <v>Ja</v>
          </cell>
          <cell r="E93">
            <v>0.99299999999999999</v>
          </cell>
        </row>
        <row r="94">
          <cell r="D94" t="str">
            <v>Ja</v>
          </cell>
          <cell r="E94">
            <v>1.0860000000000001</v>
          </cell>
        </row>
        <row r="95">
          <cell r="D95" t="str">
            <v>Ja</v>
          </cell>
          <cell r="E95">
            <v>1.0029999999999999</v>
          </cell>
        </row>
        <row r="96">
          <cell r="D96" t="str">
            <v>Ja</v>
          </cell>
          <cell r="E96">
            <v>1.038</v>
          </cell>
        </row>
        <row r="97">
          <cell r="D97" t="str">
            <v>Ja</v>
          </cell>
          <cell r="E97">
            <v>0.95</v>
          </cell>
        </row>
        <row r="98">
          <cell r="D98" t="str">
            <v>Ja</v>
          </cell>
          <cell r="E98">
            <v>1.075</v>
          </cell>
        </row>
        <row r="99">
          <cell r="D99" t="str">
            <v xml:space="preserve">  </v>
          </cell>
          <cell r="E99">
            <v>1.083</v>
          </cell>
        </row>
        <row r="100">
          <cell r="D100" t="str">
            <v>Ja</v>
          </cell>
          <cell r="E100">
            <v>1.0289999999999999</v>
          </cell>
        </row>
        <row r="101">
          <cell r="D101" t="str">
            <v>Ja</v>
          </cell>
          <cell r="E101">
            <v>1.0580000000000001</v>
          </cell>
        </row>
        <row r="102">
          <cell r="D102" t="str">
            <v>Ja</v>
          </cell>
          <cell r="E102">
            <v>0.93600000000000005</v>
          </cell>
        </row>
        <row r="103">
          <cell r="D103" t="str">
            <v>Ja</v>
          </cell>
          <cell r="E103">
            <v>0.90300000000000002</v>
          </cell>
        </row>
        <row r="104">
          <cell r="D104" t="str">
            <v>Ja</v>
          </cell>
          <cell r="E104">
            <v>1.1859999999999999</v>
          </cell>
        </row>
        <row r="105">
          <cell r="D105" t="str">
            <v>Ja</v>
          </cell>
          <cell r="E105">
            <v>1.0780000000000001</v>
          </cell>
        </row>
        <row r="106">
          <cell r="D106" t="str">
            <v>Ja</v>
          </cell>
          <cell r="E106">
            <v>1.0629999999999999</v>
          </cell>
        </row>
        <row r="107">
          <cell r="D107" t="str">
            <v>Ja</v>
          </cell>
          <cell r="E107">
            <v>1.0249999999999999</v>
          </cell>
        </row>
        <row r="108">
          <cell r="D108" t="str">
            <v>Ja</v>
          </cell>
          <cell r="E108">
            <v>0.93899999999999995</v>
          </cell>
        </row>
        <row r="109">
          <cell r="D109" t="str">
            <v>Ja</v>
          </cell>
          <cell r="E109">
            <v>1.0269999999999999</v>
          </cell>
        </row>
        <row r="110">
          <cell r="D110" t="str">
            <v xml:space="preserve">  </v>
          </cell>
          <cell r="E110">
            <v>0.90200000000000002</v>
          </cell>
        </row>
        <row r="111">
          <cell r="D111" t="str">
            <v xml:space="preserve">  </v>
          </cell>
          <cell r="E111">
            <v>0.92800000000000005</v>
          </cell>
        </row>
        <row r="112">
          <cell r="D112" t="str">
            <v>Ja</v>
          </cell>
          <cell r="E112">
            <v>0.99299999999999999</v>
          </cell>
        </row>
        <row r="113">
          <cell r="D113" t="str">
            <v>Ja</v>
          </cell>
          <cell r="E113">
            <v>0.86199999999999999</v>
          </cell>
        </row>
        <row r="114">
          <cell r="D114" t="str">
            <v>Ja</v>
          </cell>
          <cell r="E114">
            <v>0.94099999999999995</v>
          </cell>
        </row>
        <row r="115">
          <cell r="D115" t="str">
            <v>Ja</v>
          </cell>
          <cell r="E115">
            <v>0.91900000000000004</v>
          </cell>
        </row>
        <row r="116">
          <cell r="D116" t="str">
            <v>Ja</v>
          </cell>
          <cell r="E116">
            <v>0.92800000000000005</v>
          </cell>
        </row>
        <row r="117">
          <cell r="D117" t="str">
            <v>Ja</v>
          </cell>
          <cell r="E117">
            <v>1.0229999999999999</v>
          </cell>
        </row>
        <row r="118">
          <cell r="D118" t="str">
            <v>Ja</v>
          </cell>
          <cell r="E118">
            <v>1.012</v>
          </cell>
        </row>
        <row r="119">
          <cell r="D119" t="str">
            <v xml:space="preserve">  </v>
          </cell>
          <cell r="E119">
            <v>0.93500000000000005</v>
          </cell>
        </row>
        <row r="120">
          <cell r="D120" t="str">
            <v>Ja</v>
          </cell>
          <cell r="E120">
            <v>0.995</v>
          </cell>
        </row>
        <row r="121">
          <cell r="D121" t="str">
            <v>Ja</v>
          </cell>
          <cell r="E121">
            <v>1.0049999999999999</v>
          </cell>
        </row>
        <row r="122">
          <cell r="D122" t="str">
            <v>Ja</v>
          </cell>
          <cell r="E122">
            <v>1.0429999999999999</v>
          </cell>
        </row>
        <row r="123">
          <cell r="D123" t="str">
            <v>Ja</v>
          </cell>
          <cell r="E123">
            <v>0.87</v>
          </cell>
        </row>
        <row r="124">
          <cell r="D124" t="str">
            <v>Ja</v>
          </cell>
          <cell r="E124">
            <v>1.038</v>
          </cell>
        </row>
        <row r="125">
          <cell r="D125" t="str">
            <v>Ja</v>
          </cell>
          <cell r="E125">
            <v>0.99299999999999999</v>
          </cell>
        </row>
        <row r="126">
          <cell r="D126" t="str">
            <v>Ja</v>
          </cell>
          <cell r="E126">
            <v>0.875</v>
          </cell>
        </row>
        <row r="127">
          <cell r="D127" t="str">
            <v>Ja</v>
          </cell>
          <cell r="E127">
            <v>0.91200000000000003</v>
          </cell>
        </row>
        <row r="128">
          <cell r="D128" t="str">
            <v>Ja</v>
          </cell>
          <cell r="E128">
            <v>0.98599999999999999</v>
          </cell>
        </row>
        <row r="129">
          <cell r="D129" t="str">
            <v>Ja</v>
          </cell>
          <cell r="E129">
            <v>1.0269999999999999</v>
          </cell>
        </row>
        <row r="130">
          <cell r="D130" t="str">
            <v>Ja</v>
          </cell>
          <cell r="E130">
            <v>0.91500000000000004</v>
          </cell>
        </row>
        <row r="131">
          <cell r="D131" t="str">
            <v>Ja</v>
          </cell>
          <cell r="E131">
            <v>1.024</v>
          </cell>
        </row>
        <row r="132">
          <cell r="D132" t="str">
            <v>Ja</v>
          </cell>
          <cell r="E132">
            <v>1.1990000000000001</v>
          </cell>
        </row>
        <row r="133">
          <cell r="D133" t="str">
            <v>Ja</v>
          </cell>
          <cell r="E133">
            <v>0.96899999999999997</v>
          </cell>
        </row>
        <row r="134">
          <cell r="D134" t="str">
            <v>Ja</v>
          </cell>
          <cell r="E134">
            <v>0.90300000000000002</v>
          </cell>
        </row>
        <row r="135">
          <cell r="D135" t="str">
            <v>Ja</v>
          </cell>
          <cell r="E135">
            <v>0.89800000000000002</v>
          </cell>
        </row>
        <row r="136">
          <cell r="D136" t="str">
            <v>Ja</v>
          </cell>
          <cell r="E136">
            <v>0.95599999999999996</v>
          </cell>
        </row>
        <row r="137">
          <cell r="D137" t="str">
            <v xml:space="preserve">  </v>
          </cell>
          <cell r="E137">
            <v>0.97199999999999998</v>
          </cell>
        </row>
        <row r="138">
          <cell r="D138" t="str">
            <v>Ja</v>
          </cell>
          <cell r="E138">
            <v>0.92400000000000004</v>
          </cell>
        </row>
        <row r="139">
          <cell r="D139" t="str">
            <v>Ja</v>
          </cell>
          <cell r="E139">
            <v>0.98799999999999999</v>
          </cell>
        </row>
        <row r="140">
          <cell r="D140" t="str">
            <v>Ja</v>
          </cell>
          <cell r="E140">
            <v>1.0009999999999999</v>
          </cell>
        </row>
        <row r="141">
          <cell r="D141" t="str">
            <v>Ja</v>
          </cell>
          <cell r="E141">
            <v>1.0029999999999999</v>
          </cell>
        </row>
        <row r="142">
          <cell r="D142" t="str">
            <v>Ja</v>
          </cell>
          <cell r="E142">
            <v>1.0269999999999999</v>
          </cell>
        </row>
        <row r="143">
          <cell r="D143" t="str">
            <v>Ja</v>
          </cell>
          <cell r="E143">
            <v>1.0860000000000001</v>
          </cell>
        </row>
        <row r="144">
          <cell r="D144" t="str">
            <v>Ja</v>
          </cell>
          <cell r="E144">
            <v>1.0920000000000001</v>
          </cell>
        </row>
        <row r="145">
          <cell r="D145" t="str">
            <v>Ja</v>
          </cell>
          <cell r="E145">
            <v>1.1879999999999999</v>
          </cell>
        </row>
        <row r="146">
          <cell r="D146" t="str">
            <v>Ja</v>
          </cell>
          <cell r="E146">
            <v>1.0609999999999999</v>
          </cell>
        </row>
        <row r="147">
          <cell r="D147" t="str">
            <v>Ja</v>
          </cell>
          <cell r="E147">
            <v>1.0049999999999999</v>
          </cell>
        </row>
        <row r="148">
          <cell r="D148" t="str">
            <v>Ja</v>
          </cell>
          <cell r="E148">
            <v>1.125</v>
          </cell>
        </row>
        <row r="149">
          <cell r="D149" t="str">
            <v>Ja</v>
          </cell>
          <cell r="E149">
            <v>0.97599999999999998</v>
          </cell>
        </row>
        <row r="150">
          <cell r="D150" t="str">
            <v>Ja</v>
          </cell>
          <cell r="E150">
            <v>0.94499999999999995</v>
          </cell>
        </row>
        <row r="151">
          <cell r="D151" t="str">
            <v>Ja</v>
          </cell>
          <cell r="E151">
            <v>1.0449999999999999</v>
          </cell>
        </row>
        <row r="152">
          <cell r="D152" t="str">
            <v>Ja</v>
          </cell>
          <cell r="E152">
            <v>0.96499999999999997</v>
          </cell>
        </row>
        <row r="153">
          <cell r="D153" t="str">
            <v>Ja</v>
          </cell>
          <cell r="E153">
            <v>0.86099999999999999</v>
          </cell>
        </row>
        <row r="154">
          <cell r="D154" t="str">
            <v>Ja</v>
          </cell>
          <cell r="E154">
            <v>0.86299999999999999</v>
          </cell>
        </row>
        <row r="155">
          <cell r="D155" t="str">
            <v>Ja</v>
          </cell>
          <cell r="E155">
            <v>0.95699999999999996</v>
          </cell>
        </row>
        <row r="156">
          <cell r="D156" t="str">
            <v>Ja</v>
          </cell>
          <cell r="E156">
            <v>0.97699999999999998</v>
          </cell>
        </row>
        <row r="157">
          <cell r="D157" t="str">
            <v>Ja</v>
          </cell>
          <cell r="E157">
            <v>0.90600000000000003</v>
          </cell>
        </row>
        <row r="158">
          <cell r="D158" t="str">
            <v>Ja</v>
          </cell>
          <cell r="E158">
            <v>0.88900000000000001</v>
          </cell>
        </row>
        <row r="159">
          <cell r="D159" t="str">
            <v>Ja</v>
          </cell>
          <cell r="E159">
            <v>1.137</v>
          </cell>
        </row>
        <row r="160">
          <cell r="D160" t="str">
            <v>Ja</v>
          </cell>
          <cell r="E160">
            <v>1.0169999999999999</v>
          </cell>
        </row>
        <row r="161">
          <cell r="D161" t="str">
            <v>Ja</v>
          </cell>
          <cell r="E161">
            <v>1.022</v>
          </cell>
        </row>
        <row r="162">
          <cell r="D162" t="str">
            <v>Ja</v>
          </cell>
          <cell r="E162">
            <v>0.93200000000000005</v>
          </cell>
        </row>
        <row r="163">
          <cell r="D163" t="str">
            <v>Ja</v>
          </cell>
          <cell r="E163">
            <v>1.1060000000000001</v>
          </cell>
        </row>
        <row r="164">
          <cell r="D164" t="str">
            <v>Ja</v>
          </cell>
          <cell r="E164">
            <v>1.1870000000000001</v>
          </cell>
        </row>
        <row r="165">
          <cell r="D165" t="str">
            <v>Ja</v>
          </cell>
          <cell r="E165">
            <v>1.1040000000000001</v>
          </cell>
        </row>
        <row r="166">
          <cell r="D166" t="str">
            <v>Ja</v>
          </cell>
          <cell r="E166">
            <v>1.008</v>
          </cell>
        </row>
        <row r="167">
          <cell r="D167" t="str">
            <v>Ja</v>
          </cell>
          <cell r="E167">
            <v>1.0640000000000001</v>
          </cell>
        </row>
        <row r="168">
          <cell r="D168" t="str">
            <v>Ja</v>
          </cell>
          <cell r="E168">
            <v>1.1439999999999999</v>
          </cell>
        </row>
        <row r="169">
          <cell r="D169" t="str">
            <v>Ja</v>
          </cell>
          <cell r="E169">
            <v>1.099</v>
          </cell>
        </row>
        <row r="170">
          <cell r="D170" t="str">
            <v>Ja</v>
          </cell>
          <cell r="E170">
            <v>0.95199999999999996</v>
          </cell>
        </row>
        <row r="171">
          <cell r="D171" t="str">
            <v>Ja</v>
          </cell>
          <cell r="E171">
            <v>1.0649999999999999</v>
          </cell>
        </row>
        <row r="172">
          <cell r="D172" t="str">
            <v>Ja</v>
          </cell>
          <cell r="E172">
            <v>0.92900000000000005</v>
          </cell>
        </row>
        <row r="173">
          <cell r="D173" t="str">
            <v>Ja</v>
          </cell>
          <cell r="E173">
            <v>1.0629999999999999</v>
          </cell>
        </row>
        <row r="174">
          <cell r="D174" t="str">
            <v>Ja</v>
          </cell>
          <cell r="E174">
            <v>1.0129999999999999</v>
          </cell>
        </row>
        <row r="175">
          <cell r="D175" t="str">
            <v>Ja</v>
          </cell>
          <cell r="E175">
            <v>1.1339999999999999</v>
          </cell>
        </row>
        <row r="176">
          <cell r="D176" t="str">
            <v>Ja</v>
          </cell>
          <cell r="E176">
            <v>1.1339999999999999</v>
          </cell>
        </row>
        <row r="177">
          <cell r="D177" t="str">
            <v>Ja</v>
          </cell>
          <cell r="E177">
            <v>1.0389999999999999</v>
          </cell>
        </row>
        <row r="178">
          <cell r="D178" t="str">
            <v>Ja</v>
          </cell>
          <cell r="E178">
            <v>0.93500000000000005</v>
          </cell>
        </row>
        <row r="179">
          <cell r="D179" t="str">
            <v xml:space="preserve">  </v>
          </cell>
          <cell r="E179">
            <v>1.0149999999999999</v>
          </cell>
        </row>
        <row r="180">
          <cell r="D180" t="str">
            <v>Ja</v>
          </cell>
          <cell r="E180">
            <v>1.089</v>
          </cell>
        </row>
        <row r="181">
          <cell r="D181" t="str">
            <v>Ja</v>
          </cell>
          <cell r="E181">
            <v>0.96899999999999997</v>
          </cell>
        </row>
        <row r="182">
          <cell r="D182" t="str">
            <v>Ja</v>
          </cell>
          <cell r="E182">
            <v>1.075</v>
          </cell>
        </row>
        <row r="183">
          <cell r="D183" t="str">
            <v>Ja</v>
          </cell>
          <cell r="E183">
            <v>1.278</v>
          </cell>
        </row>
        <row r="184">
          <cell r="D184" t="str">
            <v>Ja</v>
          </cell>
          <cell r="E184">
            <v>0.77300000000000002</v>
          </cell>
        </row>
        <row r="185">
          <cell r="D185" t="str">
            <v>Ja</v>
          </cell>
          <cell r="E185">
            <v>0.94299999999999995</v>
          </cell>
        </row>
        <row r="186">
          <cell r="D186" t="str">
            <v>Ja</v>
          </cell>
          <cell r="E186">
            <v>1.0660000000000001</v>
          </cell>
        </row>
        <row r="187">
          <cell r="D187" t="str">
            <v>Ja</v>
          </cell>
          <cell r="E187">
            <v>1.071</v>
          </cell>
        </row>
        <row r="188">
          <cell r="D188" t="str">
            <v>Ja</v>
          </cell>
          <cell r="E188">
            <v>1.044</v>
          </cell>
        </row>
        <row r="189">
          <cell r="D189" t="str">
            <v>Ja</v>
          </cell>
          <cell r="E189">
            <v>1.022</v>
          </cell>
        </row>
        <row r="190">
          <cell r="D190" t="str">
            <v>Ja</v>
          </cell>
          <cell r="E190">
            <v>0.998</v>
          </cell>
        </row>
        <row r="191">
          <cell r="D191" t="str">
            <v>Ja</v>
          </cell>
          <cell r="E191">
            <v>1.042</v>
          </cell>
        </row>
        <row r="192">
          <cell r="D192" t="str">
            <v>Ja</v>
          </cell>
          <cell r="E192">
            <v>0.95599999999999996</v>
          </cell>
        </row>
        <row r="193">
          <cell r="D193" t="str">
            <v>Ja</v>
          </cell>
          <cell r="E193">
            <v>1.0549999999999999</v>
          </cell>
        </row>
        <row r="194">
          <cell r="D194" t="str">
            <v>Ja</v>
          </cell>
          <cell r="E194">
            <v>1.0760000000000001</v>
          </cell>
        </row>
        <row r="195">
          <cell r="D195" t="str">
            <v>Ja</v>
          </cell>
          <cell r="E195">
            <v>0.96799999999999997</v>
          </cell>
        </row>
        <row r="196">
          <cell r="D196" t="str">
            <v>Ja</v>
          </cell>
          <cell r="E196">
            <v>1.2709999999999999</v>
          </cell>
        </row>
        <row r="197">
          <cell r="D197" t="str">
            <v>Ja</v>
          </cell>
          <cell r="E197">
            <v>1.016</v>
          </cell>
        </row>
        <row r="198">
          <cell r="D198" t="str">
            <v>Ja</v>
          </cell>
          <cell r="E198">
            <v>0.90100000000000002</v>
          </cell>
        </row>
        <row r="199">
          <cell r="D199" t="str">
            <v>Ja</v>
          </cell>
          <cell r="E199">
            <v>1.0129999999999999</v>
          </cell>
        </row>
        <row r="200">
          <cell r="D200" t="str">
            <v xml:space="preserve">  </v>
          </cell>
          <cell r="E200">
            <v>0.98599999999999999</v>
          </cell>
        </row>
        <row r="201">
          <cell r="D201" t="str">
            <v xml:space="preserve">  </v>
          </cell>
          <cell r="E201">
            <v>0.99399999999999999</v>
          </cell>
        </row>
        <row r="202">
          <cell r="D202" t="str">
            <v>Ja</v>
          </cell>
          <cell r="E202">
            <v>0.98699999999999999</v>
          </cell>
        </row>
        <row r="203">
          <cell r="D203" t="str">
            <v>Ja</v>
          </cell>
          <cell r="E203">
            <v>1.081</v>
          </cell>
        </row>
        <row r="204">
          <cell r="D204" t="str">
            <v>Ja</v>
          </cell>
          <cell r="E204">
            <v>0.94399999999999995</v>
          </cell>
        </row>
        <row r="205">
          <cell r="D205" t="str">
            <v>Ja</v>
          </cell>
          <cell r="E205">
            <v>0.92600000000000005</v>
          </cell>
        </row>
        <row r="206">
          <cell r="D206" t="str">
            <v xml:space="preserve">  </v>
          </cell>
          <cell r="E206">
            <v>0.98599999999999999</v>
          </cell>
        </row>
        <row r="207">
          <cell r="D207" t="str">
            <v>Ja</v>
          </cell>
          <cell r="E207">
            <v>1.0620000000000001</v>
          </cell>
        </row>
        <row r="208">
          <cell r="D208" t="str">
            <v>Ja</v>
          </cell>
          <cell r="E208">
            <v>1.6579999999999999</v>
          </cell>
        </row>
        <row r="209">
          <cell r="D209" t="str">
            <v>Ja</v>
          </cell>
          <cell r="E209">
            <v>0.86399999999999999</v>
          </cell>
        </row>
        <row r="210">
          <cell r="D210" t="str">
            <v>Ja</v>
          </cell>
          <cell r="E210">
            <v>0.95299999999999996</v>
          </cell>
        </row>
        <row r="211">
          <cell r="D211" t="str">
            <v>Ja</v>
          </cell>
          <cell r="E211">
            <v>1.0880000000000001</v>
          </cell>
        </row>
        <row r="212">
          <cell r="D212" t="str">
            <v>Ja</v>
          </cell>
          <cell r="E212">
            <v>1.0229999999999999</v>
          </cell>
        </row>
        <row r="213">
          <cell r="D213" t="str">
            <v xml:space="preserve">  </v>
          </cell>
          <cell r="E213">
            <v>0.95399999999999996</v>
          </cell>
        </row>
        <row r="214">
          <cell r="D214" t="str">
            <v>Ja</v>
          </cell>
          <cell r="E214">
            <v>0.98299999999999998</v>
          </cell>
        </row>
        <row r="215">
          <cell r="D215" t="str">
            <v>Ja</v>
          </cell>
          <cell r="E215">
            <v>0.998</v>
          </cell>
        </row>
        <row r="216">
          <cell r="D216" t="str">
            <v>Ja</v>
          </cell>
          <cell r="E216">
            <v>1.004</v>
          </cell>
        </row>
        <row r="217">
          <cell r="D217" t="str">
            <v>Ja</v>
          </cell>
          <cell r="E217">
            <v>0.98699999999999999</v>
          </cell>
        </row>
        <row r="218">
          <cell r="D218" t="str">
            <v>Ja</v>
          </cell>
          <cell r="E218">
            <v>0.97199999999999998</v>
          </cell>
        </row>
        <row r="219">
          <cell r="D219" t="str">
            <v>Ja</v>
          </cell>
          <cell r="E219">
            <v>1.06</v>
          </cell>
        </row>
        <row r="220">
          <cell r="D220" t="str">
            <v>Ja</v>
          </cell>
          <cell r="E220">
            <v>1.0569999999999999</v>
          </cell>
        </row>
        <row r="221">
          <cell r="D221" t="str">
            <v>Ja</v>
          </cell>
          <cell r="E221">
            <v>0.96499999999999997</v>
          </cell>
        </row>
        <row r="222">
          <cell r="D222" t="str">
            <v>Ja</v>
          </cell>
          <cell r="E222">
            <v>0.93400000000000005</v>
          </cell>
        </row>
        <row r="223">
          <cell r="D223" t="str">
            <v>Ja</v>
          </cell>
          <cell r="E223">
            <v>0.94099999999999995</v>
          </cell>
        </row>
        <row r="224">
          <cell r="D224" t="str">
            <v>Ja</v>
          </cell>
          <cell r="E224">
            <v>1.083</v>
          </cell>
        </row>
        <row r="225">
          <cell r="D225" t="str">
            <v>Ja</v>
          </cell>
          <cell r="E225">
            <v>0.91700000000000004</v>
          </cell>
        </row>
        <row r="226">
          <cell r="D226" t="str">
            <v>Ja</v>
          </cell>
          <cell r="E226">
            <v>0.83599999999999997</v>
          </cell>
        </row>
        <row r="227">
          <cell r="D227" t="str">
            <v>Ja</v>
          </cell>
          <cell r="E227">
            <v>0.91900000000000004</v>
          </cell>
        </row>
        <row r="228">
          <cell r="D228" t="str">
            <v>Ja</v>
          </cell>
          <cell r="E228">
            <v>1.028</v>
          </cell>
        </row>
        <row r="229">
          <cell r="D229" t="str">
            <v>Ja</v>
          </cell>
          <cell r="E229">
            <v>1.107</v>
          </cell>
        </row>
        <row r="230">
          <cell r="D230" t="str">
            <v>Ja</v>
          </cell>
          <cell r="E230">
            <v>1.0229999999999999</v>
          </cell>
        </row>
        <row r="231">
          <cell r="D231" t="str">
            <v>Ja</v>
          </cell>
          <cell r="E231">
            <v>0.9</v>
          </cell>
        </row>
        <row r="232">
          <cell r="D232" t="str">
            <v>Ja</v>
          </cell>
          <cell r="E232">
            <v>1.151</v>
          </cell>
        </row>
        <row r="233">
          <cell r="D233" t="str">
            <v>Ja</v>
          </cell>
          <cell r="E233">
            <v>1.0840000000000001</v>
          </cell>
        </row>
        <row r="234">
          <cell r="D234" t="str">
            <v>Ja</v>
          </cell>
          <cell r="E234">
            <v>0.91900000000000004</v>
          </cell>
        </row>
        <row r="235">
          <cell r="D235" t="str">
            <v>Ja</v>
          </cell>
          <cell r="E235">
            <v>1.08</v>
          </cell>
        </row>
        <row r="236">
          <cell r="D236" t="str">
            <v>Ja</v>
          </cell>
          <cell r="E236">
            <v>1.1160000000000001</v>
          </cell>
        </row>
        <row r="237">
          <cell r="D237" t="str">
            <v>Ja</v>
          </cell>
          <cell r="E237">
            <v>0.96499999999999997</v>
          </cell>
        </row>
        <row r="238">
          <cell r="D238" t="str">
            <v>Ja</v>
          </cell>
          <cell r="E238">
            <v>0.97299999999999998</v>
          </cell>
        </row>
        <row r="239">
          <cell r="D239" t="str">
            <v>Ja</v>
          </cell>
          <cell r="E239">
            <v>1.0289999999999999</v>
          </cell>
        </row>
        <row r="240">
          <cell r="D240" t="str">
            <v xml:space="preserve">  </v>
          </cell>
          <cell r="E240">
            <v>1.1499999999999999</v>
          </cell>
        </row>
        <row r="241">
          <cell r="D241" t="str">
            <v>Ja</v>
          </cell>
          <cell r="E241">
            <v>1.0900000000000001</v>
          </cell>
        </row>
        <row r="242">
          <cell r="D242" t="str">
            <v>Ja</v>
          </cell>
          <cell r="E242">
            <v>1.238</v>
          </cell>
        </row>
        <row r="243">
          <cell r="D243" t="str">
            <v xml:space="preserve">  </v>
          </cell>
          <cell r="E243">
            <v>0.94599999999999995</v>
          </cell>
        </row>
        <row r="244">
          <cell r="D244" t="str">
            <v>Ja</v>
          </cell>
          <cell r="E244">
            <v>0.82099999999999995</v>
          </cell>
        </row>
        <row r="245">
          <cell r="D245" t="str">
            <v>Ja</v>
          </cell>
          <cell r="E245">
            <v>0.94299999999999995</v>
          </cell>
        </row>
        <row r="246">
          <cell r="D246" t="str">
            <v>Ja</v>
          </cell>
          <cell r="E246">
            <v>1.1100000000000001</v>
          </cell>
        </row>
        <row r="247">
          <cell r="D247" t="str">
            <v>Ja</v>
          </cell>
          <cell r="E247">
            <v>1.026</v>
          </cell>
        </row>
        <row r="248">
          <cell r="D248" t="str">
            <v xml:space="preserve">  </v>
          </cell>
          <cell r="E248">
            <v>1.1779999999999999</v>
          </cell>
        </row>
        <row r="249">
          <cell r="D249" t="str">
            <v xml:space="preserve">  </v>
          </cell>
          <cell r="E249">
            <v>0.86499999999999999</v>
          </cell>
        </row>
        <row r="250">
          <cell r="D250" t="str">
            <v>Ja</v>
          </cell>
          <cell r="E250">
            <v>0.85599999999999998</v>
          </cell>
        </row>
        <row r="251">
          <cell r="D251" t="str">
            <v>Ja</v>
          </cell>
          <cell r="E251">
            <v>1.03</v>
          </cell>
        </row>
        <row r="252">
          <cell r="D252" t="str">
            <v>Ja</v>
          </cell>
          <cell r="E252">
            <v>1.0249999999999999</v>
          </cell>
        </row>
        <row r="253">
          <cell r="D253" t="str">
            <v>Ja</v>
          </cell>
          <cell r="E253">
            <v>1.073</v>
          </cell>
        </row>
        <row r="254">
          <cell r="D254" t="str">
            <v xml:space="preserve">  </v>
          </cell>
          <cell r="E254">
            <v>0.86899999999999999</v>
          </cell>
        </row>
        <row r="255">
          <cell r="D255" t="str">
            <v>Ja</v>
          </cell>
          <cell r="E255">
            <v>1.1259999999999999</v>
          </cell>
        </row>
        <row r="256">
          <cell r="D256" t="str">
            <v>Ja</v>
          </cell>
          <cell r="E256">
            <v>0.92900000000000005</v>
          </cell>
        </row>
        <row r="257">
          <cell r="D257" t="str">
            <v>Ja</v>
          </cell>
          <cell r="E257">
            <v>0.997</v>
          </cell>
        </row>
        <row r="258">
          <cell r="D258" t="str">
            <v>Ja</v>
          </cell>
          <cell r="E258">
            <v>0.99099999999999999</v>
          </cell>
        </row>
        <row r="259">
          <cell r="D259" t="str">
            <v>Ja</v>
          </cell>
          <cell r="E259">
            <v>0.97</v>
          </cell>
        </row>
        <row r="260">
          <cell r="D260" t="str">
            <v xml:space="preserve">  </v>
          </cell>
          <cell r="E260">
            <v>0.877</v>
          </cell>
        </row>
        <row r="261">
          <cell r="D261" t="str">
            <v>Ja</v>
          </cell>
          <cell r="E261">
            <v>1.002</v>
          </cell>
        </row>
        <row r="262">
          <cell r="D262" t="str">
            <v>Ja</v>
          </cell>
          <cell r="E262">
            <v>0.95299999999999996</v>
          </cell>
        </row>
        <row r="263">
          <cell r="D263" t="str">
            <v>Ja</v>
          </cell>
          <cell r="E263">
            <v>1.034</v>
          </cell>
        </row>
        <row r="264">
          <cell r="D264" t="str">
            <v>Ja</v>
          </cell>
          <cell r="E264">
            <v>0.90200000000000002</v>
          </cell>
        </row>
        <row r="265">
          <cell r="D265" t="str">
            <v>Ja</v>
          </cell>
          <cell r="E265">
            <v>0.82399999999999995</v>
          </cell>
        </row>
        <row r="266">
          <cell r="D266" t="str">
            <v>Ja</v>
          </cell>
          <cell r="E266">
            <v>0.95799999999999996</v>
          </cell>
        </row>
        <row r="267">
          <cell r="D267" t="str">
            <v xml:space="preserve">  </v>
          </cell>
          <cell r="E267">
            <v>1.1830000000000001</v>
          </cell>
        </row>
        <row r="268">
          <cell r="D268" t="str">
            <v>Ja</v>
          </cell>
          <cell r="E268">
            <v>1.091</v>
          </cell>
        </row>
        <row r="269">
          <cell r="D269" t="str">
            <v>Ja</v>
          </cell>
          <cell r="E269">
            <v>1.111</v>
          </cell>
        </row>
        <row r="270">
          <cell r="D270" t="str">
            <v xml:space="preserve">  </v>
          </cell>
          <cell r="E270">
            <v>1.0980000000000001</v>
          </cell>
        </row>
        <row r="271">
          <cell r="D271" t="str">
            <v>Ja</v>
          </cell>
          <cell r="E271">
            <v>0.71899999999999997</v>
          </cell>
        </row>
        <row r="272">
          <cell r="D272" t="str">
            <v xml:space="preserve">  </v>
          </cell>
          <cell r="E272">
            <v>0.91300000000000003</v>
          </cell>
        </row>
        <row r="273">
          <cell r="D273" t="str">
            <v>Ja</v>
          </cell>
          <cell r="E273">
            <v>1.07</v>
          </cell>
        </row>
        <row r="274">
          <cell r="D274" t="str">
            <v>Ja</v>
          </cell>
          <cell r="E274">
            <v>0.95599999999999996</v>
          </cell>
        </row>
        <row r="275">
          <cell r="D275" t="str">
            <v xml:space="preserve">  </v>
          </cell>
          <cell r="E275">
            <v>1.0920000000000001</v>
          </cell>
        </row>
        <row r="276">
          <cell r="D276" t="str">
            <v xml:space="preserve">  </v>
          </cell>
          <cell r="E276">
            <v>0.96</v>
          </cell>
        </row>
        <row r="277">
          <cell r="D277" t="str">
            <v xml:space="preserve">  </v>
          </cell>
          <cell r="E277">
            <v>0.998</v>
          </cell>
        </row>
        <row r="278">
          <cell r="D278" t="str">
            <v>Ja</v>
          </cell>
          <cell r="E278">
            <v>0.93100000000000005</v>
          </cell>
        </row>
        <row r="279">
          <cell r="D279" t="str">
            <v>Ja</v>
          </cell>
          <cell r="E279">
            <v>1.0429999999999999</v>
          </cell>
        </row>
        <row r="280">
          <cell r="D280" t="str">
            <v>Ja</v>
          </cell>
          <cell r="E280">
            <v>0.98299999999999998</v>
          </cell>
        </row>
        <row r="281">
          <cell r="D281" t="str">
            <v>Ja</v>
          </cell>
          <cell r="E281">
            <v>1.0580000000000001</v>
          </cell>
        </row>
        <row r="282">
          <cell r="D282" t="str">
            <v>Ja</v>
          </cell>
          <cell r="E282">
            <v>0.97699999999999998</v>
          </cell>
        </row>
        <row r="283">
          <cell r="D283" t="str">
            <v>Ja</v>
          </cell>
          <cell r="E283">
            <v>1.5189999999999999</v>
          </cell>
        </row>
        <row r="284">
          <cell r="D284" t="str">
            <v>Ja</v>
          </cell>
          <cell r="E284">
            <v>1.0589999999999999</v>
          </cell>
        </row>
        <row r="285">
          <cell r="D285" t="str">
            <v>Ja</v>
          </cell>
          <cell r="E285">
            <v>0.98699999999999999</v>
          </cell>
        </row>
        <row r="286">
          <cell r="D286" t="str">
            <v xml:space="preserve">  </v>
          </cell>
          <cell r="E286">
            <v>1.0609999999999999</v>
          </cell>
        </row>
        <row r="287">
          <cell r="D287" t="str">
            <v>Ja</v>
          </cell>
          <cell r="E287">
            <v>1.155</v>
          </cell>
        </row>
        <row r="288">
          <cell r="D288" t="str">
            <v>Ja</v>
          </cell>
          <cell r="E288">
            <v>1.0669999999999999</v>
          </cell>
        </row>
        <row r="289">
          <cell r="D289" t="str">
            <v>Ja</v>
          </cell>
          <cell r="E289">
            <v>0.96099999999999997</v>
          </cell>
        </row>
        <row r="290">
          <cell r="D290" t="str">
            <v>Ja</v>
          </cell>
          <cell r="E290">
            <v>0.93899999999999995</v>
          </cell>
        </row>
        <row r="291">
          <cell r="D291" t="str">
            <v>Ja</v>
          </cell>
          <cell r="E291">
            <v>1.042</v>
          </cell>
        </row>
        <row r="292">
          <cell r="D292" t="str">
            <v>Ja</v>
          </cell>
          <cell r="E292">
            <v>1.0389999999999999</v>
          </cell>
        </row>
        <row r="293">
          <cell r="D293" t="str">
            <v>Ja</v>
          </cell>
          <cell r="E293">
            <v>1.208</v>
          </cell>
        </row>
        <row r="294">
          <cell r="D294" t="str">
            <v>Ja</v>
          </cell>
          <cell r="E294">
            <v>0.89600000000000002</v>
          </cell>
        </row>
        <row r="295">
          <cell r="D295" t="str">
            <v>Ja</v>
          </cell>
          <cell r="E295">
            <v>0.91900000000000004</v>
          </cell>
        </row>
        <row r="296">
          <cell r="D296" t="str">
            <v>Ja</v>
          </cell>
          <cell r="E296">
            <v>0.88700000000000001</v>
          </cell>
        </row>
        <row r="297">
          <cell r="D297" t="str">
            <v xml:space="preserve">  </v>
          </cell>
          <cell r="E297">
            <v>0.997</v>
          </cell>
        </row>
        <row r="298">
          <cell r="D298" t="str">
            <v>Ja</v>
          </cell>
          <cell r="E298">
            <v>0.98</v>
          </cell>
        </row>
        <row r="299">
          <cell r="D299" t="str">
            <v>Ja</v>
          </cell>
          <cell r="E299">
            <v>1.0589999999999999</v>
          </cell>
        </row>
        <row r="300">
          <cell r="D300" t="str">
            <v>Ja</v>
          </cell>
          <cell r="E300">
            <v>0.88400000000000001</v>
          </cell>
        </row>
        <row r="301">
          <cell r="D301" t="str">
            <v>Ja</v>
          </cell>
          <cell r="E301">
            <v>0.96899999999999997</v>
          </cell>
        </row>
        <row r="302">
          <cell r="D302" t="str">
            <v>Ja</v>
          </cell>
          <cell r="E302">
            <v>1.008</v>
          </cell>
        </row>
        <row r="303">
          <cell r="D303" t="str">
            <v>Ja</v>
          </cell>
          <cell r="E303">
            <v>0.79900000000000004</v>
          </cell>
        </row>
      </sheetData>
      <sheetData sheetId="9">
        <row r="13">
          <cell r="F13">
            <v>9995153</v>
          </cell>
          <cell r="H13">
            <v>47884967.408662066</v>
          </cell>
          <cell r="I13">
            <v>48426030.471617445</v>
          </cell>
          <cell r="J13">
            <v>4844.9513951029512</v>
          </cell>
          <cell r="M13">
            <v>4035847859</v>
          </cell>
          <cell r="N13">
            <v>4035847866</v>
          </cell>
        </row>
        <row r="14">
          <cell r="F14">
            <v>90675</v>
          </cell>
          <cell r="H14">
            <v>478184.38949824712</v>
          </cell>
          <cell r="I14">
            <v>483587.50292696268</v>
          </cell>
          <cell r="J14">
            <v>5333.1955106364785</v>
          </cell>
          <cell r="K14">
            <v>488.24411553352729</v>
          </cell>
          <cell r="L14">
            <v>44271535</v>
          </cell>
          <cell r="M14">
            <v>44271535</v>
          </cell>
          <cell r="N14">
            <v>0</v>
          </cell>
        </row>
        <row r="15">
          <cell r="F15">
            <v>32653</v>
          </cell>
          <cell r="H15">
            <v>126821.2347352417</v>
          </cell>
          <cell r="I15">
            <v>128254.21651275911</v>
          </cell>
          <cell r="J15">
            <v>3927.7927453146453</v>
          </cell>
          <cell r="K15">
            <v>-917.15864978830587</v>
          </cell>
          <cell r="L15">
            <v>-29947981</v>
          </cell>
          <cell r="M15">
            <v>0</v>
          </cell>
          <cell r="N15">
            <v>29947981</v>
          </cell>
        </row>
        <row r="16">
          <cell r="F16">
            <v>27406</v>
          </cell>
          <cell r="H16">
            <v>176173.00237870406</v>
          </cell>
          <cell r="I16">
            <v>178163.62092634905</v>
          </cell>
          <cell r="J16">
            <v>6500.8983772294041</v>
          </cell>
          <cell r="K16">
            <v>1655.9469821264529</v>
          </cell>
          <cell r="L16">
            <v>45382883</v>
          </cell>
          <cell r="M16">
            <v>45382883</v>
          </cell>
          <cell r="N16">
            <v>0</v>
          </cell>
        </row>
        <row r="17">
          <cell r="F17">
            <v>85693</v>
          </cell>
          <cell r="H17">
            <v>337652.60829478095</v>
          </cell>
          <cell r="I17">
            <v>341467.82138451113</v>
          </cell>
          <cell r="J17">
            <v>3984.7808033854703</v>
          </cell>
          <cell r="K17">
            <v>-860.17059171748087</v>
          </cell>
          <cell r="L17">
            <v>-73710599</v>
          </cell>
          <cell r="M17">
            <v>0</v>
          </cell>
          <cell r="N17">
            <v>73710599</v>
          </cell>
        </row>
        <row r="18">
          <cell r="F18">
            <v>107538</v>
          </cell>
          <cell r="H18">
            <v>403805.79119288019</v>
          </cell>
          <cell r="I18">
            <v>408368.48403878568</v>
          </cell>
          <cell r="J18">
            <v>3797.4342468595819</v>
          </cell>
          <cell r="K18">
            <v>-1047.5171482433693</v>
          </cell>
          <cell r="L18">
            <v>-112647899</v>
          </cell>
          <cell r="M18">
            <v>0</v>
          </cell>
          <cell r="N18">
            <v>112647899</v>
          </cell>
        </row>
        <row r="19">
          <cell r="F19">
            <v>74412</v>
          </cell>
          <cell r="H19">
            <v>328519.88445198617</v>
          </cell>
          <cell r="I19">
            <v>332231.90483212681</v>
          </cell>
          <cell r="J19">
            <v>4464.762468850814</v>
          </cell>
          <cell r="K19">
            <v>-380.18892625213721</v>
          </cell>
          <cell r="L19">
            <v>-28290618</v>
          </cell>
          <cell r="M19">
            <v>0</v>
          </cell>
          <cell r="N19">
            <v>28290618</v>
          </cell>
        </row>
        <row r="20">
          <cell r="F20">
            <v>46853</v>
          </cell>
          <cell r="H20">
            <v>228316.9237050892</v>
          </cell>
          <cell r="I20">
            <v>230896.72819801379</v>
          </cell>
          <cell r="J20">
            <v>4928.1097944211424</v>
          </cell>
          <cell r="K20">
            <v>83.158399318191186</v>
          </cell>
          <cell r="L20">
            <v>3896220</v>
          </cell>
          <cell r="M20">
            <v>3896220</v>
          </cell>
          <cell r="N20">
            <v>0</v>
          </cell>
        </row>
        <row r="21">
          <cell r="F21">
            <v>99359</v>
          </cell>
          <cell r="H21">
            <v>349661.94571537542</v>
          </cell>
          <cell r="I21">
            <v>353612.85502127709</v>
          </cell>
          <cell r="J21">
            <v>3558.9413643583075</v>
          </cell>
          <cell r="K21">
            <v>-1286.0100307446437</v>
          </cell>
          <cell r="L21">
            <v>-127776671</v>
          </cell>
          <cell r="M21">
            <v>0</v>
          </cell>
          <cell r="N21">
            <v>127776671</v>
          </cell>
        </row>
        <row r="22">
          <cell r="F22">
            <v>59420</v>
          </cell>
          <cell r="H22">
            <v>275700.21453451103</v>
          </cell>
          <cell r="I22">
            <v>278815.41353340395</v>
          </cell>
          <cell r="J22">
            <v>4692.2822876708842</v>
          </cell>
          <cell r="K22">
            <v>-152.66910743206699</v>
          </cell>
          <cell r="L22">
            <v>-9071598</v>
          </cell>
          <cell r="M22">
            <v>0</v>
          </cell>
          <cell r="N22">
            <v>9071598</v>
          </cell>
        </row>
        <row r="23">
          <cell r="F23">
            <v>10424</v>
          </cell>
          <cell r="H23">
            <v>45094.591007688105</v>
          </cell>
          <cell r="I23">
            <v>45604.124977401618</v>
          </cell>
          <cell r="J23">
            <v>4374.9160569264786</v>
          </cell>
          <cell r="K23">
            <v>-470.03533817647258</v>
          </cell>
          <cell r="L23">
            <v>-4899648</v>
          </cell>
          <cell r="M23">
            <v>0</v>
          </cell>
          <cell r="N23">
            <v>4899648</v>
          </cell>
        </row>
        <row r="24">
          <cell r="F24">
            <v>27752</v>
          </cell>
          <cell r="H24">
            <v>119774.28921280471</v>
          </cell>
          <cell r="I24">
            <v>121127.64596110764</v>
          </cell>
          <cell r="J24">
            <v>4364.6456457591394</v>
          </cell>
          <cell r="K24">
            <v>-480.30574934381184</v>
          </cell>
          <cell r="L24">
            <v>-13329445</v>
          </cell>
          <cell r="M24">
            <v>0</v>
          </cell>
          <cell r="N24">
            <v>13329445</v>
          </cell>
        </row>
        <row r="25">
          <cell r="F25">
            <v>16615</v>
          </cell>
          <cell r="H25">
            <v>77085.67806374903</v>
          </cell>
          <cell r="I25">
            <v>77956.686552221261</v>
          </cell>
          <cell r="J25">
            <v>4691.9462264352251</v>
          </cell>
          <cell r="K25">
            <v>-153.00516866772614</v>
          </cell>
          <cell r="L25">
            <v>-2542181</v>
          </cell>
          <cell r="M25">
            <v>0</v>
          </cell>
          <cell r="N25">
            <v>2542181</v>
          </cell>
        </row>
        <row r="26">
          <cell r="F26">
            <v>46274</v>
          </cell>
          <cell r="H26">
            <v>189508.83604510591</v>
          </cell>
          <cell r="I26">
            <v>191650.13918963133</v>
          </cell>
          <cell r="J26">
            <v>4141.6376191734307</v>
          </cell>
          <cell r="K26">
            <v>-703.31377592952049</v>
          </cell>
          <cell r="L26">
            <v>-32545142</v>
          </cell>
          <cell r="M26">
            <v>0</v>
          </cell>
          <cell r="N26">
            <v>32545142</v>
          </cell>
        </row>
        <row r="27">
          <cell r="F27">
            <v>71023</v>
          </cell>
          <cell r="H27">
            <v>312671.43856438255</v>
          </cell>
          <cell r="I27">
            <v>316204.3837746093</v>
          </cell>
          <cell r="J27">
            <v>4452.1406273264902</v>
          </cell>
          <cell r="K27">
            <v>-392.81076777646103</v>
          </cell>
          <cell r="L27">
            <v>-27898599</v>
          </cell>
          <cell r="M27">
            <v>0</v>
          </cell>
          <cell r="N27">
            <v>27898599</v>
          </cell>
        </row>
        <row r="28">
          <cell r="F28">
            <v>78129</v>
          </cell>
          <cell r="H28">
            <v>224404.65633237839</v>
          </cell>
          <cell r="I28">
            <v>226940.25523255998</v>
          </cell>
          <cell r="J28">
            <v>2904.6865470255602</v>
          </cell>
          <cell r="K28">
            <v>-1940.264848077391</v>
          </cell>
          <cell r="L28">
            <v>-151590952</v>
          </cell>
          <cell r="M28">
            <v>0</v>
          </cell>
          <cell r="N28">
            <v>151590952</v>
          </cell>
        </row>
        <row r="29">
          <cell r="F29">
            <v>935619</v>
          </cell>
          <cell r="H29">
            <v>3267316.2591703543</v>
          </cell>
          <cell r="I29">
            <v>3304234.4036005978</v>
          </cell>
          <cell r="J29">
            <v>3531.6025044388771</v>
          </cell>
          <cell r="K29">
            <v>-1313.3488906640741</v>
          </cell>
          <cell r="L29">
            <v>-1228794176</v>
          </cell>
          <cell r="M29">
            <v>0</v>
          </cell>
          <cell r="N29">
            <v>1228794176</v>
          </cell>
        </row>
        <row r="30">
          <cell r="F30">
            <v>47750</v>
          </cell>
          <cell r="H30">
            <v>127542.27357354207</v>
          </cell>
          <cell r="I30">
            <v>128983.4025317609</v>
          </cell>
          <cell r="J30">
            <v>2701.2230896703854</v>
          </cell>
          <cell r="K30">
            <v>-2143.7283054325658</v>
          </cell>
          <cell r="L30">
            <v>-102363027</v>
          </cell>
          <cell r="M30">
            <v>0</v>
          </cell>
          <cell r="N30">
            <v>102363027</v>
          </cell>
        </row>
        <row r="31">
          <cell r="F31">
            <v>94631</v>
          </cell>
          <cell r="H31">
            <v>670781.47720904753</v>
          </cell>
          <cell r="I31">
            <v>678360.78863543016</v>
          </cell>
          <cell r="J31">
            <v>7168.4837805310126</v>
          </cell>
          <cell r="K31">
            <v>2323.5323854280614</v>
          </cell>
          <cell r="L31">
            <v>219878193</v>
          </cell>
          <cell r="M31">
            <v>219878193</v>
          </cell>
          <cell r="N31">
            <v>0</v>
          </cell>
        </row>
        <row r="32">
          <cell r="F32">
            <v>47103</v>
          </cell>
          <cell r="H32">
            <v>219708.78220178196</v>
          </cell>
          <cell r="I32">
            <v>222191.32135946295</v>
          </cell>
          <cell r="J32">
            <v>4717.1373661860807</v>
          </cell>
          <cell r="K32">
            <v>-127.81402891687048</v>
          </cell>
          <cell r="L32">
            <v>-6020424</v>
          </cell>
          <cell r="M32">
            <v>0</v>
          </cell>
          <cell r="N32">
            <v>6020424</v>
          </cell>
        </row>
        <row r="33">
          <cell r="F33">
            <v>69386</v>
          </cell>
          <cell r="H33">
            <v>277185.10787486547</v>
          </cell>
          <cell r="I33">
            <v>280317.08501901716</v>
          </cell>
          <cell r="J33">
            <v>4039.9660597096986</v>
          </cell>
          <cell r="K33">
            <v>-804.98533539325263</v>
          </cell>
          <cell r="L33">
            <v>-55854712</v>
          </cell>
          <cell r="M33">
            <v>0</v>
          </cell>
          <cell r="N33">
            <v>55854712</v>
          </cell>
        </row>
        <row r="34">
          <cell r="F34">
            <v>43891</v>
          </cell>
          <cell r="H34">
            <v>241631.42444360416</v>
          </cell>
          <cell r="I34">
            <v>244361.67248783834</v>
          </cell>
          <cell r="J34">
            <v>5567.4665076630363</v>
          </cell>
          <cell r="K34">
            <v>722.51511256008507</v>
          </cell>
          <cell r="L34">
            <v>31711911</v>
          </cell>
          <cell r="M34">
            <v>31711911</v>
          </cell>
          <cell r="N34">
            <v>0</v>
          </cell>
        </row>
        <row r="35">
          <cell r="F35">
            <v>26755</v>
          </cell>
          <cell r="H35">
            <v>115689.16240664001</v>
          </cell>
          <cell r="I35">
            <v>116996.36038441604</v>
          </cell>
          <cell r="J35">
            <v>4372.8783548651109</v>
          </cell>
          <cell r="K35">
            <v>-472.07304023784036</v>
          </cell>
          <cell r="L35">
            <v>-12630314</v>
          </cell>
          <cell r="M35">
            <v>0</v>
          </cell>
          <cell r="N35">
            <v>12630314</v>
          </cell>
        </row>
        <row r="36">
          <cell r="F36">
            <v>32785</v>
          </cell>
          <cell r="H36">
            <v>190200.39303869032</v>
          </cell>
          <cell r="I36">
            <v>192349.51024189443</v>
          </cell>
          <cell r="J36">
            <v>5866.9974147291268</v>
          </cell>
          <cell r="K36">
            <v>1022.0460196261756</v>
          </cell>
          <cell r="L36">
            <v>33507779</v>
          </cell>
          <cell r="M36">
            <v>33507779</v>
          </cell>
          <cell r="N36">
            <v>0</v>
          </cell>
        </row>
        <row r="37">
          <cell r="F37">
            <v>11621</v>
          </cell>
          <cell r="H37">
            <v>32607.148014702489</v>
          </cell>
          <cell r="I37">
            <v>32975.583545388086</v>
          </cell>
          <cell r="J37">
            <v>2837.5857108156001</v>
          </cell>
          <cell r="K37">
            <v>-2007.3656842873511</v>
          </cell>
          <cell r="L37">
            <v>-23327597</v>
          </cell>
          <cell r="M37">
            <v>0</v>
          </cell>
          <cell r="N37">
            <v>23327597</v>
          </cell>
        </row>
        <row r="38">
          <cell r="F38">
            <v>42000</v>
          </cell>
          <cell r="H38">
            <v>162198.56168009489</v>
          </cell>
          <cell r="I38">
            <v>164031.27986575471</v>
          </cell>
          <cell r="J38">
            <v>3905.5066634703508</v>
          </cell>
          <cell r="K38">
            <v>-939.44473163260045</v>
          </cell>
          <cell r="L38">
            <v>-39456679</v>
          </cell>
          <cell r="M38">
            <v>0</v>
          </cell>
          <cell r="N38">
            <v>39456679</v>
          </cell>
        </row>
        <row r="39">
          <cell r="F39">
            <v>43293</v>
          </cell>
          <cell r="H39">
            <v>230169.4658746857</v>
          </cell>
          <cell r="I39">
            <v>232770.20266003482</v>
          </cell>
          <cell r="J39">
            <v>5376.6244579963231</v>
          </cell>
          <cell r="K39">
            <v>531.67306289337193</v>
          </cell>
          <cell r="L39">
            <v>23017722</v>
          </cell>
          <cell r="M39">
            <v>23017722</v>
          </cell>
          <cell r="N39">
            <v>0</v>
          </cell>
        </row>
        <row r="40">
          <cell r="F40">
            <v>42988</v>
          </cell>
          <cell r="H40">
            <v>217613.06912288271</v>
          </cell>
          <cell r="I40">
            <v>220071.92834510785</v>
          </cell>
          <cell r="J40">
            <v>5119.3804863010109</v>
          </cell>
          <cell r="K40">
            <v>274.42909119805972</v>
          </cell>
          <cell r="L40">
            <v>11797158</v>
          </cell>
          <cell r="M40">
            <v>11797158</v>
          </cell>
          <cell r="N40">
            <v>0</v>
          </cell>
        </row>
        <row r="41">
          <cell r="F41">
            <v>13755</v>
          </cell>
          <cell r="H41">
            <v>64715.496471225611</v>
          </cell>
          <cell r="I41">
            <v>65446.731483720629</v>
          </cell>
          <cell r="J41">
            <v>4758.0320962355963</v>
          </cell>
          <cell r="K41">
            <v>-86.919298867354883</v>
          </cell>
          <cell r="L41">
            <v>-1195575</v>
          </cell>
          <cell r="M41">
            <v>0</v>
          </cell>
          <cell r="N41">
            <v>1195575</v>
          </cell>
        </row>
        <row r="42">
          <cell r="F42">
            <v>20737</v>
          </cell>
          <cell r="H42">
            <v>53608.616990185546</v>
          </cell>
          <cell r="I42">
            <v>54214.352862614323</v>
          </cell>
          <cell r="J42">
            <v>2614.3778204472355</v>
          </cell>
          <cell r="K42">
            <v>-2230.5735746557157</v>
          </cell>
          <cell r="L42">
            <v>-46255404</v>
          </cell>
          <cell r="M42">
            <v>0</v>
          </cell>
          <cell r="N42">
            <v>46255404</v>
          </cell>
        </row>
        <row r="43">
          <cell r="F43">
            <v>17323</v>
          </cell>
          <cell r="H43">
            <v>64133.448888105871</v>
          </cell>
          <cell r="I43">
            <v>64858.107213486939</v>
          </cell>
          <cell r="J43">
            <v>3744.0459050676523</v>
          </cell>
          <cell r="K43">
            <v>-1100.905490035299</v>
          </cell>
          <cell r="L43">
            <v>-19070986</v>
          </cell>
          <cell r="M43">
            <v>0</v>
          </cell>
          <cell r="N43">
            <v>19070986</v>
          </cell>
        </row>
        <row r="44">
          <cell r="F44">
            <v>20744</v>
          </cell>
          <cell r="H44">
            <v>114052.60194333371</v>
          </cell>
          <cell r="I44">
            <v>115341.30805477031</v>
          </cell>
          <cell r="J44">
            <v>5560.2250315643232</v>
          </cell>
          <cell r="K44">
            <v>715.27363646137201</v>
          </cell>
          <cell r="L44">
            <v>14837636</v>
          </cell>
          <cell r="M44">
            <v>14837636</v>
          </cell>
          <cell r="N44">
            <v>0</v>
          </cell>
        </row>
        <row r="45">
          <cell r="F45">
            <v>214559</v>
          </cell>
          <cell r="H45">
            <v>1044875.6469145778</v>
          </cell>
          <cell r="I45">
            <v>1056681.9328644513</v>
          </cell>
          <cell r="J45">
            <v>4924.9014623690982</v>
          </cell>
          <cell r="K45">
            <v>79.950067266147016</v>
          </cell>
          <cell r="L45">
            <v>17154006</v>
          </cell>
          <cell r="M45">
            <v>17154006</v>
          </cell>
          <cell r="N45">
            <v>0</v>
          </cell>
        </row>
        <row r="46">
          <cell r="F46">
            <v>9445</v>
          </cell>
          <cell r="H46">
            <v>27633.885942677116</v>
          </cell>
          <cell r="I46">
            <v>27946.127461855816</v>
          </cell>
          <cell r="J46">
            <v>2958.8276825681119</v>
          </cell>
          <cell r="K46">
            <v>-1886.1237125348393</v>
          </cell>
          <cell r="L46">
            <v>-17814438</v>
          </cell>
          <cell r="M46">
            <v>0</v>
          </cell>
          <cell r="N46">
            <v>17814438</v>
          </cell>
        </row>
        <row r="47">
          <cell r="F47">
            <v>21822</v>
          </cell>
          <cell r="H47">
            <v>79068.247554637055</v>
          </cell>
          <cell r="I47">
            <v>79961.657543607493</v>
          </cell>
          <cell r="J47">
            <v>3664.2680571720048</v>
          </cell>
          <cell r="K47">
            <v>-1180.6833379309464</v>
          </cell>
          <cell r="L47">
            <v>-25764872</v>
          </cell>
          <cell r="M47">
            <v>0</v>
          </cell>
          <cell r="N47">
            <v>25764872</v>
          </cell>
        </row>
        <row r="48">
          <cell r="F48">
            <v>103684</v>
          </cell>
          <cell r="H48">
            <v>517689.2710525826</v>
          </cell>
          <cell r="I48">
            <v>523538.75906130072</v>
          </cell>
          <cell r="J48">
            <v>5049.3688424568945</v>
          </cell>
          <cell r="K48">
            <v>204.41744735394332</v>
          </cell>
          <cell r="L48">
            <v>21194819</v>
          </cell>
          <cell r="M48">
            <v>21194819</v>
          </cell>
          <cell r="N48">
            <v>0</v>
          </cell>
        </row>
        <row r="49">
          <cell r="F49">
            <v>16830</v>
          </cell>
          <cell r="H49">
            <v>86864.911126730687</v>
          </cell>
          <cell r="I49">
            <v>87846.417378504178</v>
          </cell>
          <cell r="J49">
            <v>5219.632642810705</v>
          </cell>
          <cell r="K49">
            <v>374.68124770775376</v>
          </cell>
          <cell r="L49">
            <v>6305885</v>
          </cell>
          <cell r="M49">
            <v>6305885</v>
          </cell>
          <cell r="N49">
            <v>0</v>
          </cell>
        </row>
        <row r="50">
          <cell r="F50">
            <v>10861</v>
          </cell>
          <cell r="H50">
            <v>47798.395161763307</v>
          </cell>
          <cell r="I50">
            <v>48338.480025346085</v>
          </cell>
          <cell r="J50">
            <v>4450.6472723824772</v>
          </cell>
          <cell r="K50">
            <v>-394.30412272047397</v>
          </cell>
          <cell r="L50">
            <v>-4282537</v>
          </cell>
          <cell r="M50">
            <v>0</v>
          </cell>
          <cell r="N50">
            <v>4282537</v>
          </cell>
        </row>
        <row r="51">
          <cell r="F51">
            <v>33722</v>
          </cell>
          <cell r="H51">
            <v>218377.47890342097</v>
          </cell>
          <cell r="I51">
            <v>220844.97536442048</v>
          </cell>
          <cell r="J51">
            <v>6548.9880601512505</v>
          </cell>
          <cell r="K51">
            <v>1704.0366650482993</v>
          </cell>
          <cell r="L51">
            <v>57463524</v>
          </cell>
          <cell r="M51">
            <v>57463524</v>
          </cell>
          <cell r="N51">
            <v>0</v>
          </cell>
        </row>
        <row r="52">
          <cell r="F52">
            <v>54924</v>
          </cell>
          <cell r="H52">
            <v>282690.99588088185</v>
          </cell>
          <cell r="I52">
            <v>285885.18529727758</v>
          </cell>
          <cell r="J52">
            <v>5205.1049686344322</v>
          </cell>
          <cell r="K52">
            <v>360.15357353148102</v>
          </cell>
          <cell r="L52">
            <v>19781075</v>
          </cell>
          <cell r="M52">
            <v>19781075</v>
          </cell>
          <cell r="N52">
            <v>0</v>
          </cell>
        </row>
        <row r="53">
          <cell r="F53">
            <v>11921</v>
          </cell>
          <cell r="H53">
            <v>49552.213553890528</v>
          </cell>
          <cell r="I53">
            <v>50112.115207636562</v>
          </cell>
          <cell r="J53">
            <v>4203.6838526664342</v>
          </cell>
          <cell r="K53">
            <v>-641.26754243651703</v>
          </cell>
          <cell r="L53">
            <v>-7644550</v>
          </cell>
          <cell r="M53">
            <v>0</v>
          </cell>
          <cell r="N53">
            <v>7644550</v>
          </cell>
        </row>
        <row r="54">
          <cell r="F54">
            <v>34609</v>
          </cell>
          <cell r="H54">
            <v>133214.06985796025</v>
          </cell>
          <cell r="I54">
            <v>134719.28572353596</v>
          </cell>
          <cell r="J54">
            <v>3892.6084464600526</v>
          </cell>
          <cell r="K54">
            <v>-952.34294864289859</v>
          </cell>
          <cell r="L54">
            <v>-32959637</v>
          </cell>
          <cell r="M54">
            <v>0</v>
          </cell>
          <cell r="N54">
            <v>32959637</v>
          </cell>
        </row>
        <row r="55">
          <cell r="F55">
            <v>12447</v>
          </cell>
          <cell r="H55">
            <v>51859.712757321344</v>
          </cell>
          <cell r="I55">
            <v>52445.687365782382</v>
          </cell>
          <cell r="J55">
            <v>4213.5203153998855</v>
          </cell>
          <cell r="K55">
            <v>-631.43107970306573</v>
          </cell>
          <cell r="L55">
            <v>-7859423</v>
          </cell>
          <cell r="M55">
            <v>0</v>
          </cell>
          <cell r="N55">
            <v>7859423</v>
          </cell>
        </row>
        <row r="56">
          <cell r="F56">
            <v>9099</v>
          </cell>
          <cell r="H56">
            <v>43045.947363932835</v>
          </cell>
          <cell r="I56">
            <v>43532.333246370137</v>
          </cell>
          <cell r="J56">
            <v>4784.2986313188412</v>
          </cell>
          <cell r="K56">
            <v>-60.652763784109993</v>
          </cell>
          <cell r="L56">
            <v>-551879</v>
          </cell>
          <cell r="M56">
            <v>0</v>
          </cell>
          <cell r="N56">
            <v>551879</v>
          </cell>
        </row>
        <row r="57">
          <cell r="F57">
            <v>5373</v>
          </cell>
          <cell r="H57">
            <v>29637.227592738673</v>
          </cell>
          <cell r="I57">
            <v>29972.10532173407</v>
          </cell>
          <cell r="J57">
            <v>5578.2812807991941</v>
          </cell>
          <cell r="K57">
            <v>733.32988569624285</v>
          </cell>
          <cell r="L57">
            <v>3940181</v>
          </cell>
          <cell r="M57">
            <v>3940181</v>
          </cell>
          <cell r="N57">
            <v>0</v>
          </cell>
        </row>
        <row r="58">
          <cell r="F58">
            <v>21526</v>
          </cell>
          <cell r="H58">
            <v>106413.97843910802</v>
          </cell>
          <cell r="I58">
            <v>107616.37401816635</v>
          </cell>
          <cell r="J58">
            <v>4999.3669988927968</v>
          </cell>
          <cell r="K58">
            <v>154.41560378984559</v>
          </cell>
          <cell r="L58">
            <v>3323950</v>
          </cell>
          <cell r="M58">
            <v>3323950</v>
          </cell>
          <cell r="N58">
            <v>0</v>
          </cell>
        </row>
        <row r="59">
          <cell r="F59">
            <v>9874</v>
          </cell>
          <cell r="H59">
            <v>48670.440659584412</v>
          </cell>
          <cell r="I59">
            <v>49220.378962223767</v>
          </cell>
          <cell r="J59">
            <v>4984.8469680194212</v>
          </cell>
          <cell r="K59">
            <v>139.89557291646997</v>
          </cell>
          <cell r="L59">
            <v>1381329</v>
          </cell>
          <cell r="M59">
            <v>1381329</v>
          </cell>
          <cell r="N59">
            <v>0</v>
          </cell>
        </row>
        <row r="60">
          <cell r="F60">
            <v>155817</v>
          </cell>
          <cell r="H60">
            <v>733984.66055460786</v>
          </cell>
          <cell r="I60">
            <v>742278.11902587896</v>
          </cell>
          <cell r="J60">
            <v>4763.7813526500886</v>
          </cell>
          <cell r="K60">
            <v>-81.170042452862617</v>
          </cell>
          <cell r="L60">
            <v>-12647673</v>
          </cell>
          <cell r="M60">
            <v>0</v>
          </cell>
          <cell r="N60">
            <v>12647673</v>
          </cell>
        </row>
        <row r="61">
          <cell r="F61">
            <v>26708</v>
          </cell>
          <cell r="H61">
            <v>129709.31106103011</v>
          </cell>
          <cell r="I61">
            <v>131174.92586530818</v>
          </cell>
          <cell r="J61">
            <v>4911.4469771344984</v>
          </cell>
          <cell r="K61">
            <v>66.495582031547201</v>
          </cell>
          <cell r="L61">
            <v>1775964</v>
          </cell>
          <cell r="M61">
            <v>1775964</v>
          </cell>
          <cell r="N61">
            <v>0</v>
          </cell>
        </row>
        <row r="62">
          <cell r="F62">
            <v>43258</v>
          </cell>
          <cell r="H62">
            <v>213850.04656561077</v>
          </cell>
          <cell r="I62">
            <v>216266.38654597377</v>
          </cell>
          <cell r="J62">
            <v>4999.4541251554347</v>
          </cell>
          <cell r="K62">
            <v>154.50273005248346</v>
          </cell>
          <cell r="L62">
            <v>6683479</v>
          </cell>
          <cell r="M62">
            <v>6683479</v>
          </cell>
          <cell r="N62">
            <v>0</v>
          </cell>
        </row>
        <row r="63">
          <cell r="F63">
            <v>139363</v>
          </cell>
          <cell r="H63">
            <v>788583.62879594206</v>
          </cell>
          <cell r="I63">
            <v>797494.01334212814</v>
          </cell>
          <cell r="J63">
            <v>5722.4228334789586</v>
          </cell>
          <cell r="K63">
            <v>877.47143837600743</v>
          </cell>
          <cell r="L63">
            <v>122287052</v>
          </cell>
          <cell r="M63">
            <v>122287052</v>
          </cell>
          <cell r="N63">
            <v>0</v>
          </cell>
        </row>
        <row r="64">
          <cell r="F64">
            <v>14402</v>
          </cell>
          <cell r="H64">
            <v>82624.292133540846</v>
          </cell>
          <cell r="I64">
            <v>83557.882673443833</v>
          </cell>
          <cell r="J64">
            <v>5801.824932193018</v>
          </cell>
          <cell r="K64">
            <v>956.87353709006675</v>
          </cell>
          <cell r="L64">
            <v>13780893</v>
          </cell>
          <cell r="M64">
            <v>13780893</v>
          </cell>
          <cell r="N64">
            <v>0</v>
          </cell>
        </row>
        <row r="65">
          <cell r="F65">
            <v>7348</v>
          </cell>
          <cell r="H65">
            <v>36856.903649232816</v>
          </cell>
          <cell r="I65">
            <v>37273.358128763197</v>
          </cell>
          <cell r="J65">
            <v>5072.5854829563414</v>
          </cell>
          <cell r="K65">
            <v>227.63408785339016</v>
          </cell>
          <cell r="L65">
            <v>1672655</v>
          </cell>
          <cell r="M65">
            <v>1672655</v>
          </cell>
          <cell r="N65">
            <v>0</v>
          </cell>
        </row>
        <row r="66">
          <cell r="F66">
            <v>7809</v>
          </cell>
          <cell r="H66">
            <v>47313.226651524456</v>
          </cell>
          <cell r="I66">
            <v>47847.829486520706</v>
          </cell>
          <cell r="J66">
            <v>6127.2671899757597</v>
          </cell>
          <cell r="K66">
            <v>1282.3157948728085</v>
          </cell>
          <cell r="L66">
            <v>10013604</v>
          </cell>
          <cell r="M66">
            <v>10013604</v>
          </cell>
          <cell r="N66">
            <v>0</v>
          </cell>
        </row>
        <row r="67">
          <cell r="F67">
            <v>3675</v>
          </cell>
          <cell r="H67">
            <v>9602.8155863895263</v>
          </cell>
          <cell r="I67">
            <v>9711.3199687737833</v>
          </cell>
          <cell r="J67">
            <v>2642.5360459248391</v>
          </cell>
          <cell r="K67">
            <v>-2202.4153491781121</v>
          </cell>
          <cell r="L67">
            <v>-8093876</v>
          </cell>
          <cell r="M67">
            <v>0</v>
          </cell>
          <cell r="N67">
            <v>8093876</v>
          </cell>
        </row>
        <row r="68">
          <cell r="F68">
            <v>11617</v>
          </cell>
          <cell r="H68">
            <v>52459.897011697925</v>
          </cell>
          <cell r="I68">
            <v>53052.653237618135</v>
          </cell>
          <cell r="J68">
            <v>4566.8118479485356</v>
          </cell>
          <cell r="K68">
            <v>-278.1395471544156</v>
          </cell>
          <cell r="L68">
            <v>-3231147</v>
          </cell>
          <cell r="M68">
            <v>0</v>
          </cell>
          <cell r="N68">
            <v>3231147</v>
          </cell>
        </row>
        <row r="69">
          <cell r="F69">
            <v>5335</v>
          </cell>
          <cell r="H69">
            <v>18715.771009394175</v>
          </cell>
          <cell r="I69">
            <v>18927.244733527517</v>
          </cell>
          <cell r="J69">
            <v>3547.749715750238</v>
          </cell>
          <cell r="K69">
            <v>-1297.2016793527132</v>
          </cell>
          <cell r="L69">
            <v>-6920571</v>
          </cell>
          <cell r="M69">
            <v>0</v>
          </cell>
          <cell r="N69">
            <v>6920571</v>
          </cell>
        </row>
        <row r="70">
          <cell r="F70">
            <v>6603</v>
          </cell>
          <cell r="H70">
            <v>30291.54744376925</v>
          </cell>
          <cell r="I70">
            <v>30633.818480558508</v>
          </cell>
          <cell r="J70">
            <v>4639.378840005832</v>
          </cell>
          <cell r="K70">
            <v>-205.57255509711922</v>
          </cell>
          <cell r="L70">
            <v>-1357396</v>
          </cell>
          <cell r="M70">
            <v>0</v>
          </cell>
          <cell r="N70">
            <v>1357396</v>
          </cell>
        </row>
        <row r="71">
          <cell r="F71">
            <v>17129</v>
          </cell>
          <cell r="H71">
            <v>85056.493498484517</v>
          </cell>
          <cell r="I71">
            <v>86017.566030993039</v>
          </cell>
          <cell r="J71">
            <v>5021.7506002097634</v>
          </cell>
          <cell r="K71">
            <v>176.79920510681222</v>
          </cell>
          <cell r="L71">
            <v>3028394</v>
          </cell>
          <cell r="M71">
            <v>3028394</v>
          </cell>
          <cell r="N71">
            <v>0</v>
          </cell>
        </row>
        <row r="72">
          <cell r="F72">
            <v>29478</v>
          </cell>
          <cell r="H72">
            <v>140050.9064362348</v>
          </cell>
          <cell r="I72">
            <v>141633.37326260572</v>
          </cell>
          <cell r="J72">
            <v>4804.7144739332971</v>
          </cell>
          <cell r="K72">
            <v>-40.236921169654124</v>
          </cell>
          <cell r="L72">
            <v>-1186104</v>
          </cell>
          <cell r="M72">
            <v>0</v>
          </cell>
          <cell r="N72">
            <v>1186104</v>
          </cell>
        </row>
        <row r="73">
          <cell r="F73">
            <v>9615</v>
          </cell>
          <cell r="H73">
            <v>44756.654945051087</v>
          </cell>
          <cell r="I73">
            <v>45262.370498860233</v>
          </cell>
          <cell r="J73">
            <v>4707.4748308746994</v>
          </cell>
          <cell r="K73">
            <v>-137.47656422825185</v>
          </cell>
          <cell r="L73">
            <v>-1321837</v>
          </cell>
          <cell r="M73">
            <v>0</v>
          </cell>
          <cell r="N73">
            <v>1321837</v>
          </cell>
        </row>
        <row r="74">
          <cell r="F74">
            <v>11586</v>
          </cell>
          <cell r="H74">
            <v>23782.045967950227</v>
          </cell>
          <cell r="I74">
            <v>24050.764677205025</v>
          </cell>
          <cell r="J74">
            <v>2075.8471152429679</v>
          </cell>
          <cell r="K74">
            <v>-2769.1042798599833</v>
          </cell>
          <cell r="L74">
            <v>-32082842</v>
          </cell>
          <cell r="M74">
            <v>0</v>
          </cell>
          <cell r="N74">
            <v>32082842</v>
          </cell>
        </row>
        <row r="75">
          <cell r="F75">
            <v>135297</v>
          </cell>
          <cell r="H75">
            <v>690351.92851106951</v>
          </cell>
          <cell r="I75">
            <v>698152.37088726612</v>
          </cell>
          <cell r="J75">
            <v>5160.1467208235672</v>
          </cell>
          <cell r="K75">
            <v>315.19532572061598</v>
          </cell>
          <cell r="L75">
            <v>42644982</v>
          </cell>
          <cell r="M75">
            <v>42644982</v>
          </cell>
          <cell r="N75">
            <v>0</v>
          </cell>
        </row>
        <row r="76">
          <cell r="F76">
            <v>7226</v>
          </cell>
          <cell r="H76">
            <v>29915.172176837979</v>
          </cell>
          <cell r="I76">
            <v>30253.190464470943</v>
          </cell>
          <cell r="J76">
            <v>4186.7133219583366</v>
          </cell>
          <cell r="K76">
            <v>-658.23807314461465</v>
          </cell>
          <cell r="L76">
            <v>-4756428</v>
          </cell>
          <cell r="M76">
            <v>0</v>
          </cell>
          <cell r="N76">
            <v>4756428</v>
          </cell>
        </row>
        <row r="77">
          <cell r="F77">
            <v>30820</v>
          </cell>
          <cell r="H77">
            <v>171969.07581623431</v>
          </cell>
          <cell r="I77">
            <v>173912.19324807156</v>
          </cell>
          <cell r="J77">
            <v>5642.8356018193235</v>
          </cell>
          <cell r="K77">
            <v>797.88420671637232</v>
          </cell>
          <cell r="L77">
            <v>24590791</v>
          </cell>
          <cell r="M77">
            <v>24590791</v>
          </cell>
          <cell r="N77">
            <v>0</v>
          </cell>
        </row>
        <row r="78">
          <cell r="F78">
            <v>11396</v>
          </cell>
          <cell r="H78">
            <v>72569.854375340394</v>
          </cell>
          <cell r="I78">
            <v>73389.837551927907</v>
          </cell>
          <cell r="J78">
            <v>6439.9646851463594</v>
          </cell>
          <cell r="K78">
            <v>1595.0132900434082</v>
          </cell>
          <cell r="L78">
            <v>18176771</v>
          </cell>
          <cell r="M78">
            <v>18176771</v>
          </cell>
          <cell r="N78">
            <v>0</v>
          </cell>
        </row>
        <row r="79">
          <cell r="F79">
            <v>18794</v>
          </cell>
          <cell r="H79">
            <v>97976.687736509193</v>
          </cell>
          <cell r="I79">
            <v>99083.748462112708</v>
          </cell>
          <cell r="J79">
            <v>5272.0947356663146</v>
          </cell>
          <cell r="K79">
            <v>427.14334056336338</v>
          </cell>
          <cell r="L79">
            <v>8027732</v>
          </cell>
          <cell r="M79">
            <v>8027732</v>
          </cell>
          <cell r="N79">
            <v>0</v>
          </cell>
        </row>
        <row r="80">
          <cell r="F80">
            <v>13644</v>
          </cell>
          <cell r="H80">
            <v>63525.06093446396</v>
          </cell>
          <cell r="I80">
            <v>64242.844946934812</v>
          </cell>
          <cell r="J80">
            <v>4708.5051998632962</v>
          </cell>
          <cell r="K80">
            <v>-136.44619523965503</v>
          </cell>
          <cell r="L80">
            <v>-1861672</v>
          </cell>
          <cell r="M80">
            <v>0</v>
          </cell>
          <cell r="N80">
            <v>1861672</v>
          </cell>
        </row>
        <row r="81">
          <cell r="F81">
            <v>27241</v>
          </cell>
          <cell r="H81">
            <v>129662.3184571452</v>
          </cell>
          <cell r="I81">
            <v>131127.40228137732</v>
          </cell>
          <cell r="J81">
            <v>4813.604576975049</v>
          </cell>
          <cell r="K81">
            <v>-31.346818127902225</v>
          </cell>
          <cell r="L81">
            <v>-853919</v>
          </cell>
          <cell r="M81">
            <v>0</v>
          </cell>
          <cell r="N81">
            <v>853919</v>
          </cell>
        </row>
        <row r="82">
          <cell r="F82">
            <v>33906</v>
          </cell>
          <cell r="H82">
            <v>178499.08392718056</v>
          </cell>
          <cell r="I82">
            <v>180515.9853956546</v>
          </cell>
          <cell r="J82">
            <v>5324.0130182166749</v>
          </cell>
          <cell r="K82">
            <v>479.06162311372373</v>
          </cell>
          <cell r="L82">
            <v>16243063</v>
          </cell>
          <cell r="M82">
            <v>16243063</v>
          </cell>
          <cell r="N82">
            <v>0</v>
          </cell>
        </row>
        <row r="83">
          <cell r="F83">
            <v>19850</v>
          </cell>
          <cell r="H83">
            <v>93044.715855657632</v>
          </cell>
          <cell r="I83">
            <v>94096.049116950919</v>
          </cell>
          <cell r="J83">
            <v>4740.3551192418599</v>
          </cell>
          <cell r="K83">
            <v>-104.59627586109127</v>
          </cell>
          <cell r="L83">
            <v>-2076236</v>
          </cell>
          <cell r="M83">
            <v>0</v>
          </cell>
          <cell r="N83">
            <v>2076236</v>
          </cell>
        </row>
        <row r="84">
          <cell r="F84">
            <v>8760</v>
          </cell>
          <cell r="H84">
            <v>27404.425780661953</v>
          </cell>
          <cell r="I84">
            <v>27714.074577639829</v>
          </cell>
          <cell r="J84">
            <v>3163.7071435661906</v>
          </cell>
          <cell r="K84">
            <v>-1681.2442515367607</v>
          </cell>
          <cell r="L84">
            <v>-14727700</v>
          </cell>
          <cell r="M84">
            <v>0</v>
          </cell>
          <cell r="N84">
            <v>14727700</v>
          </cell>
        </row>
        <row r="85">
          <cell r="F85">
            <v>28008</v>
          </cell>
          <cell r="H85">
            <v>155769.21596751222</v>
          </cell>
          <cell r="I85">
            <v>157529.28752371186</v>
          </cell>
          <cell r="J85">
            <v>5624.4390004181614</v>
          </cell>
          <cell r="K85">
            <v>779.4876053152102</v>
          </cell>
          <cell r="L85">
            <v>21831889</v>
          </cell>
          <cell r="M85">
            <v>21831889</v>
          </cell>
          <cell r="N85">
            <v>0</v>
          </cell>
        </row>
        <row r="86">
          <cell r="F86">
            <v>9991</v>
          </cell>
          <cell r="H86">
            <v>47336.127740789423</v>
          </cell>
          <cell r="I86">
            <v>47870.989340366148</v>
          </cell>
          <cell r="J86">
            <v>4791.4112041203234</v>
          </cell>
          <cell r="K86">
            <v>-53.540190982627792</v>
          </cell>
          <cell r="L86">
            <v>-534920</v>
          </cell>
          <cell r="M86">
            <v>0</v>
          </cell>
          <cell r="N86">
            <v>534920</v>
          </cell>
        </row>
        <row r="87">
          <cell r="F87">
            <v>12393</v>
          </cell>
          <cell r="H87">
            <v>69251.243533430694</v>
          </cell>
          <cell r="I87">
            <v>70033.728976511222</v>
          </cell>
          <cell r="J87">
            <v>5651.0714900759485</v>
          </cell>
          <cell r="K87">
            <v>806.12009497299732</v>
          </cell>
          <cell r="L87">
            <v>9990246</v>
          </cell>
          <cell r="M87">
            <v>9990246</v>
          </cell>
          <cell r="N87">
            <v>0</v>
          </cell>
        </row>
        <row r="88">
          <cell r="F88">
            <v>9508</v>
          </cell>
          <cell r="H88">
            <v>38974.191463053954</v>
          </cell>
          <cell r="I88">
            <v>39414.569655843385</v>
          </cell>
          <cell r="J88">
            <v>4145.4111964496615</v>
          </cell>
          <cell r="K88">
            <v>-699.54019865328974</v>
          </cell>
          <cell r="L88">
            <v>-6651228</v>
          </cell>
          <cell r="M88">
            <v>0</v>
          </cell>
          <cell r="N88">
            <v>6651228</v>
          </cell>
        </row>
        <row r="89">
          <cell r="F89">
            <v>89500</v>
          </cell>
          <cell r="H89">
            <v>462811.09121226438</v>
          </cell>
          <cell r="I89">
            <v>468040.49827114254</v>
          </cell>
          <cell r="J89">
            <v>5229.5027739792458</v>
          </cell>
          <cell r="K89">
            <v>384.55137887629462</v>
          </cell>
          <cell r="L89">
            <v>34417348</v>
          </cell>
          <cell r="M89">
            <v>34417348</v>
          </cell>
          <cell r="N89">
            <v>0</v>
          </cell>
        </row>
        <row r="90">
          <cell r="F90">
            <v>16618</v>
          </cell>
          <cell r="H90">
            <v>55198.556505119319</v>
          </cell>
          <cell r="I90">
            <v>55822.25746326115</v>
          </cell>
          <cell r="J90">
            <v>3359.1441487099019</v>
          </cell>
          <cell r="K90">
            <v>-1485.8072463930494</v>
          </cell>
          <cell r="L90">
            <v>-24691145</v>
          </cell>
          <cell r="M90">
            <v>0</v>
          </cell>
          <cell r="N90">
            <v>24691145</v>
          </cell>
        </row>
        <row r="91">
          <cell r="F91">
            <v>10930</v>
          </cell>
          <cell r="H91">
            <v>67627.728972500714</v>
          </cell>
          <cell r="I91">
            <v>68391.869957839575</v>
          </cell>
          <cell r="J91">
            <v>6257.2616612844995</v>
          </cell>
          <cell r="K91">
            <v>1412.3102661815483</v>
          </cell>
          <cell r="L91">
            <v>15436551</v>
          </cell>
          <cell r="M91">
            <v>15436551</v>
          </cell>
          <cell r="N91">
            <v>0</v>
          </cell>
        </row>
        <row r="92">
          <cell r="F92">
            <v>9348</v>
          </cell>
          <cell r="H92">
            <v>54007.448063694836</v>
          </cell>
          <cell r="I92">
            <v>54617.69041851072</v>
          </cell>
          <cell r="J92">
            <v>5842.7139942779977</v>
          </cell>
          <cell r="K92">
            <v>997.76259917504649</v>
          </cell>
          <cell r="L92">
            <v>9327085</v>
          </cell>
          <cell r="M92">
            <v>9327085</v>
          </cell>
          <cell r="N92">
            <v>0</v>
          </cell>
        </row>
        <row r="93">
          <cell r="F93">
            <v>14607</v>
          </cell>
          <cell r="H93">
            <v>96201.699564430615</v>
          </cell>
          <cell r="I93">
            <v>97288.704297745382</v>
          </cell>
          <cell r="J93">
            <v>6660.4165330146761</v>
          </cell>
          <cell r="K93">
            <v>1815.4651379117249</v>
          </cell>
          <cell r="L93">
            <v>26518499</v>
          </cell>
          <cell r="M93">
            <v>26518499</v>
          </cell>
          <cell r="N93">
            <v>0</v>
          </cell>
        </row>
        <row r="94">
          <cell r="F94">
            <v>6080</v>
          </cell>
          <cell r="H94">
            <v>29715.782095607527</v>
          </cell>
          <cell r="I94">
            <v>30051.547429674647</v>
          </cell>
          <cell r="J94">
            <v>4942.6887219859618</v>
          </cell>
          <cell r="K94">
            <v>97.73732688301061</v>
          </cell>
          <cell r="L94">
            <v>594243</v>
          </cell>
          <cell r="M94">
            <v>594243</v>
          </cell>
          <cell r="N94">
            <v>0</v>
          </cell>
        </row>
        <row r="95">
          <cell r="F95">
            <v>66571</v>
          </cell>
          <cell r="H95">
            <v>459380.28717807011</v>
          </cell>
          <cell r="I95">
            <v>464570.92880721955</v>
          </cell>
          <cell r="J95">
            <v>6978.5781918135463</v>
          </cell>
          <cell r="K95">
            <v>2133.626796710595</v>
          </cell>
          <cell r="L95">
            <v>142037669</v>
          </cell>
          <cell r="M95">
            <v>142037669</v>
          </cell>
          <cell r="N95">
            <v>0</v>
          </cell>
        </row>
        <row r="96">
          <cell r="F96">
            <v>13395</v>
          </cell>
          <cell r="H96">
            <v>78431.274913823247</v>
          </cell>
          <cell r="I96">
            <v>79317.487605046437</v>
          </cell>
          <cell r="J96">
            <v>5921.4249798466917</v>
          </cell>
          <cell r="K96">
            <v>1076.4735847437405</v>
          </cell>
          <cell r="L96">
            <v>14419364</v>
          </cell>
          <cell r="M96">
            <v>14419364</v>
          </cell>
          <cell r="N96">
            <v>0</v>
          </cell>
        </row>
        <row r="97">
          <cell r="F97">
            <v>14916</v>
          </cell>
          <cell r="H97">
            <v>80764.566736213339</v>
          </cell>
          <cell r="I97">
            <v>81677.14381877915</v>
          </cell>
          <cell r="J97">
            <v>5475.8074429323651</v>
          </cell>
          <cell r="K97">
            <v>630.85604782941391</v>
          </cell>
          <cell r="L97">
            <v>9409849</v>
          </cell>
          <cell r="M97">
            <v>9409849</v>
          </cell>
          <cell r="N97">
            <v>0</v>
          </cell>
        </row>
        <row r="98">
          <cell r="F98">
            <v>20311</v>
          </cell>
          <cell r="H98">
            <v>131805.34128987856</v>
          </cell>
          <cell r="I98">
            <v>133294.63961316145</v>
          </cell>
          <cell r="J98">
            <v>6562.6822713387546</v>
          </cell>
          <cell r="K98">
            <v>1717.7308762358034</v>
          </cell>
          <cell r="L98">
            <v>34888832</v>
          </cell>
          <cell r="M98">
            <v>34888832</v>
          </cell>
          <cell r="N98">
            <v>0</v>
          </cell>
        </row>
        <row r="99">
          <cell r="F99">
            <v>27006</v>
          </cell>
          <cell r="H99">
            <v>132412.74746262626</v>
          </cell>
          <cell r="I99">
            <v>133908.90900545524</v>
          </cell>
          <cell r="J99">
            <v>4958.4873363495235</v>
          </cell>
          <cell r="K99">
            <v>113.53594124657229</v>
          </cell>
          <cell r="L99">
            <v>3066152</v>
          </cell>
          <cell r="M99">
            <v>3066152</v>
          </cell>
          <cell r="N99">
            <v>0</v>
          </cell>
        </row>
        <row r="100">
          <cell r="F100">
            <v>7063</v>
          </cell>
          <cell r="H100">
            <v>29325.739365651141</v>
          </cell>
          <cell r="I100">
            <v>29657.097518810056</v>
          </cell>
          <cell r="J100">
            <v>4198.9377769800449</v>
          </cell>
          <cell r="K100">
            <v>-646.01361812290634</v>
          </cell>
          <cell r="L100">
            <v>-4562794</v>
          </cell>
          <cell r="M100">
            <v>0</v>
          </cell>
          <cell r="N100">
            <v>4562794</v>
          </cell>
        </row>
        <row r="101">
          <cell r="F101">
            <v>15636</v>
          </cell>
          <cell r="H101">
            <v>87735.747562313903</v>
          </cell>
          <cell r="I101">
            <v>88727.093591676647</v>
          </cell>
          <cell r="J101">
            <v>5674.539114330817</v>
          </cell>
          <cell r="K101">
            <v>829.58771922786582</v>
          </cell>
          <cell r="L101">
            <v>12971434</v>
          </cell>
          <cell r="M101">
            <v>12971434</v>
          </cell>
          <cell r="N101">
            <v>0</v>
          </cell>
        </row>
        <row r="102">
          <cell r="F102">
            <v>36438</v>
          </cell>
          <cell r="H102">
            <v>219016.39772791963</v>
          </cell>
          <cell r="I102">
            <v>221491.1134770354</v>
          </cell>
          <cell r="J102">
            <v>6078.5749348766512</v>
          </cell>
          <cell r="K102">
            <v>1233.6235397737</v>
          </cell>
          <cell r="L102">
            <v>44950775</v>
          </cell>
          <cell r="M102">
            <v>44950775</v>
          </cell>
          <cell r="N102">
            <v>0</v>
          </cell>
        </row>
        <row r="103">
          <cell r="F103">
            <v>58003</v>
          </cell>
          <cell r="H103">
            <v>275877.01886879065</v>
          </cell>
          <cell r="I103">
            <v>278994.21561979299</v>
          </cell>
          <cell r="J103">
            <v>4809.996303980708</v>
          </cell>
          <cell r="K103">
            <v>-34.955091122243175</v>
          </cell>
          <cell r="L103">
            <v>-2027500</v>
          </cell>
          <cell r="M103">
            <v>0</v>
          </cell>
          <cell r="N103">
            <v>2027500</v>
          </cell>
        </row>
        <row r="104">
          <cell r="F104">
            <v>32130</v>
          </cell>
          <cell r="H104">
            <v>212590.72758873369</v>
          </cell>
          <cell r="I104">
            <v>214992.83823952338</v>
          </cell>
          <cell r="J104">
            <v>6691.3426156091937</v>
          </cell>
          <cell r="K104">
            <v>1846.3912205062425</v>
          </cell>
          <cell r="L104">
            <v>59324550</v>
          </cell>
          <cell r="M104">
            <v>59324550</v>
          </cell>
          <cell r="N104">
            <v>0</v>
          </cell>
        </row>
        <row r="105">
          <cell r="F105">
            <v>66262</v>
          </cell>
          <cell r="H105">
            <v>352893.72049861384</v>
          </cell>
          <cell r="I105">
            <v>356881.1463577812</v>
          </cell>
          <cell r="J105">
            <v>5385.9096670456847</v>
          </cell>
          <cell r="K105">
            <v>540.95827194273352</v>
          </cell>
          <cell r="L105">
            <v>35844977</v>
          </cell>
          <cell r="M105">
            <v>35844977</v>
          </cell>
          <cell r="N105">
            <v>0</v>
          </cell>
        </row>
        <row r="106">
          <cell r="F106">
            <v>13417</v>
          </cell>
          <cell r="H106">
            <v>69293.904770847759</v>
          </cell>
          <cell r="I106">
            <v>70076.87225288614</v>
          </cell>
          <cell r="J106">
            <v>5222.9911495033275</v>
          </cell>
          <cell r="K106">
            <v>378.0397544003763</v>
          </cell>
          <cell r="L106">
            <v>5072159</v>
          </cell>
          <cell r="M106">
            <v>5072159</v>
          </cell>
          <cell r="N106">
            <v>0</v>
          </cell>
        </row>
        <row r="107">
          <cell r="F107">
            <v>29207</v>
          </cell>
          <cell r="H107">
            <v>141396.85458438686</v>
          </cell>
          <cell r="I107">
            <v>142994.52958290506</v>
          </cell>
          <cell r="J107">
            <v>4895.8992564421214</v>
          </cell>
          <cell r="K107">
            <v>50.947861339170231</v>
          </cell>
          <cell r="L107">
            <v>1488034</v>
          </cell>
          <cell r="M107">
            <v>1488034</v>
          </cell>
          <cell r="N107">
            <v>0</v>
          </cell>
        </row>
        <row r="108">
          <cell r="F108">
            <v>17437</v>
          </cell>
          <cell r="H108">
            <v>86821.76515529977</v>
          </cell>
          <cell r="I108">
            <v>87802.783890996303</v>
          </cell>
          <cell r="J108">
            <v>5035.4294827663189</v>
          </cell>
          <cell r="K108">
            <v>190.47808766336766</v>
          </cell>
          <cell r="L108">
            <v>3321366</v>
          </cell>
          <cell r="M108">
            <v>3321366</v>
          </cell>
          <cell r="N108">
            <v>0</v>
          </cell>
        </row>
        <row r="109">
          <cell r="F109">
            <v>15202</v>
          </cell>
          <cell r="H109">
            <v>49799.348931371256</v>
          </cell>
          <cell r="I109">
            <v>50362.043023570121</v>
          </cell>
          <cell r="J109">
            <v>3312.8564020240838</v>
          </cell>
          <cell r="K109">
            <v>-1532.0949930788674</v>
          </cell>
          <cell r="L109">
            <v>-23290908</v>
          </cell>
          <cell r="M109">
            <v>0</v>
          </cell>
          <cell r="N109">
            <v>23290908</v>
          </cell>
        </row>
        <row r="110">
          <cell r="F110">
            <v>12625</v>
          </cell>
          <cell r="H110">
            <v>44080.088371204998</v>
          </cell>
          <cell r="I110">
            <v>44578.159246474126</v>
          </cell>
          <cell r="J110">
            <v>3530.9433066514157</v>
          </cell>
          <cell r="K110">
            <v>-1314.0080884515355</v>
          </cell>
          <cell r="L110">
            <v>-16589352</v>
          </cell>
          <cell r="M110">
            <v>0</v>
          </cell>
          <cell r="N110">
            <v>16589352</v>
          </cell>
        </row>
        <row r="111">
          <cell r="F111">
            <v>17646</v>
          </cell>
          <cell r="H111">
            <v>55781.488278466459</v>
          </cell>
          <cell r="I111">
            <v>56411.775914387341</v>
          </cell>
          <cell r="J111">
            <v>3196.8591133620844</v>
          </cell>
          <cell r="K111">
            <v>-1648.0922817408668</v>
          </cell>
          <cell r="L111">
            <v>-29082236</v>
          </cell>
          <cell r="M111">
            <v>0</v>
          </cell>
          <cell r="N111">
            <v>29082236</v>
          </cell>
        </row>
        <row r="112">
          <cell r="F112">
            <v>14614</v>
          </cell>
          <cell r="H112">
            <v>36686.742180884103</v>
          </cell>
          <cell r="I112">
            <v>37101.273967547721</v>
          </cell>
          <cell r="J112">
            <v>2538.7487318699687</v>
          </cell>
          <cell r="K112">
            <v>-2306.2026632329826</v>
          </cell>
          <cell r="L112">
            <v>-33702846</v>
          </cell>
          <cell r="M112">
            <v>0</v>
          </cell>
          <cell r="N112">
            <v>33702846</v>
          </cell>
        </row>
        <row r="113">
          <cell r="F113">
            <v>32878</v>
          </cell>
          <cell r="H113">
            <v>208333.13400291026</v>
          </cell>
          <cell r="I113">
            <v>210687.13714207304</v>
          </cell>
          <cell r="J113">
            <v>6408.1494355518289</v>
          </cell>
          <cell r="K113">
            <v>1563.1980404488777</v>
          </cell>
          <cell r="L113">
            <v>51394825</v>
          </cell>
          <cell r="M113">
            <v>51394825</v>
          </cell>
          <cell r="N113">
            <v>0</v>
          </cell>
        </row>
        <row r="114">
          <cell r="F114">
            <v>140547</v>
          </cell>
          <cell r="H114">
            <v>486460.45925374218</v>
          </cell>
          <cell r="I114">
            <v>491957.08586401481</v>
          </cell>
          <cell r="J114">
            <v>3500.3030008752576</v>
          </cell>
          <cell r="K114">
            <v>-1344.6483942276936</v>
          </cell>
          <cell r="L114">
            <v>-188986298</v>
          </cell>
          <cell r="M114">
            <v>0</v>
          </cell>
          <cell r="N114">
            <v>188986298</v>
          </cell>
        </row>
        <row r="115">
          <cell r="F115">
            <v>51667</v>
          </cell>
          <cell r="H115">
            <v>309736.71967701439</v>
          </cell>
          <cell r="I115">
            <v>313236.50483564159</v>
          </cell>
          <cell r="J115">
            <v>6062.6029155097376</v>
          </cell>
          <cell r="K115">
            <v>1217.6515204067864</v>
          </cell>
          <cell r="L115">
            <v>62912401</v>
          </cell>
          <cell r="M115">
            <v>62912401</v>
          </cell>
          <cell r="N115">
            <v>0</v>
          </cell>
        </row>
        <row r="116">
          <cell r="F116">
            <v>25847</v>
          </cell>
          <cell r="H116">
            <v>104064.84284631717</v>
          </cell>
          <cell r="I116">
            <v>105240.69501169231</v>
          </cell>
          <cell r="J116">
            <v>4071.6793055941625</v>
          </cell>
          <cell r="K116">
            <v>-773.27208950878867</v>
          </cell>
          <cell r="L116">
            <v>-19986764</v>
          </cell>
          <cell r="M116">
            <v>0</v>
          </cell>
          <cell r="N116">
            <v>19986764</v>
          </cell>
        </row>
        <row r="117">
          <cell r="F117">
            <v>15283</v>
          </cell>
          <cell r="H117">
            <v>62127.402481317295</v>
          </cell>
          <cell r="I117">
            <v>62829.394035224461</v>
          </cell>
          <cell r="J117">
            <v>4111.0641912729479</v>
          </cell>
          <cell r="K117">
            <v>-733.88720383000327</v>
          </cell>
          <cell r="L117">
            <v>-11215998</v>
          </cell>
          <cell r="M117">
            <v>0</v>
          </cell>
          <cell r="N117">
            <v>11215998</v>
          </cell>
        </row>
        <row r="118">
          <cell r="F118">
            <v>16192</v>
          </cell>
          <cell r="H118">
            <v>53267.205571455481</v>
          </cell>
          <cell r="I118">
            <v>53869.083759146379</v>
          </cell>
          <cell r="J118">
            <v>3326.8949950065698</v>
          </cell>
          <cell r="K118">
            <v>-1518.0564000963814</v>
          </cell>
          <cell r="L118">
            <v>-24580369</v>
          </cell>
          <cell r="M118">
            <v>0</v>
          </cell>
          <cell r="N118">
            <v>24580369</v>
          </cell>
        </row>
        <row r="119">
          <cell r="F119">
            <v>17219</v>
          </cell>
          <cell r="H119">
            <v>82687.684093494376</v>
          </cell>
          <cell r="I119">
            <v>83621.990913471789</v>
          </cell>
          <cell r="J119">
            <v>4856.3790529921471</v>
          </cell>
          <cell r="K119">
            <v>11.427657889195871</v>
          </cell>
          <cell r="L119">
            <v>196773</v>
          </cell>
          <cell r="M119">
            <v>196773</v>
          </cell>
          <cell r="N119">
            <v>0</v>
          </cell>
        </row>
        <row r="120">
          <cell r="F120">
            <v>83191</v>
          </cell>
          <cell r="H120">
            <v>467998.76292131533</v>
          </cell>
          <cell r="I120">
            <v>473286.78665461973</v>
          </cell>
          <cell r="J120">
            <v>5689.1585226120587</v>
          </cell>
          <cell r="K120">
            <v>844.20712750910752</v>
          </cell>
          <cell r="L120">
            <v>70230435</v>
          </cell>
          <cell r="M120">
            <v>70230435</v>
          </cell>
          <cell r="N120">
            <v>0</v>
          </cell>
        </row>
        <row r="121">
          <cell r="F121">
            <v>30532</v>
          </cell>
          <cell r="H121">
            <v>103320.97000137442</v>
          </cell>
          <cell r="I121">
            <v>104488.41697944936</v>
          </cell>
          <cell r="J121">
            <v>3422.259170033059</v>
          </cell>
          <cell r="K121">
            <v>-1422.6922250698922</v>
          </cell>
          <cell r="L121">
            <v>-43437639</v>
          </cell>
          <cell r="M121">
            <v>0</v>
          </cell>
          <cell r="N121">
            <v>43437639</v>
          </cell>
        </row>
        <row r="122">
          <cell r="F122">
            <v>44611</v>
          </cell>
          <cell r="H122">
            <v>198357.87126566909</v>
          </cell>
          <cell r="I122">
            <v>200599.16165796219</v>
          </cell>
          <cell r="J122">
            <v>4496.6300163179976</v>
          </cell>
          <cell r="K122">
            <v>-348.32137878495359</v>
          </cell>
          <cell r="L122">
            <v>-15538965</v>
          </cell>
          <cell r="M122">
            <v>0</v>
          </cell>
          <cell r="N122">
            <v>15538965</v>
          </cell>
        </row>
        <row r="123">
          <cell r="F123">
            <v>23887</v>
          </cell>
          <cell r="H123">
            <v>57072.252372385912</v>
          </cell>
          <cell r="I123">
            <v>57717.124643360396</v>
          </cell>
          <cell r="J123">
            <v>2416.2567356034829</v>
          </cell>
          <cell r="K123">
            <v>-2428.6946594994683</v>
          </cell>
          <cell r="L123">
            <v>-58014229</v>
          </cell>
          <cell r="M123">
            <v>0</v>
          </cell>
          <cell r="N123">
            <v>58014229</v>
          </cell>
        </row>
        <row r="124">
          <cell r="F124">
            <v>118542</v>
          </cell>
          <cell r="H124">
            <v>571180.58229832118</v>
          </cell>
          <cell r="I124">
            <v>577634.48071536468</v>
          </cell>
          <cell r="J124">
            <v>4872.8255024832097</v>
          </cell>
          <cell r="K124">
            <v>27.874107380258465</v>
          </cell>
          <cell r="L124">
            <v>3304252</v>
          </cell>
          <cell r="M124">
            <v>3304252</v>
          </cell>
          <cell r="N124">
            <v>0</v>
          </cell>
        </row>
        <row r="125">
          <cell r="F125">
            <v>328494</v>
          </cell>
          <cell r="H125">
            <v>1353778.1686057656</v>
          </cell>
          <cell r="I125">
            <v>1369074.8139227966</v>
          </cell>
          <cell r="J125">
            <v>4167.7315686825232</v>
          </cell>
          <cell r="K125">
            <v>-677.21982642042803</v>
          </cell>
          <cell r="L125">
            <v>-222462650</v>
          </cell>
          <cell r="M125">
            <v>0</v>
          </cell>
          <cell r="N125">
            <v>222462650</v>
          </cell>
        </row>
        <row r="126">
          <cell r="F126">
            <v>13149</v>
          </cell>
          <cell r="H126">
            <v>47820.597083074557</v>
          </cell>
          <cell r="I126">
            <v>48360.932811181177</v>
          </cell>
          <cell r="J126">
            <v>3677.9171656537515</v>
          </cell>
          <cell r="K126">
            <v>-1167.0342294491998</v>
          </cell>
          <cell r="L126">
            <v>-15345333</v>
          </cell>
          <cell r="M126">
            <v>0</v>
          </cell>
          <cell r="N126">
            <v>15345333</v>
          </cell>
        </row>
        <row r="127">
          <cell r="F127">
            <v>7338</v>
          </cell>
          <cell r="H127">
            <v>20290.814328552031</v>
          </cell>
          <cell r="I127">
            <v>20520.084822917626</v>
          </cell>
          <cell r="J127">
            <v>2796.4138488576759</v>
          </cell>
          <cell r="K127">
            <v>-2048.5375462452753</v>
          </cell>
          <cell r="L127">
            <v>-15032169</v>
          </cell>
          <cell r="M127">
            <v>0</v>
          </cell>
          <cell r="N127">
            <v>15032169</v>
          </cell>
        </row>
        <row r="128">
          <cell r="F128">
            <v>19485</v>
          </cell>
          <cell r="H128">
            <v>91669.692546995953</v>
          </cell>
          <cell r="I128">
            <v>92705.489109335889</v>
          </cell>
          <cell r="J128">
            <v>4757.7874831581157</v>
          </cell>
          <cell r="K128">
            <v>-87.16391194483549</v>
          </cell>
          <cell r="L128">
            <v>-1698389</v>
          </cell>
          <cell r="M128">
            <v>0</v>
          </cell>
          <cell r="N128">
            <v>1698389</v>
          </cell>
        </row>
        <row r="129">
          <cell r="F129">
            <v>18742</v>
          </cell>
          <cell r="H129">
            <v>80941.111850507921</v>
          </cell>
          <cell r="I129">
            <v>81855.683756197977</v>
          </cell>
          <cell r="J129">
            <v>4367.4999336355768</v>
          </cell>
          <cell r="K129">
            <v>-477.45146146737443</v>
          </cell>
          <cell r="L129">
            <v>-8948395</v>
          </cell>
          <cell r="M129">
            <v>0</v>
          </cell>
          <cell r="N129">
            <v>8948395</v>
          </cell>
        </row>
        <row r="130">
          <cell r="F130">
            <v>15408</v>
          </cell>
          <cell r="H130">
            <v>44133.906714829129</v>
          </cell>
          <cell r="I130">
            <v>44632.585695719295</v>
          </cell>
          <cell r="J130">
            <v>2896.7150633254992</v>
          </cell>
          <cell r="K130">
            <v>-1948.2363317774521</v>
          </cell>
          <cell r="L130">
            <v>-30018425</v>
          </cell>
          <cell r="M130">
            <v>0</v>
          </cell>
          <cell r="N130">
            <v>30018425</v>
          </cell>
        </row>
        <row r="131">
          <cell r="F131">
            <v>23600</v>
          </cell>
          <cell r="H131">
            <v>73229.256542522038</v>
          </cell>
          <cell r="I131">
            <v>74056.690453141593</v>
          </cell>
          <cell r="J131">
            <v>3137.9953581839659</v>
          </cell>
          <cell r="K131">
            <v>-1706.9560369189853</v>
          </cell>
          <cell r="L131">
            <v>-40284162</v>
          </cell>
          <cell r="M131">
            <v>0</v>
          </cell>
          <cell r="N131">
            <v>40284162</v>
          </cell>
        </row>
        <row r="132">
          <cell r="F132">
            <v>13919</v>
          </cell>
          <cell r="H132">
            <v>68904.620567382357</v>
          </cell>
          <cell r="I132">
            <v>69683.189439274691</v>
          </cell>
          <cell r="J132">
            <v>5006.3359033892293</v>
          </cell>
          <cell r="K132">
            <v>161.38450828627811</v>
          </cell>
          <cell r="L132">
            <v>2246311</v>
          </cell>
          <cell r="M132">
            <v>2246311</v>
          </cell>
          <cell r="N132">
            <v>0</v>
          </cell>
        </row>
        <row r="133">
          <cell r="F133">
            <v>20771</v>
          </cell>
          <cell r="H133">
            <v>62788.458718489084</v>
          </cell>
          <cell r="I133">
            <v>63497.919696138721</v>
          </cell>
          <cell r="J133">
            <v>3057.0468295286082</v>
          </cell>
          <cell r="K133">
            <v>-1787.904565574343</v>
          </cell>
          <cell r="L133">
            <v>-37136566</v>
          </cell>
          <cell r="M133">
            <v>0</v>
          </cell>
          <cell r="N133">
            <v>37136566</v>
          </cell>
        </row>
        <row r="134">
          <cell r="F134">
            <v>13330</v>
          </cell>
          <cell r="H134">
            <v>58266.350944115358</v>
          </cell>
          <cell r="I134">
            <v>58924.71560457351</v>
          </cell>
          <cell r="J134">
            <v>4420.4587850392727</v>
          </cell>
          <cell r="K134">
            <v>-424.49261006367851</v>
          </cell>
          <cell r="L134">
            <v>-5658486</v>
          </cell>
          <cell r="M134">
            <v>0</v>
          </cell>
          <cell r="N134">
            <v>5658486</v>
          </cell>
        </row>
        <row r="135">
          <cell r="F135">
            <v>43913</v>
          </cell>
          <cell r="H135">
            <v>189263.8876764306</v>
          </cell>
          <cell r="I135">
            <v>191402.42309400969</v>
          </cell>
          <cell r="J135">
            <v>4358.6733562728505</v>
          </cell>
          <cell r="K135">
            <v>-486.27803883010074</v>
          </cell>
          <cell r="L135">
            <v>-21353928</v>
          </cell>
          <cell r="M135">
            <v>0</v>
          </cell>
          <cell r="N135">
            <v>21353928</v>
          </cell>
        </row>
        <row r="136">
          <cell r="F136">
            <v>35257</v>
          </cell>
          <cell r="H136">
            <v>83335.874512707436</v>
          </cell>
          <cell r="I136">
            <v>84277.5053826441</v>
          </cell>
          <cell r="J136">
            <v>2390.376531827555</v>
          </cell>
          <cell r="K136">
            <v>-2454.5748632753962</v>
          </cell>
          <cell r="L136">
            <v>-86540946</v>
          </cell>
          <cell r="M136">
            <v>0</v>
          </cell>
          <cell r="N136">
            <v>86540946</v>
          </cell>
        </row>
        <row r="137">
          <cell r="F137">
            <v>29448</v>
          </cell>
          <cell r="H137">
            <v>129813.63899977271</v>
          </cell>
          <cell r="I137">
            <v>131280.43262899609</v>
          </cell>
          <cell r="J137">
            <v>4458.0424011476534</v>
          </cell>
          <cell r="K137">
            <v>-386.90899395529777</v>
          </cell>
          <cell r="L137">
            <v>-11393696</v>
          </cell>
          <cell r="M137">
            <v>0</v>
          </cell>
          <cell r="N137">
            <v>11393696</v>
          </cell>
        </row>
        <row r="138">
          <cell r="F138">
            <v>15528</v>
          </cell>
          <cell r="H138">
            <v>57678.12835112965</v>
          </cell>
          <cell r="I138">
            <v>58329.846551642571</v>
          </cell>
          <cell r="J138">
            <v>3756.4300973494701</v>
          </cell>
          <cell r="K138">
            <v>-1088.5212977534811</v>
          </cell>
          <cell r="L138">
            <v>-16902559</v>
          </cell>
          <cell r="M138">
            <v>0</v>
          </cell>
          <cell r="N138">
            <v>16902559</v>
          </cell>
        </row>
        <row r="139">
          <cell r="F139">
            <v>41336</v>
          </cell>
          <cell r="H139">
            <v>187695.84176617942</v>
          </cell>
          <cell r="I139">
            <v>189816.65947883006</v>
          </cell>
          <cell r="J139">
            <v>4592.0422749862119</v>
          </cell>
          <cell r="K139">
            <v>-252.90912011673936</v>
          </cell>
          <cell r="L139">
            <v>-10454251</v>
          </cell>
          <cell r="M139">
            <v>0</v>
          </cell>
          <cell r="N139">
            <v>10454251</v>
          </cell>
        </row>
        <row r="140">
          <cell r="F140">
            <v>9958</v>
          </cell>
          <cell r="H140">
            <v>40660.173016449393</v>
          </cell>
          <cell r="I140">
            <v>41119.601495638344</v>
          </cell>
          <cell r="J140">
            <v>4129.3032231008574</v>
          </cell>
          <cell r="K140">
            <v>-715.64817200209382</v>
          </cell>
          <cell r="L140">
            <v>-7126424</v>
          </cell>
          <cell r="M140">
            <v>0</v>
          </cell>
          <cell r="N140">
            <v>7126424</v>
          </cell>
        </row>
        <row r="141">
          <cell r="F141">
            <v>14406</v>
          </cell>
          <cell r="H141">
            <v>78151.401304425381</v>
          </cell>
          <cell r="I141">
            <v>79034.451640518426</v>
          </cell>
          <cell r="J141">
            <v>5486.2176621212293</v>
          </cell>
          <cell r="K141">
            <v>641.26626701827809</v>
          </cell>
          <cell r="L141">
            <v>9238082</v>
          </cell>
          <cell r="M141">
            <v>9238082</v>
          </cell>
          <cell r="N141">
            <v>0</v>
          </cell>
        </row>
        <row r="142">
          <cell r="F142">
            <v>43867</v>
          </cell>
          <cell r="H142">
            <v>223487.64381374177</v>
          </cell>
          <cell r="I142">
            <v>226012.88118234149</v>
          </cell>
          <cell r="J142">
            <v>5152.2301771796901</v>
          </cell>
          <cell r="K142">
            <v>307.27878207673893</v>
          </cell>
          <cell r="L142">
            <v>13479398</v>
          </cell>
          <cell r="M142">
            <v>13479398</v>
          </cell>
          <cell r="N142">
            <v>0</v>
          </cell>
        </row>
        <row r="143">
          <cell r="F143">
            <v>98538</v>
          </cell>
          <cell r="H143">
            <v>481366.09472446988</v>
          </cell>
          <cell r="I143">
            <v>486805.15895921661</v>
          </cell>
          <cell r="J143">
            <v>4940.2784606874156</v>
          </cell>
          <cell r="K143">
            <v>95.327065584464435</v>
          </cell>
          <cell r="L143">
            <v>9393338</v>
          </cell>
          <cell r="M143">
            <v>9393338</v>
          </cell>
          <cell r="N143">
            <v>0</v>
          </cell>
        </row>
        <row r="144">
          <cell r="F144">
            <v>10954</v>
          </cell>
          <cell r="H144">
            <v>42369.630691895807</v>
          </cell>
          <cell r="I144">
            <v>42848.374719490079</v>
          </cell>
          <cell r="J144">
            <v>3911.6646630902028</v>
          </cell>
          <cell r="K144">
            <v>-933.28673201274842</v>
          </cell>
          <cell r="L144">
            <v>-10223223</v>
          </cell>
          <cell r="M144">
            <v>0</v>
          </cell>
          <cell r="N144">
            <v>10223223</v>
          </cell>
        </row>
        <row r="145">
          <cell r="F145">
            <v>80442</v>
          </cell>
          <cell r="H145">
            <v>361144.91222313239</v>
          </cell>
          <cell r="I145">
            <v>365225.57016136532</v>
          </cell>
          <cell r="J145">
            <v>4540.2348295836173</v>
          </cell>
          <cell r="K145">
            <v>-304.71656551933393</v>
          </cell>
          <cell r="L145">
            <v>-24512010</v>
          </cell>
          <cell r="M145">
            <v>0</v>
          </cell>
          <cell r="N145">
            <v>24512010</v>
          </cell>
        </row>
        <row r="146">
          <cell r="F146">
            <v>24664</v>
          </cell>
          <cell r="H146">
            <v>122594.06955102488</v>
          </cell>
          <cell r="I146">
            <v>123979.28763429829</v>
          </cell>
          <cell r="J146">
            <v>5026.7307668787826</v>
          </cell>
          <cell r="K146">
            <v>181.77937177583135</v>
          </cell>
          <cell r="L146">
            <v>4483406</v>
          </cell>
          <cell r="M146">
            <v>4483406</v>
          </cell>
          <cell r="N146">
            <v>0</v>
          </cell>
        </row>
        <row r="147">
          <cell r="F147">
            <v>61868</v>
          </cell>
          <cell r="H147">
            <v>234007.86050859073</v>
          </cell>
          <cell r="I147">
            <v>236651.96818192079</v>
          </cell>
          <cell r="J147">
            <v>3825.1110134790329</v>
          </cell>
          <cell r="K147">
            <v>-1019.8403816239183</v>
          </cell>
          <cell r="L147">
            <v>-63095485</v>
          </cell>
          <cell r="M147">
            <v>0</v>
          </cell>
          <cell r="N147">
            <v>63095485</v>
          </cell>
        </row>
        <row r="148">
          <cell r="F148">
            <v>29549</v>
          </cell>
          <cell r="H148">
            <v>151894.51709251752</v>
          </cell>
          <cell r="I148">
            <v>153610.80755091578</v>
          </cell>
          <cell r="J148">
            <v>5198.5112034558115</v>
          </cell>
          <cell r="K148">
            <v>353.55980835286027</v>
          </cell>
          <cell r="L148">
            <v>10447339</v>
          </cell>
          <cell r="M148">
            <v>10447339</v>
          </cell>
          <cell r="N148">
            <v>0</v>
          </cell>
        </row>
        <row r="149">
          <cell r="F149">
            <v>40045</v>
          </cell>
          <cell r="H149">
            <v>224623.77502492789</v>
          </cell>
          <cell r="I149">
            <v>227161.84979671094</v>
          </cell>
          <cell r="J149">
            <v>5672.6644973582452</v>
          </cell>
          <cell r="K149">
            <v>827.71310225529396</v>
          </cell>
          <cell r="L149">
            <v>33145771</v>
          </cell>
          <cell r="M149">
            <v>33145771</v>
          </cell>
          <cell r="N149">
            <v>0</v>
          </cell>
        </row>
        <row r="150">
          <cell r="F150">
            <v>9940</v>
          </cell>
          <cell r="H150">
            <v>41640.997940626461</v>
          </cell>
          <cell r="I150">
            <v>42111.508982181367</v>
          </cell>
          <cell r="J150">
            <v>4236.5703201389706</v>
          </cell>
          <cell r="K150">
            <v>-608.38107496398061</v>
          </cell>
          <cell r="L150">
            <v>-6047308</v>
          </cell>
          <cell r="M150">
            <v>0</v>
          </cell>
          <cell r="N150">
            <v>6047308</v>
          </cell>
        </row>
        <row r="151">
          <cell r="F151">
            <v>9102</v>
          </cell>
          <cell r="H151">
            <v>38763.247915234424</v>
          </cell>
          <cell r="I151">
            <v>39201.242609229346</v>
          </cell>
          <cell r="J151">
            <v>4306.8822906206715</v>
          </cell>
          <cell r="K151">
            <v>-538.06910448227973</v>
          </cell>
          <cell r="L151">
            <v>-4897505</v>
          </cell>
          <cell r="M151">
            <v>0</v>
          </cell>
          <cell r="N151">
            <v>4897505</v>
          </cell>
        </row>
        <row r="152">
          <cell r="F152">
            <v>109880</v>
          </cell>
          <cell r="H152">
            <v>520294.4385044938</v>
          </cell>
          <cell r="I152">
            <v>526173.36288870347</v>
          </cell>
          <cell r="J152">
            <v>4788.6181551574764</v>
          </cell>
          <cell r="K152">
            <v>-56.333239945474816</v>
          </cell>
          <cell r="L152">
            <v>-6189896</v>
          </cell>
          <cell r="M152">
            <v>0</v>
          </cell>
          <cell r="N152">
            <v>6189896</v>
          </cell>
        </row>
        <row r="153">
          <cell r="F153">
            <v>4777</v>
          </cell>
          <cell r="H153">
            <v>33045.304951006117</v>
          </cell>
          <cell r="I153">
            <v>33418.691315885422</v>
          </cell>
          <cell r="J153">
            <v>6995.7486531055938</v>
          </cell>
          <cell r="K153">
            <v>2150.7972580026426</v>
          </cell>
          <cell r="L153">
            <v>10274359</v>
          </cell>
          <cell r="M153">
            <v>10274359</v>
          </cell>
          <cell r="N153">
            <v>0</v>
          </cell>
        </row>
        <row r="154">
          <cell r="F154">
            <v>5620</v>
          </cell>
          <cell r="H154">
            <v>29503.704333470709</v>
          </cell>
          <cell r="I154">
            <v>29837.073352999552</v>
          </cell>
          <cell r="J154">
            <v>5309.0877852312369</v>
          </cell>
          <cell r="K154">
            <v>464.13639012828571</v>
          </cell>
          <cell r="L154">
            <v>2608447</v>
          </cell>
          <cell r="M154">
            <v>2608447</v>
          </cell>
          <cell r="N154">
            <v>0</v>
          </cell>
        </row>
        <row r="155">
          <cell r="F155">
            <v>32806</v>
          </cell>
          <cell r="H155">
            <v>167414.10032981439</v>
          </cell>
          <cell r="I155">
            <v>169305.75006475762</v>
          </cell>
          <cell r="J155">
            <v>5160.8166208851317</v>
          </cell>
          <cell r="K155">
            <v>315.86522578218046</v>
          </cell>
          <cell r="L155">
            <v>10362275</v>
          </cell>
          <cell r="M155">
            <v>10362275</v>
          </cell>
          <cell r="N155">
            <v>0</v>
          </cell>
        </row>
        <row r="156">
          <cell r="F156">
            <v>6627</v>
          </cell>
          <cell r="H156">
            <v>23873.105664861148</v>
          </cell>
          <cell r="I156">
            <v>24142.853278199811</v>
          </cell>
          <cell r="J156">
            <v>3643.1044632865264</v>
          </cell>
          <cell r="K156">
            <v>-1201.8469318164248</v>
          </cell>
          <cell r="L156">
            <v>-7964640</v>
          </cell>
          <cell r="M156">
            <v>0</v>
          </cell>
          <cell r="N156">
            <v>7964640</v>
          </cell>
        </row>
        <row r="157">
          <cell r="F157">
            <v>5721</v>
          </cell>
          <cell r="H157">
            <v>35090.124233092349</v>
          </cell>
          <cell r="I157">
            <v>35486.615472921527</v>
          </cell>
          <cell r="J157">
            <v>6202.8693362911254</v>
          </cell>
          <cell r="K157">
            <v>1357.9179411881742</v>
          </cell>
          <cell r="L157">
            <v>7768649</v>
          </cell>
          <cell r="M157">
            <v>7768649</v>
          </cell>
          <cell r="N157">
            <v>0</v>
          </cell>
        </row>
        <row r="158">
          <cell r="F158">
            <v>5307</v>
          </cell>
          <cell r="H158">
            <v>28291.252942853742</v>
          </cell>
          <cell r="I158">
            <v>28610.922200252789</v>
          </cell>
          <cell r="J158">
            <v>5391.1667986155626</v>
          </cell>
          <cell r="K158">
            <v>546.21540351261137</v>
          </cell>
          <cell r="L158">
            <v>2898765</v>
          </cell>
          <cell r="M158">
            <v>2898765</v>
          </cell>
          <cell r="N158">
            <v>0</v>
          </cell>
        </row>
        <row r="159">
          <cell r="F159">
            <v>556640</v>
          </cell>
          <cell r="H159">
            <v>2826691.710684815</v>
          </cell>
          <cell r="I159">
            <v>2858631.1388139217</v>
          </cell>
          <cell r="J159">
            <v>5135.5115313558526</v>
          </cell>
          <cell r="K159">
            <v>290.56013625290143</v>
          </cell>
          <cell r="L159">
            <v>161737394</v>
          </cell>
          <cell r="M159">
            <v>161737394</v>
          </cell>
          <cell r="N159">
            <v>0</v>
          </cell>
        </row>
        <row r="160">
          <cell r="F160">
            <v>13275</v>
          </cell>
          <cell r="H160">
            <v>57991.996324775449</v>
          </cell>
          <cell r="I160">
            <v>58647.260990418748</v>
          </cell>
          <cell r="J160">
            <v>4417.8727676398303</v>
          </cell>
          <cell r="K160">
            <v>-427.07862746312094</v>
          </cell>
          <cell r="L160">
            <v>-5669469</v>
          </cell>
          <cell r="M160">
            <v>0</v>
          </cell>
          <cell r="N160">
            <v>5669469</v>
          </cell>
        </row>
        <row r="161">
          <cell r="F161">
            <v>9486</v>
          </cell>
          <cell r="H161">
            <v>32791.974278739915</v>
          </cell>
          <cell r="I161">
            <v>33162.498203131225</v>
          </cell>
          <cell r="J161">
            <v>3495.9411978843796</v>
          </cell>
          <cell r="K161">
            <v>-1349.0101972185716</v>
          </cell>
          <cell r="L161">
            <v>-12796711</v>
          </cell>
          <cell r="M161">
            <v>0</v>
          </cell>
          <cell r="N161">
            <v>12796711</v>
          </cell>
        </row>
        <row r="162">
          <cell r="F162">
            <v>9048</v>
          </cell>
          <cell r="H162">
            <v>45099.408067325145</v>
          </cell>
          <cell r="I162">
            <v>45608.996466083569</v>
          </cell>
          <cell r="J162">
            <v>5040.7821027943819</v>
          </cell>
          <cell r="K162">
            <v>195.83070769143069</v>
          </cell>
          <cell r="L162">
            <v>1771876</v>
          </cell>
          <cell r="M162">
            <v>1771876</v>
          </cell>
          <cell r="N162">
            <v>0</v>
          </cell>
        </row>
        <row r="163">
          <cell r="F163">
            <v>37108</v>
          </cell>
          <cell r="H163">
            <v>171380.20447849968</v>
          </cell>
          <cell r="I163">
            <v>173316.66812007825</v>
          </cell>
          <cell r="J163">
            <v>4670.6011674053634</v>
          </cell>
          <cell r="K163">
            <v>-174.3502276975878</v>
          </cell>
          <cell r="L163">
            <v>-6469788</v>
          </cell>
          <cell r="M163">
            <v>0</v>
          </cell>
          <cell r="N163">
            <v>6469788</v>
          </cell>
        </row>
        <row r="164">
          <cell r="F164">
            <v>6913</v>
          </cell>
          <cell r="H164">
            <v>27094.224546294288</v>
          </cell>
          <cell r="I164">
            <v>27400.368309457128</v>
          </cell>
          <cell r="J164">
            <v>3963.6002183505175</v>
          </cell>
          <cell r="K164">
            <v>-881.35117675243373</v>
          </cell>
          <cell r="L164">
            <v>-6092781</v>
          </cell>
          <cell r="M164">
            <v>0</v>
          </cell>
          <cell r="N164">
            <v>6092781</v>
          </cell>
        </row>
        <row r="165">
          <cell r="F165">
            <v>43289</v>
          </cell>
          <cell r="H165">
            <v>224486.50788089744</v>
          </cell>
          <cell r="I165">
            <v>227023.03164021429</v>
          </cell>
          <cell r="J165">
            <v>5244.3584199268707</v>
          </cell>
          <cell r="K165">
            <v>399.40702482391953</v>
          </cell>
          <cell r="L165">
            <v>17289931</v>
          </cell>
          <cell r="M165">
            <v>17289931</v>
          </cell>
          <cell r="N165">
            <v>0</v>
          </cell>
        </row>
        <row r="166">
          <cell r="F166">
            <v>40692</v>
          </cell>
          <cell r="H166">
            <v>175112.25471969022</v>
          </cell>
          <cell r="I166">
            <v>177090.88763993548</v>
          </cell>
          <cell r="J166">
            <v>4351.9828870523806</v>
          </cell>
          <cell r="K166">
            <v>-492.96850805057056</v>
          </cell>
          <cell r="L166">
            <v>-20059875</v>
          </cell>
          <cell r="M166">
            <v>0</v>
          </cell>
          <cell r="N166">
            <v>20059875</v>
          </cell>
        </row>
        <row r="167">
          <cell r="F167">
            <v>39235</v>
          </cell>
          <cell r="H167">
            <v>209508.50523266444</v>
          </cell>
          <cell r="I167">
            <v>211875.78915684382</v>
          </cell>
          <cell r="J167">
            <v>5400.1730382781652</v>
          </cell>
          <cell r="K167">
            <v>555.22164317521401</v>
          </cell>
          <cell r="L167">
            <v>21784121</v>
          </cell>
          <cell r="M167">
            <v>21784121</v>
          </cell>
          <cell r="N167">
            <v>0</v>
          </cell>
        </row>
        <row r="168">
          <cell r="F168">
            <v>13728</v>
          </cell>
          <cell r="H168">
            <v>61649.324266240998</v>
          </cell>
          <cell r="I168">
            <v>62345.913906408212</v>
          </cell>
          <cell r="J168">
            <v>4541.5147076346311</v>
          </cell>
          <cell r="K168">
            <v>-303.43668746832009</v>
          </cell>
          <cell r="L168">
            <v>-4165579</v>
          </cell>
          <cell r="M168">
            <v>0</v>
          </cell>
          <cell r="N168">
            <v>4165579</v>
          </cell>
        </row>
        <row r="169">
          <cell r="F169">
            <v>14570</v>
          </cell>
          <cell r="H169">
            <v>89915.16346276617</v>
          </cell>
          <cell r="I169">
            <v>90931.135204672246</v>
          </cell>
          <cell r="J169">
            <v>6240.9838850152537</v>
          </cell>
          <cell r="K169">
            <v>1396.0324899123025</v>
          </cell>
          <cell r="L169">
            <v>20340193</v>
          </cell>
          <cell r="M169">
            <v>20340193</v>
          </cell>
          <cell r="N169">
            <v>0</v>
          </cell>
        </row>
        <row r="170">
          <cell r="F170">
            <v>24215</v>
          </cell>
          <cell r="H170">
            <v>129566.02787986744</v>
          </cell>
          <cell r="I170">
            <v>131030.02369511689</v>
          </cell>
          <cell r="J170">
            <v>5411.1097953795952</v>
          </cell>
          <cell r="K170">
            <v>566.15840027664399</v>
          </cell>
          <cell r="L170">
            <v>13709526</v>
          </cell>
          <cell r="M170">
            <v>13709526</v>
          </cell>
          <cell r="N170">
            <v>0</v>
          </cell>
        </row>
        <row r="171">
          <cell r="F171">
            <v>34218</v>
          </cell>
          <cell r="H171">
            <v>200333.40976350268</v>
          </cell>
          <cell r="I171">
            <v>202597.02221151534</v>
          </cell>
          <cell r="J171">
            <v>5920.7733418526896</v>
          </cell>
          <cell r="K171">
            <v>1075.8219467497383</v>
          </cell>
          <cell r="L171">
            <v>36812475</v>
          </cell>
          <cell r="M171">
            <v>36812475</v>
          </cell>
          <cell r="N171">
            <v>0</v>
          </cell>
        </row>
        <row r="172">
          <cell r="F172">
            <v>9323</v>
          </cell>
          <cell r="H172">
            <v>68912.741314714993</v>
          </cell>
          <cell r="I172">
            <v>69691.401944765748</v>
          </cell>
          <cell r="J172">
            <v>7475.2120502805692</v>
          </cell>
          <cell r="K172">
            <v>2630.260655177618</v>
          </cell>
          <cell r="L172">
            <v>24521920</v>
          </cell>
          <cell r="M172">
            <v>24521920</v>
          </cell>
          <cell r="N172">
            <v>0</v>
          </cell>
        </row>
        <row r="173">
          <cell r="F173">
            <v>10361</v>
          </cell>
          <cell r="H173">
            <v>49277.135675480917</v>
          </cell>
          <cell r="I173">
            <v>49833.929162144508</v>
          </cell>
          <cell r="J173">
            <v>4809.7605599985045</v>
          </cell>
          <cell r="K173">
            <v>-35.190835104446705</v>
          </cell>
          <cell r="L173">
            <v>-364612</v>
          </cell>
          <cell r="M173">
            <v>0</v>
          </cell>
          <cell r="N173">
            <v>364612</v>
          </cell>
        </row>
        <row r="174">
          <cell r="F174">
            <v>64465</v>
          </cell>
          <cell r="H174">
            <v>324597.256477491</v>
          </cell>
          <cell r="I174">
            <v>328264.95419810887</v>
          </cell>
          <cell r="J174">
            <v>5092.1423128536235</v>
          </cell>
          <cell r="K174">
            <v>247.19091775067227</v>
          </cell>
          <cell r="L174">
            <v>15935163</v>
          </cell>
          <cell r="M174">
            <v>15935163</v>
          </cell>
          <cell r="N174">
            <v>0</v>
          </cell>
        </row>
        <row r="175">
          <cell r="F175">
            <v>15093</v>
          </cell>
          <cell r="H175">
            <v>72824.252777350135</v>
          </cell>
          <cell r="I175">
            <v>73647.110458945186</v>
          </cell>
          <cell r="J175">
            <v>4879.5541283340081</v>
          </cell>
          <cell r="K175">
            <v>34.602733231056845</v>
          </cell>
          <cell r="L175">
            <v>522259</v>
          </cell>
          <cell r="M175">
            <v>522259</v>
          </cell>
          <cell r="N175">
            <v>0</v>
          </cell>
        </row>
        <row r="176">
          <cell r="F176">
            <v>37316</v>
          </cell>
          <cell r="H176">
            <v>189254.99065325881</v>
          </cell>
          <cell r="I176">
            <v>191393.42554136342</v>
          </cell>
          <cell r="J176">
            <v>5128.99092993256</v>
          </cell>
          <cell r="K176">
            <v>284.03953482960878</v>
          </cell>
          <cell r="L176">
            <v>10599219</v>
          </cell>
          <cell r="M176">
            <v>10599219</v>
          </cell>
          <cell r="N176">
            <v>0</v>
          </cell>
        </row>
        <row r="177">
          <cell r="F177">
            <v>18979</v>
          </cell>
          <cell r="H177">
            <v>85630.880345727986</v>
          </cell>
          <cell r="I177">
            <v>86598.443004965389</v>
          </cell>
          <cell r="J177">
            <v>4562.8559463072552</v>
          </cell>
          <cell r="K177">
            <v>-282.09544879569603</v>
          </cell>
          <cell r="L177">
            <v>-5353890</v>
          </cell>
          <cell r="M177">
            <v>0</v>
          </cell>
          <cell r="N177">
            <v>5353890</v>
          </cell>
        </row>
        <row r="178">
          <cell r="F178">
            <v>54133</v>
          </cell>
          <cell r="H178">
            <v>301961.69189677585</v>
          </cell>
          <cell r="I178">
            <v>305373.62526029925</v>
          </cell>
          <cell r="J178">
            <v>5641.1731339533972</v>
          </cell>
          <cell r="K178">
            <v>796.22173885044594</v>
          </cell>
          <cell r="L178">
            <v>43101871</v>
          </cell>
          <cell r="M178">
            <v>43101871</v>
          </cell>
          <cell r="N178">
            <v>0</v>
          </cell>
        </row>
        <row r="179">
          <cell r="F179">
            <v>9065</v>
          </cell>
          <cell r="H179">
            <v>30538.546570551851</v>
          </cell>
          <cell r="I179">
            <v>30883.608506266522</v>
          </cell>
          <cell r="J179">
            <v>3406.9066195550495</v>
          </cell>
          <cell r="K179">
            <v>-1438.0447755479017</v>
          </cell>
          <cell r="L179">
            <v>-13035876</v>
          </cell>
          <cell r="M179">
            <v>0</v>
          </cell>
          <cell r="N179">
            <v>13035876</v>
          </cell>
        </row>
        <row r="180">
          <cell r="F180">
            <v>25815</v>
          </cell>
          <cell r="H180">
            <v>135877.48247153556</v>
          </cell>
          <cell r="I180">
            <v>137412.79283784083</v>
          </cell>
          <cell r="J180">
            <v>5322.9824845183357</v>
          </cell>
          <cell r="K180">
            <v>478.03108941538449</v>
          </cell>
          <cell r="L180">
            <v>12340373</v>
          </cell>
          <cell r="M180">
            <v>12340373</v>
          </cell>
          <cell r="N180">
            <v>0</v>
          </cell>
        </row>
        <row r="181">
          <cell r="F181">
            <v>13079</v>
          </cell>
          <cell r="H181">
            <v>54135.559178043208</v>
          </cell>
          <cell r="I181">
            <v>54747.249089277713</v>
          </cell>
          <cell r="J181">
            <v>4185.8895243732486</v>
          </cell>
          <cell r="K181">
            <v>-659.0618707297026</v>
          </cell>
          <cell r="L181">
            <v>-8619870</v>
          </cell>
          <cell r="M181">
            <v>0</v>
          </cell>
          <cell r="N181">
            <v>8619870</v>
          </cell>
        </row>
        <row r="182">
          <cell r="F182">
            <v>10679</v>
          </cell>
          <cell r="H182">
            <v>46987.738209253585</v>
          </cell>
          <cell r="I182">
            <v>47518.663276819636</v>
          </cell>
          <cell r="J182">
            <v>4449.7296822567314</v>
          </cell>
          <cell r="K182">
            <v>-395.22171284621982</v>
          </cell>
          <cell r="L182">
            <v>-4220573</v>
          </cell>
          <cell r="M182">
            <v>0</v>
          </cell>
          <cell r="N182">
            <v>4220573</v>
          </cell>
        </row>
        <row r="183">
          <cell r="F183">
            <v>12606</v>
          </cell>
          <cell r="H183">
            <v>58773.790773865163</v>
          </cell>
          <cell r="I183">
            <v>59437.889111579621</v>
          </cell>
          <cell r="J183">
            <v>4715.0475259066807</v>
          </cell>
          <cell r="K183">
            <v>-129.90386919627053</v>
          </cell>
          <cell r="L183">
            <v>-1637568</v>
          </cell>
          <cell r="M183">
            <v>0</v>
          </cell>
          <cell r="N183">
            <v>1637568</v>
          </cell>
        </row>
        <row r="184">
          <cell r="F184">
            <v>11070</v>
          </cell>
          <cell r="H184">
            <v>54577.339667672568</v>
          </cell>
          <cell r="I184">
            <v>55194.021356448298</v>
          </cell>
          <cell r="J184">
            <v>4985.9097882970464</v>
          </cell>
          <cell r="K184">
            <v>140.95839319409515</v>
          </cell>
          <cell r="L184">
            <v>1560409</v>
          </cell>
          <cell r="M184">
            <v>1560409</v>
          </cell>
          <cell r="N184">
            <v>0</v>
          </cell>
        </row>
        <row r="185">
          <cell r="F185">
            <v>12797</v>
          </cell>
          <cell r="H185">
            <v>60217.46381695068</v>
          </cell>
          <cell r="I185">
            <v>60897.874542474274</v>
          </cell>
          <cell r="J185">
            <v>4758.7617834237926</v>
          </cell>
          <cell r="K185">
            <v>-86.189611679158588</v>
          </cell>
          <cell r="L185">
            <v>-1102968</v>
          </cell>
          <cell r="M185">
            <v>0</v>
          </cell>
          <cell r="N185">
            <v>1102968</v>
          </cell>
        </row>
        <row r="186">
          <cell r="F186">
            <v>15584</v>
          </cell>
          <cell r="H186">
            <v>74245.288626303358</v>
          </cell>
          <cell r="I186">
            <v>75084.202912937777</v>
          </cell>
          <cell r="J186">
            <v>4818.0315010868699</v>
          </cell>
          <cell r="K186">
            <v>-26.919894016081344</v>
          </cell>
          <cell r="L186">
            <v>-419520</v>
          </cell>
          <cell r="M186">
            <v>0</v>
          </cell>
          <cell r="N186">
            <v>419520</v>
          </cell>
        </row>
        <row r="187">
          <cell r="F187">
            <v>11776</v>
          </cell>
          <cell r="H187">
            <v>62886.395395793719</v>
          </cell>
          <cell r="I187">
            <v>63596.962982082048</v>
          </cell>
          <cell r="J187">
            <v>5400.5573184512605</v>
          </cell>
          <cell r="K187">
            <v>555.60592334830926</v>
          </cell>
          <cell r="L187">
            <v>6542815</v>
          </cell>
          <cell r="M187">
            <v>6542815</v>
          </cell>
          <cell r="N187">
            <v>0</v>
          </cell>
        </row>
        <row r="188">
          <cell r="F188">
            <v>57753</v>
          </cell>
          <cell r="H188">
            <v>282177.97548785299</v>
          </cell>
          <cell r="I188">
            <v>285366.36817094742</v>
          </cell>
          <cell r="J188">
            <v>4941.152289421284</v>
          </cell>
          <cell r="K188">
            <v>96.200894318332757</v>
          </cell>
          <cell r="L188">
            <v>5555890</v>
          </cell>
          <cell r="M188">
            <v>5555890</v>
          </cell>
          <cell r="N188">
            <v>0</v>
          </cell>
        </row>
        <row r="189">
          <cell r="F189">
            <v>9435</v>
          </cell>
          <cell r="H189">
            <v>76144.83019161009</v>
          </cell>
          <cell r="I189">
            <v>77005.207827457329</v>
          </cell>
          <cell r="J189">
            <v>8161.6542477432249</v>
          </cell>
          <cell r="K189">
            <v>3316.7028526402737</v>
          </cell>
          <cell r="L189">
            <v>31293091</v>
          </cell>
          <cell r="M189">
            <v>31293091</v>
          </cell>
          <cell r="N189">
            <v>0</v>
          </cell>
        </row>
        <row r="190">
          <cell r="F190">
            <v>55164</v>
          </cell>
          <cell r="H190">
            <v>324590.30536770215</v>
          </cell>
          <cell r="I190">
            <v>328257.92454616039</v>
          </cell>
          <cell r="J190">
            <v>5950.5823462069538</v>
          </cell>
          <cell r="K190">
            <v>1105.6309511040026</v>
          </cell>
          <cell r="L190">
            <v>60991026</v>
          </cell>
          <cell r="M190">
            <v>60991026</v>
          </cell>
          <cell r="N190">
            <v>0</v>
          </cell>
        </row>
        <row r="191">
          <cell r="F191">
            <v>23887</v>
          </cell>
          <cell r="H191">
            <v>128198.51249146</v>
          </cell>
          <cell r="I191">
            <v>129647.05644144292</v>
          </cell>
          <cell r="J191">
            <v>5427.51523596278</v>
          </cell>
          <cell r="K191">
            <v>582.56384085982882</v>
          </cell>
          <cell r="L191">
            <v>13915702</v>
          </cell>
          <cell r="M191">
            <v>13915702</v>
          </cell>
          <cell r="N191">
            <v>0</v>
          </cell>
        </row>
        <row r="192">
          <cell r="F192">
            <v>15788</v>
          </cell>
          <cell r="H192">
            <v>71882.491437635996</v>
          </cell>
          <cell r="I192">
            <v>72694.707945129587</v>
          </cell>
          <cell r="J192">
            <v>4604.4279164637437</v>
          </cell>
          <cell r="K192">
            <v>-240.5234786392075</v>
          </cell>
          <cell r="L192">
            <v>-3797385</v>
          </cell>
          <cell r="M192">
            <v>0</v>
          </cell>
          <cell r="N192">
            <v>3797385</v>
          </cell>
        </row>
        <row r="193">
          <cell r="F193">
            <v>11295</v>
          </cell>
          <cell r="H193">
            <v>48137.356737732473</v>
          </cell>
          <cell r="I193">
            <v>48681.271604726404</v>
          </cell>
          <cell r="J193">
            <v>4309.9842058190707</v>
          </cell>
          <cell r="K193">
            <v>-534.96718928388054</v>
          </cell>
          <cell r="L193">
            <v>-6042454</v>
          </cell>
          <cell r="M193">
            <v>0</v>
          </cell>
          <cell r="N193">
            <v>6042454</v>
          </cell>
        </row>
        <row r="194">
          <cell r="F194">
            <v>38955</v>
          </cell>
          <cell r="H194">
            <v>240619.18955690583</v>
          </cell>
          <cell r="I194">
            <v>243338.00013051269</v>
          </cell>
          <cell r="J194">
            <v>6246.6435664359569</v>
          </cell>
          <cell r="K194">
            <v>1401.6921713330057</v>
          </cell>
          <cell r="L194">
            <v>54602919</v>
          </cell>
          <cell r="M194">
            <v>54602919</v>
          </cell>
          <cell r="N194">
            <v>0</v>
          </cell>
        </row>
        <row r="195">
          <cell r="F195">
            <v>12801</v>
          </cell>
          <cell r="H195">
            <v>88847.740454646817</v>
          </cell>
          <cell r="I195">
            <v>89851.65114287578</v>
          </cell>
          <cell r="J195">
            <v>7019.1118774217466</v>
          </cell>
          <cell r="K195">
            <v>2174.1604823187954</v>
          </cell>
          <cell r="L195">
            <v>27831428</v>
          </cell>
          <cell r="M195">
            <v>27831428</v>
          </cell>
          <cell r="N195">
            <v>0</v>
          </cell>
        </row>
        <row r="196">
          <cell r="F196">
            <v>12773</v>
          </cell>
          <cell r="H196">
            <v>65684.563625383627</v>
          </cell>
          <cell r="I196">
            <v>66426.748346545312</v>
          </cell>
          <cell r="J196">
            <v>5200.5596450751827</v>
          </cell>
          <cell r="K196">
            <v>355.60824997223153</v>
          </cell>
          <cell r="L196">
            <v>4542184</v>
          </cell>
          <cell r="M196">
            <v>4542184</v>
          </cell>
          <cell r="N196">
            <v>0</v>
          </cell>
        </row>
        <row r="197">
          <cell r="F197">
            <v>26054</v>
          </cell>
          <cell r="H197">
            <v>122072.86658101167</v>
          </cell>
          <cell r="I197">
            <v>123452.19547419815</v>
          </cell>
          <cell r="J197">
            <v>4738.3202377446132</v>
          </cell>
          <cell r="K197">
            <v>-106.63115735833799</v>
          </cell>
          <cell r="L197">
            <v>-2778168</v>
          </cell>
          <cell r="M197">
            <v>0</v>
          </cell>
          <cell r="N197">
            <v>2778168</v>
          </cell>
        </row>
        <row r="198">
          <cell r="F198">
            <v>8526</v>
          </cell>
          <cell r="H198">
            <v>33638.758437024786</v>
          </cell>
          <cell r="I198">
            <v>34018.850366891253</v>
          </cell>
          <cell r="J198">
            <v>3990.0129447444583</v>
          </cell>
          <cell r="K198">
            <v>-854.9384503584929</v>
          </cell>
          <cell r="L198">
            <v>-7289205</v>
          </cell>
          <cell r="M198">
            <v>0</v>
          </cell>
          <cell r="N198">
            <v>7289205</v>
          </cell>
        </row>
        <row r="199">
          <cell r="F199">
            <v>10960</v>
          </cell>
          <cell r="H199">
            <v>54508.0653186329</v>
          </cell>
          <cell r="I199">
            <v>55123.964260891218</v>
          </cell>
          <cell r="J199">
            <v>5029.5587829280312</v>
          </cell>
          <cell r="K199">
            <v>184.60738782507997</v>
          </cell>
          <cell r="L199">
            <v>2023297</v>
          </cell>
          <cell r="M199">
            <v>2023297</v>
          </cell>
          <cell r="N199">
            <v>0</v>
          </cell>
        </row>
        <row r="200">
          <cell r="F200">
            <v>11451</v>
          </cell>
          <cell r="H200">
            <v>55911.554009012652</v>
          </cell>
          <cell r="I200">
            <v>56543.311287002085</v>
          </cell>
          <cell r="J200">
            <v>4937.8492085409207</v>
          </cell>
          <cell r="K200">
            <v>92.897813437969489</v>
          </cell>
          <cell r="L200">
            <v>1063773</v>
          </cell>
          <cell r="M200">
            <v>1063773</v>
          </cell>
          <cell r="N200">
            <v>0</v>
          </cell>
        </row>
        <row r="201">
          <cell r="F201">
            <v>9063</v>
          </cell>
          <cell r="H201">
            <v>46337.048991550044</v>
          </cell>
          <cell r="I201">
            <v>46860.621774668289</v>
          </cell>
          <cell r="J201">
            <v>5170.541959027727</v>
          </cell>
          <cell r="K201">
            <v>325.59056392477578</v>
          </cell>
          <cell r="L201">
            <v>2950827</v>
          </cell>
          <cell r="M201">
            <v>2950827</v>
          </cell>
          <cell r="N201">
            <v>0</v>
          </cell>
        </row>
        <row r="202">
          <cell r="F202">
            <v>11917</v>
          </cell>
          <cell r="H202">
            <v>59750.618848451588</v>
          </cell>
          <cell r="I202">
            <v>60425.754587225674</v>
          </cell>
          <cell r="J202">
            <v>5070.5508590438594</v>
          </cell>
          <cell r="K202">
            <v>225.59946394090821</v>
          </cell>
          <cell r="L202">
            <v>2688469</v>
          </cell>
          <cell r="M202">
            <v>2688469</v>
          </cell>
          <cell r="N202">
            <v>0</v>
          </cell>
        </row>
        <row r="203">
          <cell r="F203">
            <v>15725</v>
          </cell>
          <cell r="H203">
            <v>73746.132350472966</v>
          </cell>
          <cell r="I203">
            <v>74579.406557597904</v>
          </cell>
          <cell r="J203">
            <v>4742.7285569219657</v>
          </cell>
          <cell r="K203">
            <v>-102.22283818098549</v>
          </cell>
          <cell r="L203">
            <v>-1607454</v>
          </cell>
          <cell r="M203">
            <v>0</v>
          </cell>
          <cell r="N203">
            <v>1607454</v>
          </cell>
        </row>
        <row r="204">
          <cell r="F204">
            <v>90198</v>
          </cell>
          <cell r="H204">
            <v>385324.52416803874</v>
          </cell>
          <cell r="I204">
            <v>389678.39300330187</v>
          </cell>
          <cell r="J204">
            <v>4320.2553604658842</v>
          </cell>
          <cell r="K204">
            <v>-524.69603463706699</v>
          </cell>
          <cell r="L204">
            <v>-47326533</v>
          </cell>
          <cell r="M204">
            <v>0</v>
          </cell>
          <cell r="N204">
            <v>47326533</v>
          </cell>
        </row>
        <row r="205">
          <cell r="F205">
            <v>11800</v>
          </cell>
          <cell r="H205">
            <v>54823.645955428117</v>
          </cell>
          <cell r="I205">
            <v>55443.110714584596</v>
          </cell>
          <cell r="J205">
            <v>4698.5687046258136</v>
          </cell>
          <cell r="K205">
            <v>-146.38269047713766</v>
          </cell>
          <cell r="L205">
            <v>-1727316</v>
          </cell>
          <cell r="M205">
            <v>0</v>
          </cell>
          <cell r="N205">
            <v>1727316</v>
          </cell>
        </row>
        <row r="206">
          <cell r="F206">
            <v>24671</v>
          </cell>
          <cell r="H206">
            <v>110768.28449750577</v>
          </cell>
          <cell r="I206">
            <v>112019.88036426388</v>
          </cell>
          <cell r="J206">
            <v>4540.5488372690152</v>
          </cell>
          <cell r="K206">
            <v>-304.40255783393604</v>
          </cell>
          <cell r="L206">
            <v>-7509916</v>
          </cell>
          <cell r="M206">
            <v>0</v>
          </cell>
          <cell r="N206">
            <v>7509916</v>
          </cell>
        </row>
        <row r="207">
          <cell r="F207">
            <v>3738</v>
          </cell>
          <cell r="H207">
            <v>18917.220908882759</v>
          </cell>
          <cell r="I207">
            <v>19130.970860933707</v>
          </cell>
          <cell r="J207">
            <v>5117.9697327270478</v>
          </cell>
          <cell r="K207">
            <v>273.0183376240966</v>
          </cell>
          <cell r="L207">
            <v>1020543</v>
          </cell>
          <cell r="M207">
            <v>1020543</v>
          </cell>
          <cell r="N207">
            <v>0</v>
          </cell>
        </row>
        <row r="208">
          <cell r="F208">
            <v>4046</v>
          </cell>
          <cell r="H208">
            <v>16620.630363684704</v>
          </cell>
          <cell r="I208">
            <v>16808.430620414063</v>
          </cell>
          <cell r="J208">
            <v>4154.3328275862741</v>
          </cell>
          <cell r="K208">
            <v>-690.6185675166771</v>
          </cell>
          <cell r="L208">
            <v>-2794243</v>
          </cell>
          <cell r="M208">
            <v>0</v>
          </cell>
          <cell r="N208">
            <v>2794243</v>
          </cell>
        </row>
        <row r="209">
          <cell r="F209">
            <v>13425</v>
          </cell>
          <cell r="H209">
            <v>69302.402550855171</v>
          </cell>
          <cell r="I209">
            <v>70085.466051229319</v>
          </cell>
          <cell r="J209">
            <v>5220.518886497528</v>
          </cell>
          <cell r="K209">
            <v>375.56749139457679</v>
          </cell>
          <cell r="L209">
            <v>5041994</v>
          </cell>
          <cell r="M209">
            <v>5041994</v>
          </cell>
          <cell r="N209">
            <v>0</v>
          </cell>
        </row>
        <row r="210">
          <cell r="F210">
            <v>15633</v>
          </cell>
          <cell r="H210">
            <v>85061.512447859524</v>
          </cell>
          <cell r="I210">
            <v>86022.641690610704</v>
          </cell>
          <cell r="J210">
            <v>5502.6317207580569</v>
          </cell>
          <cell r="K210">
            <v>657.68032565510566</v>
          </cell>
          <cell r="L210">
            <v>10281517</v>
          </cell>
          <cell r="M210">
            <v>10281517</v>
          </cell>
          <cell r="N210">
            <v>0</v>
          </cell>
        </row>
        <row r="211">
          <cell r="F211">
            <v>12169</v>
          </cell>
          <cell r="H211">
            <v>73624.032819090731</v>
          </cell>
          <cell r="I211">
            <v>74455.927396030878</v>
          </cell>
          <cell r="J211">
            <v>6118.4918560301485</v>
          </cell>
          <cell r="K211">
            <v>1273.5404609271973</v>
          </cell>
          <cell r="L211">
            <v>15497714</v>
          </cell>
          <cell r="M211">
            <v>15497714</v>
          </cell>
          <cell r="N211">
            <v>0</v>
          </cell>
        </row>
        <row r="212">
          <cell r="F212">
            <v>9958</v>
          </cell>
          <cell r="H212">
            <v>42629.511418220536</v>
          </cell>
          <cell r="I212">
            <v>43111.191896843135</v>
          </cell>
          <cell r="J212">
            <v>4329.3022591728395</v>
          </cell>
          <cell r="K212">
            <v>-515.6491359301117</v>
          </cell>
          <cell r="L212">
            <v>-5134834</v>
          </cell>
          <cell r="M212">
            <v>0</v>
          </cell>
          <cell r="N212">
            <v>5134834</v>
          </cell>
        </row>
        <row r="213">
          <cell r="F213">
            <v>11282</v>
          </cell>
          <cell r="H213">
            <v>53887.036100914462</v>
          </cell>
          <cell r="I213">
            <v>54495.917893764374</v>
          </cell>
          <cell r="J213">
            <v>4830.3419512288938</v>
          </cell>
          <cell r="K213">
            <v>-14.609443874057433</v>
          </cell>
          <cell r="L213">
            <v>-164824</v>
          </cell>
          <cell r="M213">
            <v>0</v>
          </cell>
          <cell r="N213">
            <v>164824</v>
          </cell>
        </row>
        <row r="214">
          <cell r="F214">
            <v>9609</v>
          </cell>
          <cell r="H214">
            <v>44772.78795099417</v>
          </cell>
          <cell r="I214">
            <v>45278.68579528157</v>
          </cell>
          <cell r="J214">
            <v>4712.1121651869671</v>
          </cell>
          <cell r="K214">
            <v>-132.83922991598411</v>
          </cell>
          <cell r="L214">
            <v>-1276452</v>
          </cell>
          <cell r="M214">
            <v>0</v>
          </cell>
          <cell r="N214">
            <v>1276452</v>
          </cell>
        </row>
        <row r="215">
          <cell r="F215">
            <v>15649</v>
          </cell>
          <cell r="H215">
            <v>67393.740913804504</v>
          </cell>
          <cell r="I215">
            <v>68155.238015215189</v>
          </cell>
          <cell r="J215">
            <v>4355.2455757693906</v>
          </cell>
          <cell r="K215">
            <v>-489.70581933356061</v>
          </cell>
          <cell r="L215">
            <v>-7663406</v>
          </cell>
          <cell r="M215">
            <v>0</v>
          </cell>
          <cell r="N215">
            <v>7663406</v>
          </cell>
        </row>
        <row r="216">
          <cell r="F216">
            <v>7138</v>
          </cell>
          <cell r="H216">
            <v>33763.598658531191</v>
          </cell>
          <cell r="I216">
            <v>34145.101186259235</v>
          </cell>
          <cell r="J216">
            <v>4783.5669916306015</v>
          </cell>
          <cell r="K216">
            <v>-61.384403472349732</v>
          </cell>
          <cell r="L216">
            <v>-438162</v>
          </cell>
          <cell r="M216">
            <v>0</v>
          </cell>
          <cell r="N216">
            <v>438162</v>
          </cell>
        </row>
        <row r="217">
          <cell r="F217">
            <v>30538</v>
          </cell>
          <cell r="H217">
            <v>124423.98249544099</v>
          </cell>
          <cell r="I217">
            <v>125829.87717841212</v>
          </cell>
          <cell r="J217">
            <v>4120.4360854807819</v>
          </cell>
          <cell r="K217">
            <v>-724.5153096221693</v>
          </cell>
          <cell r="L217">
            <v>-22125249</v>
          </cell>
          <cell r="M217">
            <v>0</v>
          </cell>
          <cell r="N217">
            <v>22125249</v>
          </cell>
        </row>
        <row r="218">
          <cell r="F218">
            <v>21334</v>
          </cell>
          <cell r="H218">
            <v>125435.88860258488</v>
          </cell>
          <cell r="I218">
            <v>126853.21704122888</v>
          </cell>
          <cell r="J218">
            <v>5946.0587344721516</v>
          </cell>
          <cell r="K218">
            <v>1101.1073393692004</v>
          </cell>
          <cell r="L218">
            <v>23491024</v>
          </cell>
          <cell r="M218">
            <v>23491024</v>
          </cell>
          <cell r="N218">
            <v>0</v>
          </cell>
        </row>
        <row r="219">
          <cell r="F219">
            <v>5709</v>
          </cell>
          <cell r="H219">
            <v>33648.674572918411</v>
          </cell>
          <cell r="I219">
            <v>34028.878547444183</v>
          </cell>
          <cell r="J219">
            <v>5960.5672705279694</v>
          </cell>
          <cell r="K219">
            <v>1115.6158754250182</v>
          </cell>
          <cell r="L219">
            <v>6369051</v>
          </cell>
          <cell r="M219">
            <v>6369051</v>
          </cell>
          <cell r="N219">
            <v>0</v>
          </cell>
        </row>
        <row r="220">
          <cell r="F220">
            <v>7636</v>
          </cell>
          <cell r="H220">
            <v>40483.374254369111</v>
          </cell>
          <cell r="I220">
            <v>40940.805044410197</v>
          </cell>
          <cell r="J220">
            <v>5361.5512106351753</v>
          </cell>
          <cell r="K220">
            <v>516.59981553222406</v>
          </cell>
          <cell r="L220">
            <v>3944756</v>
          </cell>
          <cell r="M220">
            <v>3944756</v>
          </cell>
          <cell r="N220">
            <v>0</v>
          </cell>
        </row>
        <row r="221">
          <cell r="F221">
            <v>23744</v>
          </cell>
          <cell r="H221">
            <v>154199.33799926352</v>
          </cell>
          <cell r="I221">
            <v>155941.67114969759</v>
          </cell>
          <cell r="J221">
            <v>6567.6242903342991</v>
          </cell>
          <cell r="K221">
            <v>1722.6728952313479</v>
          </cell>
          <cell r="L221">
            <v>40903145</v>
          </cell>
          <cell r="M221">
            <v>40903145</v>
          </cell>
          <cell r="N221">
            <v>0</v>
          </cell>
        </row>
        <row r="222">
          <cell r="F222">
            <v>5006</v>
          </cell>
          <cell r="H222">
            <v>25251.151532710741</v>
          </cell>
          <cell r="I222">
            <v>25536.469997581749</v>
          </cell>
          <cell r="J222">
            <v>5101.1725924054635</v>
          </cell>
          <cell r="K222">
            <v>256.22119730251234</v>
          </cell>
          <cell r="L222">
            <v>1282643</v>
          </cell>
          <cell r="M222">
            <v>1282643</v>
          </cell>
          <cell r="N222">
            <v>0</v>
          </cell>
        </row>
        <row r="223">
          <cell r="F223">
            <v>10665</v>
          </cell>
          <cell r="H223">
            <v>62520.929644716154</v>
          </cell>
          <cell r="I223">
            <v>63227.367750932048</v>
          </cell>
          <cell r="J223">
            <v>5928.492053533244</v>
          </cell>
          <cell r="K223">
            <v>1083.5406584302928</v>
          </cell>
          <cell r="L223">
            <v>11555961</v>
          </cell>
          <cell r="M223">
            <v>11555961</v>
          </cell>
          <cell r="N223">
            <v>0</v>
          </cell>
        </row>
        <row r="224">
          <cell r="F224">
            <v>146631</v>
          </cell>
          <cell r="H224">
            <v>895810.11216880067</v>
          </cell>
          <cell r="I224">
            <v>905932.07297081919</v>
          </cell>
          <cell r="J224">
            <v>6178.3120415929734</v>
          </cell>
          <cell r="K224">
            <v>1333.3606464900222</v>
          </cell>
          <cell r="L224">
            <v>195512005</v>
          </cell>
          <cell r="M224">
            <v>195512005</v>
          </cell>
          <cell r="N224">
            <v>0</v>
          </cell>
        </row>
        <row r="225">
          <cell r="F225">
            <v>13903</v>
          </cell>
          <cell r="H225">
            <v>61507.615768977288</v>
          </cell>
          <cell r="I225">
            <v>62202.604212824968</v>
          </cell>
          <cell r="J225">
            <v>4474.0418767765932</v>
          </cell>
          <cell r="K225">
            <v>-370.90951832635801</v>
          </cell>
          <cell r="L225">
            <v>-5156755</v>
          </cell>
          <cell r="M225">
            <v>0</v>
          </cell>
          <cell r="N225">
            <v>5156755</v>
          </cell>
        </row>
        <row r="226">
          <cell r="F226">
            <v>13445</v>
          </cell>
          <cell r="H226">
            <v>61475.65049655208</v>
          </cell>
          <cell r="I226">
            <v>62170.277757566335</v>
          </cell>
          <cell r="J226">
            <v>4624.0444594694181</v>
          </cell>
          <cell r="K226">
            <v>-220.90693563353307</v>
          </cell>
          <cell r="L226">
            <v>-2970094</v>
          </cell>
          <cell r="M226">
            <v>0</v>
          </cell>
          <cell r="N226">
            <v>2970094</v>
          </cell>
        </row>
        <row r="227">
          <cell r="F227">
            <v>15843</v>
          </cell>
          <cell r="H227">
            <v>113650.84179801717</v>
          </cell>
          <cell r="I227">
            <v>114935.0083308227</v>
          </cell>
          <cell r="J227">
            <v>7254.6240188614975</v>
          </cell>
          <cell r="K227">
            <v>2409.6726237585463</v>
          </cell>
          <cell r="L227">
            <v>38176443</v>
          </cell>
          <cell r="M227">
            <v>38176443</v>
          </cell>
          <cell r="N227">
            <v>0</v>
          </cell>
        </row>
        <row r="228">
          <cell r="F228">
            <v>8432</v>
          </cell>
          <cell r="H228">
            <v>68981.270760476385</v>
          </cell>
          <cell r="I228">
            <v>69760.705720214144</v>
          </cell>
          <cell r="J228">
            <v>8273.3284772549978</v>
          </cell>
          <cell r="K228">
            <v>3428.3770821520466</v>
          </cell>
          <cell r="L228">
            <v>28908076</v>
          </cell>
          <cell r="M228">
            <v>28908076</v>
          </cell>
          <cell r="N228">
            <v>0</v>
          </cell>
        </row>
        <row r="229">
          <cell r="F229">
            <v>25950</v>
          </cell>
          <cell r="H229">
            <v>154471.09822147354</v>
          </cell>
          <cell r="I229">
            <v>156216.50205204327</v>
          </cell>
          <cell r="J229">
            <v>6019.9037399631316</v>
          </cell>
          <cell r="K229">
            <v>1174.9523448601803</v>
          </cell>
          <cell r="L229">
            <v>30490013</v>
          </cell>
          <cell r="M229">
            <v>30490013</v>
          </cell>
          <cell r="N229">
            <v>0</v>
          </cell>
        </row>
        <row r="230">
          <cell r="F230">
            <v>5795</v>
          </cell>
          <cell r="H230">
            <v>23119.546499179247</v>
          </cell>
          <cell r="I230">
            <v>23380.779477291733</v>
          </cell>
          <cell r="J230">
            <v>4034.6470193773484</v>
          </cell>
          <cell r="K230">
            <v>-810.30437572560277</v>
          </cell>
          <cell r="L230">
            <v>-4695714</v>
          </cell>
          <cell r="M230">
            <v>0</v>
          </cell>
          <cell r="N230">
            <v>4695714</v>
          </cell>
        </row>
        <row r="231">
          <cell r="F231">
            <v>22353</v>
          </cell>
          <cell r="H231">
            <v>111498.99772523466</v>
          </cell>
          <cell r="I231">
            <v>112758.85008580559</v>
          </cell>
          <cell r="J231">
            <v>5044.4615973607833</v>
          </cell>
          <cell r="K231">
            <v>199.51020225783213</v>
          </cell>
          <cell r="L231">
            <v>4459652</v>
          </cell>
          <cell r="M231">
            <v>4459652</v>
          </cell>
          <cell r="N231">
            <v>0</v>
          </cell>
        </row>
        <row r="232">
          <cell r="F232">
            <v>4429</v>
          </cell>
          <cell r="H232">
            <v>15150.032917436336</v>
          </cell>
          <cell r="I232">
            <v>15321.216561443567</v>
          </cell>
          <cell r="J232">
            <v>3459.294775670257</v>
          </cell>
          <cell r="K232">
            <v>-1385.6566194326942</v>
          </cell>
          <cell r="L232">
            <v>-6137073</v>
          </cell>
          <cell r="M232">
            <v>0</v>
          </cell>
          <cell r="N232">
            <v>6137073</v>
          </cell>
        </row>
        <row r="233">
          <cell r="F233">
            <v>10059</v>
          </cell>
          <cell r="H233">
            <v>42193.426655829753</v>
          </cell>
          <cell r="I233">
            <v>42670.179714219739</v>
          </cell>
          <cell r="J233">
            <v>4241.9902290704586</v>
          </cell>
          <cell r="K233">
            <v>-602.96116603249266</v>
          </cell>
          <cell r="L233">
            <v>-6065186</v>
          </cell>
          <cell r="M233">
            <v>0</v>
          </cell>
          <cell r="N233">
            <v>6065186</v>
          </cell>
        </row>
        <row r="234">
          <cell r="F234">
            <v>147420</v>
          </cell>
          <cell r="H234">
            <v>621371.56994189881</v>
          </cell>
          <cell r="I234">
            <v>628392.58766541327</v>
          </cell>
          <cell r="J234">
            <v>4262.6006489310357</v>
          </cell>
          <cell r="K234">
            <v>-582.35074617191549</v>
          </cell>
          <cell r="L234">
            <v>-85850147</v>
          </cell>
          <cell r="M234">
            <v>0</v>
          </cell>
          <cell r="N234">
            <v>85850147</v>
          </cell>
        </row>
        <row r="235">
          <cell r="F235">
            <v>23161</v>
          </cell>
          <cell r="H235">
            <v>88875.512746271663</v>
          </cell>
          <cell r="I235">
            <v>89879.737239896873</v>
          </cell>
          <cell r="J235">
            <v>3880.6501118214619</v>
          </cell>
          <cell r="K235">
            <v>-964.3012832814893</v>
          </cell>
          <cell r="L235">
            <v>-22334182</v>
          </cell>
          <cell r="M235">
            <v>0</v>
          </cell>
          <cell r="N235">
            <v>22334182</v>
          </cell>
        </row>
        <row r="236">
          <cell r="F236">
            <v>51604</v>
          </cell>
          <cell r="H236">
            <v>325365.586288666</v>
          </cell>
          <cell r="I236">
            <v>329041.96554136986</v>
          </cell>
          <cell r="J236">
            <v>6376.2879920426685</v>
          </cell>
          <cell r="K236">
            <v>1531.3365969397173</v>
          </cell>
          <cell r="L236">
            <v>79023094</v>
          </cell>
          <cell r="M236">
            <v>79023094</v>
          </cell>
          <cell r="N236">
            <v>0</v>
          </cell>
        </row>
        <row r="237">
          <cell r="F237">
            <v>57685</v>
          </cell>
          <cell r="H237">
            <v>275852.02785744402</v>
          </cell>
          <cell r="I237">
            <v>278968.94222936418</v>
          </cell>
          <cell r="J237">
            <v>4836.0742347120422</v>
          </cell>
          <cell r="K237">
            <v>-8.8771603909090118</v>
          </cell>
          <cell r="L237">
            <v>-512079</v>
          </cell>
          <cell r="M237">
            <v>0</v>
          </cell>
          <cell r="N237">
            <v>512079</v>
          </cell>
        </row>
        <row r="238">
          <cell r="F238">
            <v>10175</v>
          </cell>
          <cell r="H238">
            <v>49727.949603265923</v>
          </cell>
          <cell r="I238">
            <v>50289.836938328917</v>
          </cell>
          <cell r="J238">
            <v>4942.4901167890821</v>
          </cell>
          <cell r="K238">
            <v>97.538721686130884</v>
          </cell>
          <cell r="L238">
            <v>992456</v>
          </cell>
          <cell r="M238">
            <v>992456</v>
          </cell>
          <cell r="N238">
            <v>0</v>
          </cell>
        </row>
        <row r="239">
          <cell r="F239">
            <v>15461</v>
          </cell>
          <cell r="H239">
            <v>99778.716124734856</v>
          </cell>
          <cell r="I239">
            <v>100906.13837613715</v>
          </cell>
          <cell r="J239">
            <v>6526.4949470368765</v>
          </cell>
          <cell r="K239">
            <v>1681.5435519339253</v>
          </cell>
          <cell r="L239">
            <v>25998345</v>
          </cell>
          <cell r="M239">
            <v>25998345</v>
          </cell>
          <cell r="N239">
            <v>0</v>
          </cell>
        </row>
        <row r="240">
          <cell r="F240">
            <v>15507</v>
          </cell>
          <cell r="H240">
            <v>50015.085359487151</v>
          </cell>
          <cell r="I240">
            <v>50580.217106317614</v>
          </cell>
          <cell r="J240">
            <v>3261.7667573558792</v>
          </cell>
          <cell r="K240">
            <v>-1583.184637747072</v>
          </cell>
          <cell r="L240">
            <v>-24550444</v>
          </cell>
          <cell r="M240">
            <v>0</v>
          </cell>
          <cell r="N240">
            <v>24550444</v>
          </cell>
        </row>
        <row r="241">
          <cell r="F241">
            <v>26933</v>
          </cell>
          <cell r="H241">
            <v>129305.25005314467</v>
          </cell>
          <cell r="I241">
            <v>130766.29928082577</v>
          </cell>
          <cell r="J241">
            <v>4855.2444688978485</v>
          </cell>
          <cell r="K241">
            <v>10.293073794897282</v>
          </cell>
          <cell r="L241">
            <v>277223</v>
          </cell>
          <cell r="M241">
            <v>277223</v>
          </cell>
          <cell r="N241">
            <v>0</v>
          </cell>
        </row>
        <row r="242">
          <cell r="F242">
            <v>10091</v>
          </cell>
          <cell r="H242">
            <v>52056.236770813222</v>
          </cell>
          <cell r="I242">
            <v>52644.431948493337</v>
          </cell>
          <cell r="J242">
            <v>5216.9687789607906</v>
          </cell>
          <cell r="K242">
            <v>372.01738385783938</v>
          </cell>
          <cell r="L242">
            <v>3754027</v>
          </cell>
          <cell r="M242">
            <v>3754027</v>
          </cell>
          <cell r="N242">
            <v>0</v>
          </cell>
        </row>
        <row r="243">
          <cell r="F243">
            <v>20279</v>
          </cell>
          <cell r="H243">
            <v>113800.43675687446</v>
          </cell>
          <cell r="I243">
            <v>115086.29359691047</v>
          </cell>
          <cell r="J243">
            <v>5675.1463877365986</v>
          </cell>
          <cell r="K243">
            <v>830.19499263364742</v>
          </cell>
          <cell r="L243">
            <v>16835524</v>
          </cell>
          <cell r="M243">
            <v>16835524</v>
          </cell>
          <cell r="N243">
            <v>0</v>
          </cell>
        </row>
        <row r="244">
          <cell r="F244">
            <v>6861</v>
          </cell>
          <cell r="H244">
            <v>30013.27806856445</v>
          </cell>
          <cell r="I244">
            <v>30352.404876828081</v>
          </cell>
          <cell r="J244">
            <v>4423.9039319090634</v>
          </cell>
          <cell r="K244">
            <v>-421.04746319388778</v>
          </cell>
          <cell r="L244">
            <v>-2888807</v>
          </cell>
          <cell r="M244">
            <v>0</v>
          </cell>
          <cell r="N244">
            <v>2888807</v>
          </cell>
        </row>
        <row r="245">
          <cell r="F245">
            <v>10856</v>
          </cell>
          <cell r="H245">
            <v>55324.620133482633</v>
          </cell>
          <cell r="I245">
            <v>55949.745513036461</v>
          </cell>
          <cell r="J245">
            <v>5153.8085402575962</v>
          </cell>
          <cell r="K245">
            <v>308.85714515464497</v>
          </cell>
          <cell r="L245">
            <v>3352953</v>
          </cell>
          <cell r="M245">
            <v>3352953</v>
          </cell>
          <cell r="N245">
            <v>0</v>
          </cell>
        </row>
        <row r="246">
          <cell r="F246">
            <v>10909</v>
          </cell>
          <cell r="H246">
            <v>36568.370357771324</v>
          </cell>
          <cell r="I246">
            <v>36981.56463446789</v>
          </cell>
          <cell r="J246">
            <v>3390.0050082012917</v>
          </cell>
          <cell r="K246">
            <v>-1454.9463869016595</v>
          </cell>
          <cell r="L246">
            <v>-15872010</v>
          </cell>
          <cell r="M246">
            <v>0</v>
          </cell>
          <cell r="N246">
            <v>15872010</v>
          </cell>
        </row>
        <row r="247">
          <cell r="F247">
            <v>11086</v>
          </cell>
          <cell r="H247">
            <v>49263.157653669499</v>
          </cell>
          <cell r="I247">
            <v>49819.793199507294</v>
          </cell>
          <cell r="J247">
            <v>4493.9376871285676</v>
          </cell>
          <cell r="K247">
            <v>-351.01370797438358</v>
          </cell>
          <cell r="L247">
            <v>-3891338</v>
          </cell>
          <cell r="M247">
            <v>0</v>
          </cell>
          <cell r="N247">
            <v>3891338</v>
          </cell>
        </row>
        <row r="248">
          <cell r="F248">
            <v>6884</v>
          </cell>
          <cell r="H248">
            <v>26241.221937085287</v>
          </cell>
          <cell r="I248">
            <v>26537.72743109136</v>
          </cell>
          <cell r="J248">
            <v>3854.9865530347706</v>
          </cell>
          <cell r="K248">
            <v>-989.96484206818059</v>
          </cell>
          <cell r="L248">
            <v>-6814918</v>
          </cell>
          <cell r="M248">
            <v>0</v>
          </cell>
          <cell r="N248">
            <v>6814918</v>
          </cell>
        </row>
        <row r="249">
          <cell r="F249">
            <v>7039</v>
          </cell>
          <cell r="H249">
            <v>23211.079183063099</v>
          </cell>
          <cell r="I249">
            <v>23473.346409646096</v>
          </cell>
          <cell r="J249">
            <v>3334.7558473712306</v>
          </cell>
          <cell r="K249">
            <v>-1510.1955477317206</v>
          </cell>
          <cell r="L249">
            <v>-10630266</v>
          </cell>
          <cell r="M249">
            <v>0</v>
          </cell>
          <cell r="N249">
            <v>10630266</v>
          </cell>
        </row>
        <row r="250">
          <cell r="F250">
            <v>26929</v>
          </cell>
          <cell r="H250">
            <v>141920.907563249</v>
          </cell>
          <cell r="I250">
            <v>143524.5039547479</v>
          </cell>
          <cell r="J250">
            <v>5329.7376046176196</v>
          </cell>
          <cell r="K250">
            <v>484.78620951466837</v>
          </cell>
          <cell r="L250">
            <v>13054808</v>
          </cell>
          <cell r="M250">
            <v>13054808</v>
          </cell>
          <cell r="N250">
            <v>0</v>
          </cell>
        </row>
        <row r="251">
          <cell r="F251">
            <v>99788</v>
          </cell>
          <cell r="H251">
            <v>486716.77164016344</v>
          </cell>
          <cell r="I251">
            <v>492216.29438198573</v>
          </cell>
          <cell r="J251">
            <v>4932.620098428526</v>
          </cell>
          <cell r="K251">
            <v>87.668703325574825</v>
          </cell>
          <cell r="L251">
            <v>8748285</v>
          </cell>
          <cell r="M251">
            <v>8748285</v>
          </cell>
          <cell r="N251">
            <v>0</v>
          </cell>
        </row>
        <row r="252">
          <cell r="F252">
            <v>9564</v>
          </cell>
          <cell r="H252">
            <v>56820.311894562583</v>
          </cell>
          <cell r="I252">
            <v>57462.337433170091</v>
          </cell>
          <cell r="J252">
            <v>6008.1908650324222</v>
          </cell>
          <cell r="K252">
            <v>1163.2394699294709</v>
          </cell>
          <cell r="L252">
            <v>11125222</v>
          </cell>
          <cell r="M252">
            <v>11125222</v>
          </cell>
          <cell r="N252">
            <v>0</v>
          </cell>
        </row>
        <row r="253">
          <cell r="F253">
            <v>37299</v>
          </cell>
          <cell r="H253">
            <v>239975.69263599114</v>
          </cell>
          <cell r="I253">
            <v>242687.23219253618</v>
          </cell>
          <cell r="J253">
            <v>6506.5345503240351</v>
          </cell>
          <cell r="K253">
            <v>1661.5831552210839</v>
          </cell>
          <cell r="L253">
            <v>61975390</v>
          </cell>
          <cell r="M253">
            <v>61975390</v>
          </cell>
          <cell r="N253">
            <v>0</v>
          </cell>
        </row>
        <row r="254">
          <cell r="F254">
            <v>19067</v>
          </cell>
          <cell r="H254">
            <v>95636.266400917099</v>
          </cell>
          <cell r="I254">
            <v>96716.882177197913</v>
          </cell>
          <cell r="J254">
            <v>5072.4750709182317</v>
          </cell>
          <cell r="K254">
            <v>227.52367581528051</v>
          </cell>
          <cell r="L254">
            <v>4338194</v>
          </cell>
          <cell r="M254">
            <v>4338194</v>
          </cell>
          <cell r="N254">
            <v>0</v>
          </cell>
        </row>
        <row r="255">
          <cell r="F255">
            <v>9511</v>
          </cell>
          <cell r="H255">
            <v>42007.721824642562</v>
          </cell>
          <cell r="I255">
            <v>42482.376562198158</v>
          </cell>
          <cell r="J255">
            <v>4466.657192955332</v>
          </cell>
          <cell r="K255">
            <v>-378.29420214761922</v>
          </cell>
          <cell r="L255">
            <v>-3597956</v>
          </cell>
          <cell r="M255">
            <v>0</v>
          </cell>
          <cell r="N255">
            <v>3597956</v>
          </cell>
        </row>
        <row r="256">
          <cell r="F256">
            <v>5856</v>
          </cell>
          <cell r="H256">
            <v>33867.762800491255</v>
          </cell>
          <cell r="I256">
            <v>34250.44230238779</v>
          </cell>
          <cell r="J256">
            <v>5848.7777155716849</v>
          </cell>
          <cell r="K256">
            <v>1003.8263204687337</v>
          </cell>
          <cell r="L256">
            <v>5878407</v>
          </cell>
          <cell r="M256">
            <v>5878407</v>
          </cell>
          <cell r="N256">
            <v>0</v>
          </cell>
        </row>
        <row r="257">
          <cell r="F257">
            <v>11631</v>
          </cell>
          <cell r="H257">
            <v>53190.676597536796</v>
          </cell>
          <cell r="I257">
            <v>53791.690067065108</v>
          </cell>
          <cell r="J257">
            <v>4624.8551343018744</v>
          </cell>
          <cell r="K257">
            <v>-220.09626080107682</v>
          </cell>
          <cell r="L257">
            <v>-2559940</v>
          </cell>
          <cell r="M257">
            <v>0</v>
          </cell>
          <cell r="N257">
            <v>2559940</v>
          </cell>
        </row>
        <row r="258">
          <cell r="F258">
            <v>38949</v>
          </cell>
          <cell r="H258">
            <v>171424.53718439912</v>
          </cell>
          <cell r="I258">
            <v>173361.50175123548</v>
          </cell>
          <cell r="J258">
            <v>4450.9872333368121</v>
          </cell>
          <cell r="K258">
            <v>-393.96416176613911</v>
          </cell>
          <cell r="L258">
            <v>-15344510</v>
          </cell>
          <cell r="M258">
            <v>0</v>
          </cell>
          <cell r="N258">
            <v>15344510</v>
          </cell>
        </row>
        <row r="259">
          <cell r="F259">
            <v>25992</v>
          </cell>
          <cell r="H259">
            <v>164145.97753423234</v>
          </cell>
          <cell r="I259">
            <v>166000.70001150822</v>
          </cell>
          <cell r="J259">
            <v>6386.6074181097347</v>
          </cell>
          <cell r="K259">
            <v>1541.6560230067835</v>
          </cell>
          <cell r="L259">
            <v>40070723</v>
          </cell>
          <cell r="M259">
            <v>40070723</v>
          </cell>
          <cell r="N259">
            <v>0</v>
          </cell>
        </row>
        <row r="260">
          <cell r="F260">
            <v>25269</v>
          </cell>
          <cell r="H260">
            <v>165733.64618014029</v>
          </cell>
          <cell r="I260">
            <v>167606.30808406719</v>
          </cell>
          <cell r="J260">
            <v>6632.8825075811146</v>
          </cell>
          <cell r="K260">
            <v>1787.9311124781634</v>
          </cell>
          <cell r="L260">
            <v>45179231</v>
          </cell>
          <cell r="M260">
            <v>45179231</v>
          </cell>
          <cell r="N260">
            <v>0</v>
          </cell>
        </row>
        <row r="261">
          <cell r="F261">
            <v>18681</v>
          </cell>
          <cell r="H261">
            <v>129264.84008537493</v>
          </cell>
          <cell r="I261">
            <v>130725.43271170244</v>
          </cell>
          <cell r="J261">
            <v>6997.7748895510113</v>
          </cell>
          <cell r="K261">
            <v>2152.82349444806</v>
          </cell>
          <cell r="L261">
            <v>40216896</v>
          </cell>
          <cell r="M261">
            <v>40216896</v>
          </cell>
          <cell r="N261">
            <v>0</v>
          </cell>
        </row>
        <row r="262">
          <cell r="F262">
            <v>19846</v>
          </cell>
          <cell r="H262">
            <v>122901.30318341238</v>
          </cell>
          <cell r="I262">
            <v>124289.99276889575</v>
          </cell>
          <cell r="J262">
            <v>6262.7226024839138</v>
          </cell>
          <cell r="K262">
            <v>1417.7712073809626</v>
          </cell>
          <cell r="L262">
            <v>28137087</v>
          </cell>
          <cell r="M262">
            <v>28137087</v>
          </cell>
          <cell r="N262">
            <v>0</v>
          </cell>
        </row>
        <row r="263">
          <cell r="F263">
            <v>98325</v>
          </cell>
          <cell r="H263">
            <v>450688.34857323731</v>
          </cell>
          <cell r="I263">
            <v>455780.77802476508</v>
          </cell>
          <cell r="J263">
            <v>4635.4515944547684</v>
          </cell>
          <cell r="K263">
            <v>-209.49980064818283</v>
          </cell>
          <cell r="L263">
            <v>-20599068</v>
          </cell>
          <cell r="M263">
            <v>0</v>
          </cell>
          <cell r="N263">
            <v>20599068</v>
          </cell>
        </row>
        <row r="264">
          <cell r="F264">
            <v>17992</v>
          </cell>
          <cell r="H264">
            <v>71400.53414984417</v>
          </cell>
          <cell r="I264">
            <v>72207.304913079017</v>
          </cell>
          <cell r="J264">
            <v>4013.3006287838498</v>
          </cell>
          <cell r="K264">
            <v>-831.65076631910142</v>
          </cell>
          <cell r="L264">
            <v>-14963061</v>
          </cell>
          <cell r="M264">
            <v>0</v>
          </cell>
          <cell r="N264">
            <v>14963061</v>
          </cell>
        </row>
        <row r="265">
          <cell r="F265">
            <v>9495</v>
          </cell>
          <cell r="H265">
            <v>44189.522788086746</v>
          </cell>
          <cell r="I265">
            <v>44688.830187551153</v>
          </cell>
          <cell r="J265">
            <v>4706.564527388221</v>
          </cell>
          <cell r="K265">
            <v>-138.38686771473022</v>
          </cell>
          <cell r="L265">
            <v>-1313983</v>
          </cell>
          <cell r="M265">
            <v>0</v>
          </cell>
          <cell r="N265">
            <v>1313983</v>
          </cell>
        </row>
        <row r="266">
          <cell r="F266">
            <v>55964</v>
          </cell>
          <cell r="H266">
            <v>293679.31782943959</v>
          </cell>
          <cell r="I266">
            <v>296997.66677756247</v>
          </cell>
          <cell r="J266">
            <v>5306.9413690508618</v>
          </cell>
          <cell r="K266">
            <v>461.98997394791058</v>
          </cell>
          <cell r="L266">
            <v>25854807</v>
          </cell>
          <cell r="M266">
            <v>25854807</v>
          </cell>
          <cell r="N266">
            <v>0</v>
          </cell>
        </row>
        <row r="267">
          <cell r="F267">
            <v>7081</v>
          </cell>
          <cell r="H267">
            <v>48598.994964447425</v>
          </cell>
          <cell r="I267">
            <v>49148.125986039355</v>
          </cell>
          <cell r="J267">
            <v>6940.8453588531784</v>
          </cell>
          <cell r="K267">
            <v>2095.8939637502272</v>
          </cell>
          <cell r="L267">
            <v>14841025</v>
          </cell>
          <cell r="M267">
            <v>14841025</v>
          </cell>
          <cell r="N267">
            <v>0</v>
          </cell>
        </row>
        <row r="268">
          <cell r="F268">
            <v>6492</v>
          </cell>
          <cell r="H268">
            <v>37616.329547786649</v>
          </cell>
          <cell r="I268">
            <v>38041.364952083095</v>
          </cell>
          <cell r="J268">
            <v>5859.7296599018937</v>
          </cell>
          <cell r="K268">
            <v>1014.7782647989425</v>
          </cell>
          <cell r="L268">
            <v>6587940</v>
          </cell>
          <cell r="M268">
            <v>6587940</v>
          </cell>
          <cell r="N268">
            <v>0</v>
          </cell>
        </row>
        <row r="269">
          <cell r="F269">
            <v>10200</v>
          </cell>
          <cell r="H269">
            <v>54243.329156977088</v>
          </cell>
          <cell r="I269">
            <v>54856.236785546542</v>
          </cell>
          <cell r="J269">
            <v>5378.0624299555429</v>
          </cell>
          <cell r="K269">
            <v>533.11103485259173</v>
          </cell>
          <cell r="L269">
            <v>5437733</v>
          </cell>
          <cell r="M269">
            <v>5437733</v>
          </cell>
          <cell r="N269">
            <v>0</v>
          </cell>
        </row>
        <row r="270">
          <cell r="F270">
            <v>14843</v>
          </cell>
          <cell r="H270">
            <v>86854.711206216249</v>
          </cell>
          <cell r="I270">
            <v>87836.102206783908</v>
          </cell>
          <cell r="J270">
            <v>5917.6785155820189</v>
          </cell>
          <cell r="K270">
            <v>1072.7271204790677</v>
          </cell>
          <cell r="L270">
            <v>15922489</v>
          </cell>
          <cell r="M270">
            <v>15922489</v>
          </cell>
          <cell r="N270">
            <v>0</v>
          </cell>
        </row>
        <row r="271">
          <cell r="F271">
            <v>5415</v>
          </cell>
          <cell r="H271">
            <v>7527.5907328590174</v>
          </cell>
          <cell r="I271">
            <v>7612.6466808736786</v>
          </cell>
          <cell r="J271">
            <v>1405.8442623958779</v>
          </cell>
          <cell r="K271">
            <v>-3439.1071327070731</v>
          </cell>
          <cell r="L271">
            <v>-18622765</v>
          </cell>
          <cell r="M271">
            <v>0</v>
          </cell>
          <cell r="N271">
            <v>18622765</v>
          </cell>
        </row>
        <row r="272">
          <cell r="F272">
            <v>11809</v>
          </cell>
          <cell r="H272">
            <v>67987.033265123144</v>
          </cell>
          <cell r="I272">
            <v>68755.234110823614</v>
          </cell>
          <cell r="J272">
            <v>5822.2740376681868</v>
          </cell>
          <cell r="K272">
            <v>977.32264256523558</v>
          </cell>
          <cell r="L272">
            <v>11541203</v>
          </cell>
          <cell r="M272">
            <v>11541203</v>
          </cell>
          <cell r="N272">
            <v>0</v>
          </cell>
        </row>
        <row r="273">
          <cell r="F273">
            <v>11088</v>
          </cell>
          <cell r="H273">
            <v>33181.241810281572</v>
          </cell>
          <cell r="I273">
            <v>33556.164156439103</v>
          </cell>
          <cell r="J273">
            <v>3026.3495812084329</v>
          </cell>
          <cell r="K273">
            <v>-1818.6018138945183</v>
          </cell>
          <cell r="L273">
            <v>-20164657</v>
          </cell>
          <cell r="M273">
            <v>0</v>
          </cell>
          <cell r="N273">
            <v>20164657</v>
          </cell>
        </row>
        <row r="274">
          <cell r="F274">
            <v>61745</v>
          </cell>
          <cell r="H274">
            <v>575957.15803453431</v>
          </cell>
          <cell r="I274">
            <v>582465.02805974893</v>
          </cell>
          <cell r="J274">
            <v>9433.3958710786119</v>
          </cell>
          <cell r="K274">
            <v>4588.4444759756607</v>
          </cell>
          <cell r="L274">
            <v>283313504</v>
          </cell>
          <cell r="M274">
            <v>283313504</v>
          </cell>
          <cell r="N274">
            <v>0</v>
          </cell>
        </row>
        <row r="275">
          <cell r="F275">
            <v>2454</v>
          </cell>
          <cell r="H275">
            <v>5549.7663495996703</v>
          </cell>
          <cell r="I275">
            <v>5612.4744131590423</v>
          </cell>
          <cell r="J275">
            <v>2287.0718880028699</v>
          </cell>
          <cell r="K275">
            <v>-2557.8795071000814</v>
          </cell>
          <cell r="L275">
            <v>-6277036</v>
          </cell>
          <cell r="M275">
            <v>0</v>
          </cell>
          <cell r="N275">
            <v>6277036</v>
          </cell>
        </row>
        <row r="276">
          <cell r="F276">
            <v>2719</v>
          </cell>
          <cell r="H276">
            <v>16044.583922154268</v>
          </cell>
          <cell r="I276">
            <v>16225.875300024025</v>
          </cell>
          <cell r="J276">
            <v>5967.589297544695</v>
          </cell>
          <cell r="K276">
            <v>1122.6379024417438</v>
          </cell>
          <cell r="L276">
            <v>3052452</v>
          </cell>
          <cell r="M276">
            <v>3052452</v>
          </cell>
          <cell r="N276">
            <v>0</v>
          </cell>
        </row>
        <row r="277">
          <cell r="F277">
            <v>12187</v>
          </cell>
          <cell r="H277">
            <v>110833.11355417146</v>
          </cell>
          <cell r="I277">
            <v>112085.44193908437</v>
          </cell>
          <cell r="J277">
            <v>9197.1315286029676</v>
          </cell>
          <cell r="K277">
            <v>4352.1801335000164</v>
          </cell>
          <cell r="L277">
            <v>53040019</v>
          </cell>
          <cell r="M277">
            <v>53040019</v>
          </cell>
          <cell r="N277">
            <v>0</v>
          </cell>
        </row>
        <row r="278">
          <cell r="F278">
            <v>3100</v>
          </cell>
          <cell r="H278">
            <v>8040.3944552155881</v>
          </cell>
          <cell r="I278">
            <v>8131.2446883207094</v>
          </cell>
          <cell r="J278">
            <v>2622.9821575228093</v>
          </cell>
          <cell r="K278">
            <v>-2221.9692375801419</v>
          </cell>
          <cell r="L278">
            <v>-6888105</v>
          </cell>
          <cell r="M278">
            <v>0</v>
          </cell>
          <cell r="N278">
            <v>6888105</v>
          </cell>
        </row>
        <row r="279">
          <cell r="F279">
            <v>7132</v>
          </cell>
          <cell r="H279">
            <v>39892.948520066719</v>
          </cell>
          <cell r="I279">
            <v>40343.707956371196</v>
          </cell>
          <cell r="J279">
            <v>5656.7173242247891</v>
          </cell>
          <cell r="K279">
            <v>811.76592912183787</v>
          </cell>
          <cell r="L279">
            <v>5789515</v>
          </cell>
          <cell r="M279">
            <v>5789515</v>
          </cell>
          <cell r="N279">
            <v>0</v>
          </cell>
        </row>
        <row r="280">
          <cell r="F280">
            <v>4125</v>
          </cell>
          <cell r="H280">
            <v>25239.081249576593</v>
          </cell>
          <cell r="I280">
            <v>25524.26332959205</v>
          </cell>
          <cell r="J280">
            <v>6187.7002011132245</v>
          </cell>
          <cell r="K280">
            <v>1342.7488060102733</v>
          </cell>
          <cell r="L280">
            <v>5538839</v>
          </cell>
          <cell r="M280">
            <v>5538839</v>
          </cell>
          <cell r="N280">
            <v>0</v>
          </cell>
        </row>
        <row r="281">
          <cell r="F281">
            <v>6784</v>
          </cell>
          <cell r="H281">
            <v>26779.351520593467</v>
          </cell>
          <cell r="I281">
            <v>27081.937462315731</v>
          </cell>
          <cell r="J281">
            <v>3992.0308759309746</v>
          </cell>
          <cell r="K281">
            <v>-852.92051917197659</v>
          </cell>
          <cell r="L281">
            <v>-5786213</v>
          </cell>
          <cell r="M281">
            <v>0</v>
          </cell>
          <cell r="N281">
            <v>5786213</v>
          </cell>
        </row>
        <row r="282">
          <cell r="F282">
            <v>72266</v>
          </cell>
          <cell r="H282">
            <v>547281.59011353471</v>
          </cell>
          <cell r="I282">
            <v>553465.44841960364</v>
          </cell>
          <cell r="J282">
            <v>7658.7253815017239</v>
          </cell>
          <cell r="K282">
            <v>2813.7739863987726</v>
          </cell>
          <cell r="L282">
            <v>203340191</v>
          </cell>
          <cell r="M282">
            <v>203340191</v>
          </cell>
          <cell r="N282">
            <v>0</v>
          </cell>
        </row>
        <row r="283">
          <cell r="F283">
            <v>2535</v>
          </cell>
          <cell r="H283">
            <v>6835.5986836431593</v>
          </cell>
          <cell r="I283">
            <v>6912.8356571873119</v>
          </cell>
          <cell r="J283">
            <v>2726.956866740557</v>
          </cell>
          <cell r="K283">
            <v>-2117.9945283623942</v>
          </cell>
          <cell r="L283">
            <v>-5369116</v>
          </cell>
          <cell r="M283">
            <v>0</v>
          </cell>
          <cell r="N283">
            <v>5369116</v>
          </cell>
        </row>
        <row r="284">
          <cell r="F284">
            <v>5899</v>
          </cell>
          <cell r="H284">
            <v>29558.008231754487</v>
          </cell>
          <cell r="I284">
            <v>29891.990843296142</v>
          </cell>
          <cell r="J284">
            <v>5067.297990048507</v>
          </cell>
          <cell r="K284">
            <v>222.34659494555581</v>
          </cell>
          <cell r="L284">
            <v>1311623</v>
          </cell>
          <cell r="M284">
            <v>1311623</v>
          </cell>
          <cell r="N284">
            <v>0</v>
          </cell>
        </row>
        <row r="285">
          <cell r="F285">
            <v>122892</v>
          </cell>
          <cell r="H285">
            <v>702247.58387629059</v>
          </cell>
          <cell r="I285">
            <v>710182.43794943672</v>
          </cell>
          <cell r="J285">
            <v>5778.9151283194733</v>
          </cell>
          <cell r="K285">
            <v>933.96373321652209</v>
          </cell>
          <cell r="L285">
            <v>114776671</v>
          </cell>
          <cell r="M285">
            <v>114776671</v>
          </cell>
          <cell r="N285">
            <v>0</v>
          </cell>
        </row>
        <row r="286">
          <cell r="F286">
            <v>6805</v>
          </cell>
          <cell r="H286">
            <v>49979.898038261366</v>
          </cell>
          <cell r="I286">
            <v>50544.632195601218</v>
          </cell>
          <cell r="J286">
            <v>7427.5726959002523</v>
          </cell>
          <cell r="K286">
            <v>2582.621300797301</v>
          </cell>
          <cell r="L286">
            <v>17574738</v>
          </cell>
          <cell r="M286">
            <v>17574738</v>
          </cell>
          <cell r="N286">
            <v>0</v>
          </cell>
        </row>
        <row r="287">
          <cell r="F287">
            <v>5413</v>
          </cell>
          <cell r="H287">
            <v>27865.056778602688</v>
          </cell>
          <cell r="I287">
            <v>28179.91034927313</v>
          </cell>
          <cell r="J287">
            <v>5205.969028131005</v>
          </cell>
          <cell r="K287">
            <v>361.01763302805375</v>
          </cell>
          <cell r="L287">
            <v>1954188</v>
          </cell>
          <cell r="M287">
            <v>1954188</v>
          </cell>
          <cell r="N287">
            <v>0</v>
          </cell>
        </row>
        <row r="288">
          <cell r="F288">
            <v>8695</v>
          </cell>
          <cell r="H288">
            <v>72270.346973698033</v>
          </cell>
          <cell r="I288">
            <v>73086.945948501991</v>
          </cell>
          <cell r="J288">
            <v>8405.6292062681987</v>
          </cell>
          <cell r="K288">
            <v>3560.6778111652475</v>
          </cell>
          <cell r="L288">
            <v>30960094</v>
          </cell>
          <cell r="M288">
            <v>30960094</v>
          </cell>
          <cell r="N288">
            <v>0</v>
          </cell>
        </row>
        <row r="289">
          <cell r="F289">
            <v>2875</v>
          </cell>
          <cell r="H289">
            <v>15009.088963977742</v>
          </cell>
          <cell r="I289">
            <v>15178.680050418576</v>
          </cell>
          <cell r="J289">
            <v>5279.5408871021136</v>
          </cell>
          <cell r="K289">
            <v>434.58949199916242</v>
          </cell>
          <cell r="L289">
            <v>1249445</v>
          </cell>
          <cell r="M289">
            <v>1249445</v>
          </cell>
          <cell r="N289">
            <v>0</v>
          </cell>
        </row>
        <row r="290">
          <cell r="F290">
            <v>2876</v>
          </cell>
          <cell r="H290">
            <v>7550.0391250714802</v>
          </cell>
          <cell r="I290">
            <v>7635.3487225403678</v>
          </cell>
          <cell r="J290">
            <v>2654.8500426079163</v>
          </cell>
          <cell r="K290">
            <v>-2190.1013524950349</v>
          </cell>
          <cell r="L290">
            <v>-6298731</v>
          </cell>
          <cell r="M290">
            <v>0</v>
          </cell>
          <cell r="N290">
            <v>6298731</v>
          </cell>
        </row>
        <row r="291">
          <cell r="F291">
            <v>6442</v>
          </cell>
          <cell r="H291">
            <v>38834.745755646305</v>
          </cell>
          <cell r="I291">
            <v>39273.548319889895</v>
          </cell>
          <cell r="J291">
            <v>6096.4837503709869</v>
          </cell>
          <cell r="K291">
            <v>1251.5323552680356</v>
          </cell>
          <cell r="L291">
            <v>8062371</v>
          </cell>
          <cell r="M291">
            <v>8062371</v>
          </cell>
          <cell r="N291">
            <v>0</v>
          </cell>
        </row>
        <row r="292">
          <cell r="F292">
            <v>28042</v>
          </cell>
          <cell r="H292">
            <v>205317.66762705336</v>
          </cell>
          <cell r="I292">
            <v>207637.59833050505</v>
          </cell>
          <cell r="J292">
            <v>7404.5217292099369</v>
          </cell>
          <cell r="K292">
            <v>2559.5703341069857</v>
          </cell>
          <cell r="L292">
            <v>71775471</v>
          </cell>
          <cell r="M292">
            <v>71775471</v>
          </cell>
          <cell r="N292">
            <v>0</v>
          </cell>
        </row>
        <row r="293">
          <cell r="F293">
            <v>17956</v>
          </cell>
          <cell r="H293">
            <v>96023.463430507923</v>
          </cell>
          <cell r="I293">
            <v>97108.454233485725</v>
          </cell>
          <cell r="J293">
            <v>5408.1340072112789</v>
          </cell>
          <cell r="K293">
            <v>563.1826121083277</v>
          </cell>
          <cell r="L293">
            <v>10112507</v>
          </cell>
          <cell r="M293">
            <v>10112507</v>
          </cell>
          <cell r="N293">
            <v>0</v>
          </cell>
        </row>
        <row r="294">
          <cell r="F294">
            <v>9864</v>
          </cell>
          <cell r="H294">
            <v>61965.493578262176</v>
          </cell>
          <cell r="I294">
            <v>62665.655686901904</v>
          </cell>
          <cell r="J294">
            <v>6352.9659049981656</v>
          </cell>
          <cell r="K294">
            <v>1508.0145098952144</v>
          </cell>
          <cell r="L294">
            <v>14875055</v>
          </cell>
          <cell r="M294">
            <v>14875055</v>
          </cell>
          <cell r="N294">
            <v>0</v>
          </cell>
        </row>
        <row r="295">
          <cell r="F295">
            <v>5105</v>
          </cell>
          <cell r="H295">
            <v>15938.948706209054</v>
          </cell>
          <cell r="I295">
            <v>16119.046487913076</v>
          </cell>
          <cell r="J295">
            <v>3157.501760609809</v>
          </cell>
          <cell r="K295">
            <v>-1687.4496344931422</v>
          </cell>
          <cell r="L295">
            <v>-8614430</v>
          </cell>
          <cell r="M295">
            <v>0</v>
          </cell>
          <cell r="N295">
            <v>8614430</v>
          </cell>
        </row>
        <row r="296">
          <cell r="F296">
            <v>16223</v>
          </cell>
          <cell r="H296">
            <v>93884.494794494662</v>
          </cell>
          <cell r="I296">
            <v>94945.316907706219</v>
          </cell>
          <cell r="J296">
            <v>5852.5129080753386</v>
          </cell>
          <cell r="K296">
            <v>1007.5615129723874</v>
          </cell>
          <cell r="L296">
            <v>16345670</v>
          </cell>
          <cell r="M296">
            <v>16345670</v>
          </cell>
          <cell r="N296">
            <v>0</v>
          </cell>
        </row>
        <row r="297">
          <cell r="F297">
            <v>23167</v>
          </cell>
          <cell r="H297">
            <v>113482.97126570696</v>
          </cell>
          <cell r="I297">
            <v>114765.24099144951</v>
          </cell>
          <cell r="J297">
            <v>4953.824016551539</v>
          </cell>
          <cell r="K297">
            <v>108.87262144858778</v>
          </cell>
          <cell r="L297">
            <v>2522252</v>
          </cell>
          <cell r="M297">
            <v>2522252</v>
          </cell>
          <cell r="N297">
            <v>0</v>
          </cell>
        </row>
        <row r="298">
          <cell r="F298">
            <v>76770</v>
          </cell>
          <cell r="H298">
            <v>403723.23878252757</v>
          </cell>
          <cell r="I298">
            <v>408284.99885010166</v>
          </cell>
          <cell r="J298">
            <v>5318.2883789253829</v>
          </cell>
          <cell r="K298">
            <v>473.33698382243165</v>
          </cell>
          <cell r="L298">
            <v>36338080</v>
          </cell>
          <cell r="M298">
            <v>36338080</v>
          </cell>
          <cell r="N298">
            <v>0</v>
          </cell>
        </row>
        <row r="299">
          <cell r="F299">
            <v>6116</v>
          </cell>
          <cell r="H299">
            <v>36056.81793301049</v>
          </cell>
          <cell r="I299">
            <v>36464.232063310774</v>
          </cell>
          <cell r="J299">
            <v>5962.1046539095441</v>
          </cell>
          <cell r="K299">
            <v>1117.1532588065929</v>
          </cell>
          <cell r="L299">
            <v>6832509</v>
          </cell>
          <cell r="M299">
            <v>6832509</v>
          </cell>
          <cell r="N299">
            <v>0</v>
          </cell>
        </row>
        <row r="300">
          <cell r="F300">
            <v>41904</v>
          </cell>
          <cell r="H300">
            <v>214812.44712942155</v>
          </cell>
          <cell r="I300">
            <v>217239.66149114107</v>
          </cell>
          <cell r="J300">
            <v>5184.222544175761</v>
          </cell>
          <cell r="K300">
            <v>339.27114907280975</v>
          </cell>
          <cell r="L300">
            <v>14216818</v>
          </cell>
          <cell r="M300">
            <v>14216818</v>
          </cell>
          <cell r="N300">
            <v>0</v>
          </cell>
        </row>
        <row r="301">
          <cell r="F301">
            <v>8193</v>
          </cell>
          <cell r="H301">
            <v>54092.284926970977</v>
          </cell>
          <cell r="I301">
            <v>54703.485872667879</v>
          </cell>
          <cell r="J301">
            <v>6676.856569347965</v>
          </cell>
          <cell r="K301">
            <v>1831.9051742450138</v>
          </cell>
          <cell r="L301">
            <v>15008799</v>
          </cell>
          <cell r="M301">
            <v>15008799</v>
          </cell>
          <cell r="N301">
            <v>0</v>
          </cell>
        </row>
        <row r="302">
          <cell r="F302">
            <v>3378</v>
          </cell>
          <cell r="H302">
            <v>22562.887786618063</v>
          </cell>
          <cell r="I302">
            <v>22817.830952199853</v>
          </cell>
          <cell r="J302">
            <v>6754.8345033155283</v>
          </cell>
          <cell r="K302">
            <v>1909.8831082125771</v>
          </cell>
          <cell r="L302">
            <v>6451585</v>
          </cell>
          <cell r="M302">
            <v>6451585</v>
          </cell>
          <cell r="N302">
            <v>0</v>
          </cell>
        </row>
        <row r="303">
          <cell r="F303">
            <v>4534</v>
          </cell>
          <cell r="H303">
            <v>33817.576353611599</v>
          </cell>
          <cell r="I303">
            <v>34199.688787508778</v>
          </cell>
          <cell r="J303">
            <v>7542.9397414002597</v>
          </cell>
          <cell r="K303">
            <v>2697.9883462973085</v>
          </cell>
          <cell r="L303">
            <v>12232679</v>
          </cell>
          <cell r="M303">
            <v>12232679</v>
          </cell>
          <cell r="N303">
            <v>0</v>
          </cell>
        </row>
      </sheetData>
      <sheetData sheetId="10">
        <row r="13">
          <cell r="D13">
            <v>4575</v>
          </cell>
          <cell r="E13">
            <v>8038</v>
          </cell>
          <cell r="F13">
            <v>19421</v>
          </cell>
          <cell r="G13">
            <v>3791</v>
          </cell>
          <cell r="H13">
            <v>9593</v>
          </cell>
          <cell r="I13">
            <v>4422</v>
          </cell>
          <cell r="J13">
            <v>936</v>
          </cell>
          <cell r="K13">
            <v>50</v>
          </cell>
          <cell r="L13">
            <v>26460</v>
          </cell>
          <cell r="M13">
            <v>36598</v>
          </cell>
          <cell r="N13">
            <v>54</v>
          </cell>
          <cell r="O13">
            <v>15792</v>
          </cell>
          <cell r="P13">
            <v>4829848.6611100007</v>
          </cell>
          <cell r="Q13">
            <v>46910403.575431474</v>
          </cell>
        </row>
        <row r="14">
          <cell r="P14">
            <v>60341</v>
          </cell>
          <cell r="Q14">
            <v>443173.66959985835</v>
          </cell>
          <cell r="R14">
            <v>64</v>
          </cell>
          <cell r="S14">
            <v>131</v>
          </cell>
          <cell r="T14">
            <v>191</v>
          </cell>
          <cell r="U14">
            <v>54</v>
          </cell>
          <cell r="V14">
            <v>88</v>
          </cell>
          <cell r="W14">
            <v>70</v>
          </cell>
          <cell r="X14">
            <v>10</v>
          </cell>
          <cell r="Y14">
            <v>0</v>
          </cell>
          <cell r="Z14">
            <v>200</v>
          </cell>
          <cell r="AA14">
            <v>353</v>
          </cell>
          <cell r="AB14" t="str">
            <v>x</v>
          </cell>
          <cell r="AC14">
            <v>199</v>
          </cell>
        </row>
        <row r="15">
          <cell r="P15">
            <v>6383</v>
          </cell>
          <cell r="Q15">
            <v>112032.89287565522</v>
          </cell>
          <cell r="R15">
            <v>15</v>
          </cell>
          <cell r="S15">
            <v>28</v>
          </cell>
          <cell r="T15">
            <v>41</v>
          </cell>
          <cell r="U15">
            <v>22</v>
          </cell>
          <cell r="V15">
            <v>41</v>
          </cell>
          <cell r="W15">
            <v>15</v>
          </cell>
          <cell r="X15" t="str">
            <v>x</v>
          </cell>
          <cell r="Y15">
            <v>0</v>
          </cell>
          <cell r="Z15">
            <v>62</v>
          </cell>
          <cell r="AA15">
            <v>85</v>
          </cell>
          <cell r="AB15">
            <v>0</v>
          </cell>
          <cell r="AC15">
            <v>34</v>
          </cell>
        </row>
        <row r="16">
          <cell r="P16">
            <v>9032</v>
          </cell>
          <cell r="Q16">
            <v>138391.98929984609</v>
          </cell>
          <cell r="R16">
            <v>7</v>
          </cell>
          <cell r="S16">
            <v>5</v>
          </cell>
          <cell r="T16">
            <v>51</v>
          </cell>
          <cell r="U16">
            <v>11</v>
          </cell>
          <cell r="V16">
            <v>36</v>
          </cell>
          <cell r="W16">
            <v>9</v>
          </cell>
          <cell r="X16">
            <v>4</v>
          </cell>
          <cell r="Y16">
            <v>0</v>
          </cell>
          <cell r="Z16">
            <v>91</v>
          </cell>
          <cell r="AA16">
            <v>101</v>
          </cell>
          <cell r="AB16">
            <v>0</v>
          </cell>
          <cell r="AC16">
            <v>29</v>
          </cell>
        </row>
        <row r="17">
          <cell r="P17">
            <v>43217</v>
          </cell>
          <cell r="Q17">
            <v>331031.96891645191</v>
          </cell>
          <cell r="R17">
            <v>15</v>
          </cell>
          <cell r="S17">
            <v>65</v>
          </cell>
          <cell r="T17">
            <v>98</v>
          </cell>
          <cell r="U17">
            <v>27</v>
          </cell>
          <cell r="V17">
            <v>109</v>
          </cell>
          <cell r="W17">
            <v>44</v>
          </cell>
          <cell r="X17">
            <v>9</v>
          </cell>
          <cell r="Y17" t="str">
            <v>x</v>
          </cell>
          <cell r="Z17">
            <v>161</v>
          </cell>
          <cell r="AA17">
            <v>252</v>
          </cell>
          <cell r="AB17">
            <v>0</v>
          </cell>
          <cell r="AC17">
            <v>141</v>
          </cell>
        </row>
        <row r="18">
          <cell r="P18">
            <v>47677</v>
          </cell>
          <cell r="Q18">
            <v>381308.58469582646</v>
          </cell>
          <cell r="R18">
            <v>38</v>
          </cell>
          <cell r="S18">
            <v>42</v>
          </cell>
          <cell r="T18">
            <v>169</v>
          </cell>
          <cell r="U18">
            <v>52</v>
          </cell>
          <cell r="V18">
            <v>82</v>
          </cell>
          <cell r="W18">
            <v>49</v>
          </cell>
          <cell r="X18" t="str">
            <v>x</v>
          </cell>
          <cell r="Y18">
            <v>0</v>
          </cell>
          <cell r="Z18">
            <v>201</v>
          </cell>
          <cell r="AA18">
            <v>298</v>
          </cell>
          <cell r="AB18">
            <v>0</v>
          </cell>
          <cell r="AC18">
            <v>155</v>
          </cell>
        </row>
        <row r="19">
          <cell r="P19">
            <v>32221</v>
          </cell>
          <cell r="Q19">
            <v>329839.24141765683</v>
          </cell>
          <cell r="R19">
            <v>63</v>
          </cell>
          <cell r="S19">
            <v>84</v>
          </cell>
          <cell r="T19">
            <v>67</v>
          </cell>
          <cell r="U19">
            <v>66</v>
          </cell>
          <cell r="V19">
            <v>57</v>
          </cell>
          <cell r="W19">
            <v>33</v>
          </cell>
          <cell r="X19">
            <v>6</v>
          </cell>
          <cell r="Y19">
            <v>0</v>
          </cell>
          <cell r="Z19">
            <v>175</v>
          </cell>
          <cell r="AA19">
            <v>260</v>
          </cell>
          <cell r="AB19">
            <v>0</v>
          </cell>
          <cell r="AC19">
            <v>105</v>
          </cell>
        </row>
        <row r="20">
          <cell r="P20">
            <v>15919</v>
          </cell>
          <cell r="Q20">
            <v>225832.7633086936</v>
          </cell>
          <cell r="R20">
            <v>6</v>
          </cell>
          <cell r="S20">
            <v>25</v>
          </cell>
          <cell r="T20">
            <v>95</v>
          </cell>
          <cell r="U20">
            <v>28</v>
          </cell>
          <cell r="V20">
            <v>58</v>
          </cell>
          <cell r="W20">
            <v>45</v>
          </cell>
          <cell r="X20">
            <v>9</v>
          </cell>
          <cell r="Y20">
            <v>0</v>
          </cell>
          <cell r="Z20">
            <v>138</v>
          </cell>
          <cell r="AA20">
            <v>165</v>
          </cell>
          <cell r="AB20" t="str">
            <v>x</v>
          </cell>
          <cell r="AC20">
            <v>54</v>
          </cell>
        </row>
        <row r="21">
          <cell r="P21">
            <v>43253</v>
          </cell>
          <cell r="Q21">
            <v>331119.26677592366</v>
          </cell>
          <cell r="R21">
            <v>43</v>
          </cell>
          <cell r="S21">
            <v>113</v>
          </cell>
          <cell r="T21">
            <v>118</v>
          </cell>
          <cell r="U21">
            <v>91</v>
          </cell>
          <cell r="V21">
            <v>107</v>
          </cell>
          <cell r="W21">
            <v>51</v>
          </cell>
          <cell r="X21">
            <v>10</v>
          </cell>
          <cell r="Y21">
            <v>0</v>
          </cell>
          <cell r="Z21">
            <v>141</v>
          </cell>
          <cell r="AA21">
            <v>235</v>
          </cell>
          <cell r="AB21">
            <v>0</v>
          </cell>
          <cell r="AC21">
            <v>141</v>
          </cell>
        </row>
        <row r="22">
          <cell r="P22">
            <v>3</v>
          </cell>
          <cell r="Q22">
            <v>267151.37067297578</v>
          </cell>
          <cell r="R22">
            <v>7</v>
          </cell>
          <cell r="S22">
            <v>15</v>
          </cell>
          <cell r="T22">
            <v>110</v>
          </cell>
          <cell r="U22">
            <v>20</v>
          </cell>
          <cell r="V22">
            <v>56</v>
          </cell>
          <cell r="W22">
            <v>16</v>
          </cell>
          <cell r="X22">
            <v>12</v>
          </cell>
          <cell r="Y22">
            <v>0</v>
          </cell>
          <cell r="Z22">
            <v>179</v>
          </cell>
          <cell r="AA22">
            <v>238</v>
          </cell>
          <cell r="AB22">
            <v>0</v>
          </cell>
          <cell r="AC22">
            <v>90</v>
          </cell>
        </row>
        <row r="23">
          <cell r="P23">
            <v>4206</v>
          </cell>
          <cell r="Q23">
            <v>38741.057566742362</v>
          </cell>
          <cell r="R23" t="str">
            <v>x</v>
          </cell>
          <cell r="S23" t="str">
            <v>x</v>
          </cell>
          <cell r="T23">
            <v>12</v>
          </cell>
          <cell r="U23" t="str">
            <v>x</v>
          </cell>
          <cell r="V23">
            <v>5</v>
          </cell>
          <cell r="W23">
            <v>7</v>
          </cell>
          <cell r="X23">
            <v>0</v>
          </cell>
          <cell r="Y23">
            <v>0</v>
          </cell>
          <cell r="Z23">
            <v>23</v>
          </cell>
          <cell r="AA23">
            <v>32</v>
          </cell>
          <cell r="AB23">
            <v>0</v>
          </cell>
          <cell r="AC23">
            <v>15</v>
          </cell>
        </row>
        <row r="24">
          <cell r="P24">
            <v>13253</v>
          </cell>
          <cell r="Q24">
            <v>119774.28921280471</v>
          </cell>
          <cell r="R24" t="str">
            <v>x</v>
          </cell>
          <cell r="S24">
            <v>12</v>
          </cell>
          <cell r="T24">
            <v>63</v>
          </cell>
          <cell r="U24">
            <v>15</v>
          </cell>
          <cell r="V24">
            <v>46</v>
          </cell>
          <cell r="W24">
            <v>32</v>
          </cell>
          <cell r="X24" t="str">
            <v>x</v>
          </cell>
          <cell r="Y24">
            <v>0</v>
          </cell>
          <cell r="Z24">
            <v>57</v>
          </cell>
          <cell r="AA24">
            <v>103</v>
          </cell>
          <cell r="AB24">
            <v>0</v>
          </cell>
          <cell r="AC24">
            <v>43</v>
          </cell>
        </row>
        <row r="25">
          <cell r="P25">
            <v>8571</v>
          </cell>
          <cell r="Q25">
            <v>73766.199104066065</v>
          </cell>
          <cell r="R25">
            <v>6</v>
          </cell>
          <cell r="S25">
            <v>4</v>
          </cell>
          <cell r="T25">
            <v>33</v>
          </cell>
          <cell r="U25">
            <v>16</v>
          </cell>
          <cell r="V25">
            <v>37</v>
          </cell>
          <cell r="W25">
            <v>16</v>
          </cell>
          <cell r="X25">
            <v>0</v>
          </cell>
          <cell r="Y25">
            <v>0</v>
          </cell>
          <cell r="Z25">
            <v>35</v>
          </cell>
          <cell r="AA25">
            <v>50</v>
          </cell>
          <cell r="AB25">
            <v>0</v>
          </cell>
          <cell r="AC25">
            <v>29</v>
          </cell>
        </row>
        <row r="26">
          <cell r="P26">
            <v>18641</v>
          </cell>
          <cell r="Q26">
            <v>174985.07483389281</v>
          </cell>
          <cell r="R26">
            <v>38</v>
          </cell>
          <cell r="S26">
            <v>51</v>
          </cell>
          <cell r="T26">
            <v>37</v>
          </cell>
          <cell r="U26">
            <v>26</v>
          </cell>
          <cell r="V26">
            <v>42</v>
          </cell>
          <cell r="W26">
            <v>20</v>
          </cell>
          <cell r="X26">
            <v>4</v>
          </cell>
          <cell r="Y26" t="str">
            <v>x</v>
          </cell>
          <cell r="Z26">
            <v>80</v>
          </cell>
          <cell r="AA26">
            <v>144</v>
          </cell>
          <cell r="AB26">
            <v>0</v>
          </cell>
          <cell r="AC26">
            <v>65</v>
          </cell>
        </row>
        <row r="27">
          <cell r="P27">
            <v>32258.28111</v>
          </cell>
          <cell r="Q27">
            <v>288708.62286646588</v>
          </cell>
          <cell r="R27">
            <v>23</v>
          </cell>
          <cell r="S27">
            <v>68</v>
          </cell>
          <cell r="T27">
            <v>84</v>
          </cell>
          <cell r="U27">
            <v>36</v>
          </cell>
          <cell r="V27">
            <v>53</v>
          </cell>
          <cell r="W27">
            <v>42</v>
          </cell>
          <cell r="X27">
            <v>4</v>
          </cell>
          <cell r="Y27">
            <v>0</v>
          </cell>
          <cell r="Z27">
            <v>157</v>
          </cell>
          <cell r="AA27">
            <v>239</v>
          </cell>
          <cell r="AB27">
            <v>0</v>
          </cell>
          <cell r="AC27">
            <v>108</v>
          </cell>
        </row>
        <row r="28">
          <cell r="P28">
            <v>23550</v>
          </cell>
          <cell r="Q28">
            <v>199293.65571259183</v>
          </cell>
          <cell r="R28">
            <v>32</v>
          </cell>
          <cell r="S28">
            <v>30</v>
          </cell>
          <cell r="T28">
            <v>57</v>
          </cell>
          <cell r="U28">
            <v>34</v>
          </cell>
          <cell r="V28">
            <v>38</v>
          </cell>
          <cell r="W28">
            <v>23</v>
          </cell>
          <cell r="X28" t="str">
            <v>x</v>
          </cell>
          <cell r="Y28">
            <v>0</v>
          </cell>
          <cell r="Z28">
            <v>100</v>
          </cell>
          <cell r="AA28">
            <v>164</v>
          </cell>
          <cell r="AB28">
            <v>0</v>
          </cell>
          <cell r="AC28">
            <v>77</v>
          </cell>
        </row>
        <row r="29">
          <cell r="P29">
            <v>377633</v>
          </cell>
          <cell r="Q29">
            <v>3033719.8320987509</v>
          </cell>
          <cell r="R29">
            <v>257</v>
          </cell>
          <cell r="S29">
            <v>637</v>
          </cell>
          <cell r="T29">
            <v>503</v>
          </cell>
          <cell r="U29">
            <v>427</v>
          </cell>
          <cell r="V29">
            <v>699</v>
          </cell>
          <cell r="W29">
            <v>419</v>
          </cell>
          <cell r="X29">
            <v>81</v>
          </cell>
          <cell r="Y29">
            <v>6</v>
          </cell>
          <cell r="Z29">
            <v>1478</v>
          </cell>
          <cell r="AA29">
            <v>2617</v>
          </cell>
          <cell r="AB29">
            <v>0</v>
          </cell>
          <cell r="AC29">
            <v>1219</v>
          </cell>
        </row>
        <row r="30">
          <cell r="P30">
            <v>15921</v>
          </cell>
          <cell r="Q30">
            <v>110809.9683523389</v>
          </cell>
          <cell r="R30">
            <v>18</v>
          </cell>
          <cell r="S30">
            <v>10</v>
          </cell>
          <cell r="T30">
            <v>45</v>
          </cell>
          <cell r="U30">
            <v>22</v>
          </cell>
          <cell r="V30">
            <v>21</v>
          </cell>
          <cell r="W30">
            <v>18</v>
          </cell>
          <cell r="X30">
            <v>0</v>
          </cell>
          <cell r="Y30">
            <v>0</v>
          </cell>
          <cell r="Z30">
            <v>50</v>
          </cell>
          <cell r="AA30">
            <v>99</v>
          </cell>
          <cell r="AB30">
            <v>0</v>
          </cell>
          <cell r="AC30">
            <v>50</v>
          </cell>
        </row>
        <row r="31">
          <cell r="P31">
            <v>56395</v>
          </cell>
          <cell r="Q31">
            <v>644982.18962408416</v>
          </cell>
          <cell r="R31">
            <v>58</v>
          </cell>
          <cell r="S31">
            <v>86</v>
          </cell>
          <cell r="T31">
            <v>194</v>
          </cell>
          <cell r="U31">
            <v>64</v>
          </cell>
          <cell r="V31">
            <v>120</v>
          </cell>
          <cell r="W31">
            <v>67</v>
          </cell>
          <cell r="X31">
            <v>5</v>
          </cell>
          <cell r="Y31">
            <v>0</v>
          </cell>
          <cell r="Z31">
            <v>397</v>
          </cell>
          <cell r="AA31">
            <v>522</v>
          </cell>
          <cell r="AB31" t="str">
            <v>x</v>
          </cell>
          <cell r="AC31">
            <v>184</v>
          </cell>
        </row>
        <row r="32">
          <cell r="P32">
            <v>22472</v>
          </cell>
          <cell r="Q32">
            <v>210852.95796716117</v>
          </cell>
          <cell r="R32">
            <v>26</v>
          </cell>
          <cell r="S32">
            <v>54</v>
          </cell>
          <cell r="T32">
            <v>78</v>
          </cell>
          <cell r="U32">
            <v>32</v>
          </cell>
          <cell r="V32">
            <v>78</v>
          </cell>
          <cell r="W32">
            <v>26</v>
          </cell>
          <cell r="X32">
            <v>5</v>
          </cell>
          <cell r="Y32">
            <v>0</v>
          </cell>
          <cell r="Z32">
            <v>101</v>
          </cell>
          <cell r="AA32">
            <v>159</v>
          </cell>
          <cell r="AB32">
            <v>0</v>
          </cell>
          <cell r="AC32">
            <v>73</v>
          </cell>
        </row>
        <row r="33">
          <cell r="P33">
            <v>34013</v>
          </cell>
          <cell r="Q33">
            <v>248373.75257604429</v>
          </cell>
          <cell r="R33">
            <v>9</v>
          </cell>
          <cell r="S33">
            <v>45</v>
          </cell>
          <cell r="T33">
            <v>27</v>
          </cell>
          <cell r="U33">
            <v>43</v>
          </cell>
          <cell r="V33">
            <v>64</v>
          </cell>
          <cell r="W33">
            <v>35</v>
          </cell>
          <cell r="X33">
            <v>4</v>
          </cell>
          <cell r="Y33">
            <v>0</v>
          </cell>
          <cell r="Z33">
            <v>127</v>
          </cell>
          <cell r="AA33">
            <v>196</v>
          </cell>
          <cell r="AB33">
            <v>0</v>
          </cell>
          <cell r="AC33">
            <v>108</v>
          </cell>
        </row>
        <row r="34">
          <cell r="P34">
            <v>22950</v>
          </cell>
          <cell r="Q34">
            <v>219067.47456355771</v>
          </cell>
          <cell r="R34">
            <v>21</v>
          </cell>
          <cell r="S34">
            <v>52</v>
          </cell>
          <cell r="T34">
            <v>26</v>
          </cell>
          <cell r="U34">
            <v>32</v>
          </cell>
          <cell r="V34">
            <v>36</v>
          </cell>
          <cell r="W34">
            <v>23</v>
          </cell>
          <cell r="X34" t="str">
            <v>x</v>
          </cell>
          <cell r="Y34">
            <v>0</v>
          </cell>
          <cell r="Z34">
            <v>128</v>
          </cell>
          <cell r="AA34">
            <v>181</v>
          </cell>
          <cell r="AB34">
            <v>0</v>
          </cell>
          <cell r="AC34">
            <v>71</v>
          </cell>
        </row>
        <row r="35">
          <cell r="P35">
            <v>13935</v>
          </cell>
          <cell r="Q35">
            <v>107818.41789994409</v>
          </cell>
          <cell r="R35">
            <v>12</v>
          </cell>
          <cell r="S35">
            <v>38</v>
          </cell>
          <cell r="T35">
            <v>25</v>
          </cell>
          <cell r="U35">
            <v>9</v>
          </cell>
          <cell r="V35">
            <v>16</v>
          </cell>
          <cell r="W35">
            <v>18</v>
          </cell>
          <cell r="X35">
            <v>4</v>
          </cell>
          <cell r="Y35">
            <v>0</v>
          </cell>
          <cell r="Z35">
            <v>50</v>
          </cell>
          <cell r="AA35">
            <v>95</v>
          </cell>
          <cell r="AB35">
            <v>0</v>
          </cell>
          <cell r="AC35">
            <v>44</v>
          </cell>
        </row>
        <row r="36">
          <cell r="P36">
            <v>17960</v>
          </cell>
          <cell r="Q36">
            <v>176930.5981755259</v>
          </cell>
          <cell r="R36">
            <v>8</v>
          </cell>
          <cell r="S36">
            <v>33</v>
          </cell>
          <cell r="T36">
            <v>43</v>
          </cell>
          <cell r="U36">
            <v>28</v>
          </cell>
          <cell r="V36">
            <v>61</v>
          </cell>
          <cell r="W36">
            <v>21</v>
          </cell>
          <cell r="X36" t="str">
            <v>x</v>
          </cell>
          <cell r="Y36">
            <v>0</v>
          </cell>
          <cell r="Z36">
            <v>102</v>
          </cell>
          <cell r="AA36">
            <v>128</v>
          </cell>
          <cell r="AB36" t="str">
            <v>x</v>
          </cell>
          <cell r="AC36">
            <v>57</v>
          </cell>
        </row>
        <row r="37">
          <cell r="P37">
            <v>3458</v>
          </cell>
          <cell r="Q37">
            <v>31596.073657657449</v>
          </cell>
          <cell r="R37" t="str">
            <v>x</v>
          </cell>
          <cell r="S37">
            <v>9</v>
          </cell>
          <cell r="T37">
            <v>7</v>
          </cell>
          <cell r="U37" t="str">
            <v>x</v>
          </cell>
          <cell r="V37">
            <v>7</v>
          </cell>
          <cell r="W37" t="str">
            <v>x</v>
          </cell>
          <cell r="X37" t="str">
            <v>x</v>
          </cell>
          <cell r="Y37">
            <v>0</v>
          </cell>
          <cell r="Z37">
            <v>17</v>
          </cell>
          <cell r="AA37">
            <v>23</v>
          </cell>
          <cell r="AB37">
            <v>0</v>
          </cell>
          <cell r="AC37">
            <v>12</v>
          </cell>
        </row>
        <row r="38">
          <cell r="P38">
            <v>21422</v>
          </cell>
          <cell r="Q38">
            <v>156713.58616434291</v>
          </cell>
          <cell r="R38">
            <v>6</v>
          </cell>
          <cell r="S38">
            <v>52</v>
          </cell>
          <cell r="T38">
            <v>16</v>
          </cell>
          <cell r="U38">
            <v>16</v>
          </cell>
          <cell r="V38">
            <v>47</v>
          </cell>
          <cell r="W38">
            <v>26</v>
          </cell>
          <cell r="X38">
            <v>5</v>
          </cell>
          <cell r="Y38">
            <v>0</v>
          </cell>
          <cell r="Z38">
            <v>77</v>
          </cell>
          <cell r="AA38">
            <v>106</v>
          </cell>
          <cell r="AB38">
            <v>0</v>
          </cell>
          <cell r="AC38">
            <v>69</v>
          </cell>
        </row>
        <row r="39">
          <cell r="P39">
            <v>20436</v>
          </cell>
          <cell r="Q39">
            <v>238024.26667495936</v>
          </cell>
          <cell r="R39">
            <v>22</v>
          </cell>
          <cell r="S39">
            <v>47</v>
          </cell>
          <cell r="T39">
            <v>72</v>
          </cell>
          <cell r="U39">
            <v>33</v>
          </cell>
          <cell r="V39">
            <v>68</v>
          </cell>
          <cell r="W39">
            <v>33</v>
          </cell>
          <cell r="X39">
            <v>10</v>
          </cell>
          <cell r="Y39">
            <v>0</v>
          </cell>
          <cell r="Z39">
            <v>131</v>
          </cell>
          <cell r="AA39">
            <v>171</v>
          </cell>
          <cell r="AB39">
            <v>0</v>
          </cell>
          <cell r="AC39">
            <v>65</v>
          </cell>
        </row>
        <row r="40">
          <cell r="P40">
            <v>17192</v>
          </cell>
          <cell r="Q40">
            <v>202619.24499337308</v>
          </cell>
          <cell r="R40">
            <v>23</v>
          </cell>
          <cell r="S40">
            <v>31</v>
          </cell>
          <cell r="T40">
            <v>170</v>
          </cell>
          <cell r="U40">
            <v>18</v>
          </cell>
          <cell r="V40">
            <v>57</v>
          </cell>
          <cell r="W40">
            <v>25</v>
          </cell>
          <cell r="X40">
            <v>6</v>
          </cell>
          <cell r="Y40">
            <v>0</v>
          </cell>
          <cell r="Z40">
            <v>105</v>
          </cell>
          <cell r="AA40">
            <v>174</v>
          </cell>
          <cell r="AB40" t="str">
            <v>x</v>
          </cell>
          <cell r="AC40">
            <v>59</v>
          </cell>
        </row>
        <row r="41">
          <cell r="P41">
            <v>8326</v>
          </cell>
          <cell r="Q41">
            <v>63571.214608276634</v>
          </cell>
          <cell r="R41">
            <v>5</v>
          </cell>
          <cell r="S41">
            <v>4</v>
          </cell>
          <cell r="T41">
            <v>61</v>
          </cell>
          <cell r="U41">
            <v>0</v>
          </cell>
          <cell r="V41">
            <v>10</v>
          </cell>
          <cell r="W41">
            <v>9</v>
          </cell>
          <cell r="X41" t="str">
            <v>x</v>
          </cell>
          <cell r="Y41">
            <v>0</v>
          </cell>
          <cell r="Z41">
            <v>29</v>
          </cell>
          <cell r="AA41">
            <v>63</v>
          </cell>
          <cell r="AB41">
            <v>0</v>
          </cell>
          <cell r="AC41">
            <v>29</v>
          </cell>
        </row>
        <row r="42">
          <cell r="P42">
            <v>7948</v>
          </cell>
          <cell r="Q42">
            <v>52609.04513266492</v>
          </cell>
          <cell r="R42" t="str">
            <v>x</v>
          </cell>
          <cell r="S42">
            <v>4</v>
          </cell>
          <cell r="T42">
            <v>24</v>
          </cell>
          <cell r="U42" t="str">
            <v>x</v>
          </cell>
          <cell r="V42">
            <v>14</v>
          </cell>
          <cell r="W42">
            <v>8</v>
          </cell>
          <cell r="X42" t="str">
            <v>x</v>
          </cell>
          <cell r="Y42">
            <v>0</v>
          </cell>
          <cell r="Z42">
            <v>22</v>
          </cell>
          <cell r="AA42">
            <v>53</v>
          </cell>
          <cell r="AB42">
            <v>0</v>
          </cell>
          <cell r="AC42">
            <v>27</v>
          </cell>
        </row>
        <row r="43">
          <cell r="P43">
            <v>7080</v>
          </cell>
          <cell r="Q43">
            <v>62325.995032172861</v>
          </cell>
          <cell r="R43">
            <v>14</v>
          </cell>
          <cell r="S43">
            <v>23</v>
          </cell>
          <cell r="T43">
            <v>25</v>
          </cell>
          <cell r="U43">
            <v>9</v>
          </cell>
          <cell r="V43">
            <v>20</v>
          </cell>
          <cell r="W43">
            <v>11</v>
          </cell>
          <cell r="X43">
            <v>4</v>
          </cell>
          <cell r="Y43">
            <v>0</v>
          </cell>
          <cell r="Z43">
            <v>25</v>
          </cell>
          <cell r="AA43">
            <v>38</v>
          </cell>
          <cell r="AB43">
            <v>0</v>
          </cell>
          <cell r="AC43">
            <v>22</v>
          </cell>
        </row>
        <row r="44">
          <cell r="P44">
            <v>10247</v>
          </cell>
          <cell r="Q44">
            <v>116143.17916836427</v>
          </cell>
          <cell r="R44">
            <v>14</v>
          </cell>
          <cell r="S44">
            <v>35</v>
          </cell>
          <cell r="T44">
            <v>97</v>
          </cell>
          <cell r="U44">
            <v>6</v>
          </cell>
          <cell r="V44">
            <v>25</v>
          </cell>
          <cell r="W44" t="str">
            <v>x</v>
          </cell>
          <cell r="X44">
            <v>0</v>
          </cell>
          <cell r="Y44" t="str">
            <v>x</v>
          </cell>
          <cell r="Z44">
            <v>66</v>
          </cell>
          <cell r="AA44">
            <v>100</v>
          </cell>
          <cell r="AB44">
            <v>0</v>
          </cell>
          <cell r="AC44">
            <v>33</v>
          </cell>
        </row>
        <row r="45">
          <cell r="P45">
            <v>101525</v>
          </cell>
          <cell r="Q45">
            <v>1038643.7842093218</v>
          </cell>
          <cell r="R45">
            <v>115</v>
          </cell>
          <cell r="S45">
            <v>243</v>
          </cell>
          <cell r="T45">
            <v>362</v>
          </cell>
          <cell r="U45">
            <v>109</v>
          </cell>
          <cell r="V45">
            <v>166</v>
          </cell>
          <cell r="W45">
            <v>100</v>
          </cell>
          <cell r="X45">
            <v>17</v>
          </cell>
          <cell r="Y45">
            <v>0</v>
          </cell>
          <cell r="Z45">
            <v>586</v>
          </cell>
          <cell r="AA45">
            <v>886</v>
          </cell>
          <cell r="AB45">
            <v>0</v>
          </cell>
          <cell r="AC45">
            <v>334</v>
          </cell>
        </row>
        <row r="46">
          <cell r="P46">
            <v>3387</v>
          </cell>
          <cell r="Q46">
            <v>30841.390561023567</v>
          </cell>
          <cell r="R46">
            <v>5</v>
          </cell>
          <cell r="S46" t="str">
            <v>x</v>
          </cell>
          <cell r="T46">
            <v>8</v>
          </cell>
          <cell r="U46" t="str">
            <v>x</v>
          </cell>
          <cell r="V46">
            <v>8</v>
          </cell>
          <cell r="W46" t="str">
            <v>x</v>
          </cell>
          <cell r="X46" t="str">
            <v>x</v>
          </cell>
          <cell r="Y46" t="str">
            <v>x</v>
          </cell>
          <cell r="Z46">
            <v>16</v>
          </cell>
          <cell r="AA46">
            <v>22</v>
          </cell>
          <cell r="AB46">
            <v>0</v>
          </cell>
          <cell r="AC46">
            <v>10</v>
          </cell>
        </row>
        <row r="47">
          <cell r="P47">
            <v>7232</v>
          </cell>
          <cell r="Q47">
            <v>64492.86097441848</v>
          </cell>
          <cell r="R47" t="str">
            <v>x</v>
          </cell>
          <cell r="S47">
            <v>48</v>
          </cell>
          <cell r="T47">
            <v>40</v>
          </cell>
          <cell r="U47">
            <v>6</v>
          </cell>
          <cell r="V47">
            <v>10</v>
          </cell>
          <cell r="W47">
            <v>8</v>
          </cell>
          <cell r="X47" t="str">
            <v>x</v>
          </cell>
          <cell r="Y47">
            <v>0</v>
          </cell>
          <cell r="Z47">
            <v>32</v>
          </cell>
          <cell r="AA47">
            <v>66</v>
          </cell>
          <cell r="AB47">
            <v>0</v>
          </cell>
          <cell r="AC47">
            <v>23</v>
          </cell>
        </row>
        <row r="48">
          <cell r="P48">
            <v>73920</v>
          </cell>
          <cell r="Q48">
            <v>525039.82865373488</v>
          </cell>
          <cell r="R48">
            <v>51</v>
          </cell>
          <cell r="S48">
            <v>17</v>
          </cell>
          <cell r="T48">
            <v>255</v>
          </cell>
          <cell r="U48">
            <v>26</v>
          </cell>
          <cell r="V48">
            <v>93</v>
          </cell>
          <cell r="W48">
            <v>69</v>
          </cell>
          <cell r="X48">
            <v>5</v>
          </cell>
          <cell r="Y48">
            <v>0</v>
          </cell>
          <cell r="Z48">
            <v>273</v>
          </cell>
          <cell r="AA48">
            <v>409</v>
          </cell>
          <cell r="AB48">
            <v>0</v>
          </cell>
          <cell r="AC48">
            <v>241</v>
          </cell>
        </row>
        <row r="49">
          <cell r="P49">
            <v>10446.09</v>
          </cell>
          <cell r="Q49">
            <v>78753.319244542785</v>
          </cell>
          <cell r="R49">
            <v>11</v>
          </cell>
          <cell r="S49">
            <v>13</v>
          </cell>
          <cell r="T49">
            <v>61</v>
          </cell>
          <cell r="U49">
            <v>4</v>
          </cell>
          <cell r="V49">
            <v>10</v>
          </cell>
          <cell r="W49" t="str">
            <v>x</v>
          </cell>
          <cell r="X49" t="str">
            <v>x</v>
          </cell>
          <cell r="Y49">
            <v>0</v>
          </cell>
          <cell r="Z49">
            <v>39</v>
          </cell>
          <cell r="AA49">
            <v>60</v>
          </cell>
          <cell r="AB49">
            <v>0</v>
          </cell>
          <cell r="AC49">
            <v>35</v>
          </cell>
        </row>
        <row r="50">
          <cell r="P50">
            <v>5413.2269999999999</v>
          </cell>
          <cell r="Q50">
            <v>51340.918541099149</v>
          </cell>
          <cell r="R50" t="str">
            <v>x</v>
          </cell>
          <cell r="S50">
            <v>4</v>
          </cell>
          <cell r="T50">
            <v>16</v>
          </cell>
          <cell r="U50">
            <v>5</v>
          </cell>
          <cell r="V50">
            <v>9</v>
          </cell>
          <cell r="W50" t="str">
            <v>x</v>
          </cell>
          <cell r="X50" t="str">
            <v>x</v>
          </cell>
          <cell r="Y50">
            <v>0</v>
          </cell>
          <cell r="Z50">
            <v>29</v>
          </cell>
          <cell r="AA50">
            <v>47</v>
          </cell>
          <cell r="AB50">
            <v>0</v>
          </cell>
          <cell r="AC50">
            <v>18</v>
          </cell>
        </row>
        <row r="51">
          <cell r="P51">
            <v>22096</v>
          </cell>
          <cell r="Q51">
            <v>229388.10809182876</v>
          </cell>
          <cell r="R51">
            <v>22</v>
          </cell>
          <cell r="S51">
            <v>30</v>
          </cell>
          <cell r="T51">
            <v>109</v>
          </cell>
          <cell r="U51">
            <v>4</v>
          </cell>
          <cell r="V51">
            <v>46</v>
          </cell>
          <cell r="W51">
            <v>30</v>
          </cell>
          <cell r="X51" t="str">
            <v>x</v>
          </cell>
          <cell r="Y51">
            <v>0</v>
          </cell>
          <cell r="Z51">
            <v>131</v>
          </cell>
          <cell r="AA51">
            <v>201</v>
          </cell>
          <cell r="AB51">
            <v>0</v>
          </cell>
          <cell r="AC51">
            <v>72</v>
          </cell>
        </row>
        <row r="52">
          <cell r="P52">
            <v>20003</v>
          </cell>
          <cell r="Q52">
            <v>276605.67111632274</v>
          </cell>
          <cell r="R52">
            <v>32</v>
          </cell>
          <cell r="S52">
            <v>16</v>
          </cell>
          <cell r="T52">
            <v>226</v>
          </cell>
          <cell r="U52">
            <v>10</v>
          </cell>
          <cell r="V52">
            <v>51</v>
          </cell>
          <cell r="W52">
            <v>27</v>
          </cell>
          <cell r="X52">
            <v>8</v>
          </cell>
          <cell r="Y52">
            <v>0</v>
          </cell>
          <cell r="Z52">
            <v>164</v>
          </cell>
          <cell r="AA52">
            <v>232</v>
          </cell>
          <cell r="AB52">
            <v>0</v>
          </cell>
          <cell r="AC52">
            <v>67</v>
          </cell>
        </row>
        <row r="53">
          <cell r="P53">
            <v>5067</v>
          </cell>
          <cell r="Q53">
            <v>43619.906297438851</v>
          </cell>
          <cell r="R53">
            <v>7</v>
          </cell>
          <cell r="S53" t="str">
            <v>x</v>
          </cell>
          <cell r="T53">
            <v>13</v>
          </cell>
          <cell r="U53">
            <v>0</v>
          </cell>
          <cell r="V53">
            <v>9</v>
          </cell>
          <cell r="W53" t="str">
            <v>x</v>
          </cell>
          <cell r="X53" t="str">
            <v>x</v>
          </cell>
          <cell r="Y53">
            <v>0</v>
          </cell>
          <cell r="Z53">
            <v>24</v>
          </cell>
          <cell r="AA53">
            <v>31</v>
          </cell>
          <cell r="AB53">
            <v>0</v>
          </cell>
          <cell r="AC53">
            <v>16</v>
          </cell>
        </row>
        <row r="54">
          <cell r="P54">
            <v>9905</v>
          </cell>
          <cell r="Q54">
            <v>116547.74265788299</v>
          </cell>
          <cell r="R54">
            <v>10</v>
          </cell>
          <cell r="S54">
            <v>13</v>
          </cell>
          <cell r="T54">
            <v>22</v>
          </cell>
          <cell r="U54">
            <v>7</v>
          </cell>
          <cell r="V54">
            <v>31</v>
          </cell>
          <cell r="W54">
            <v>8</v>
          </cell>
          <cell r="X54">
            <v>8</v>
          </cell>
          <cell r="Y54">
            <v>0</v>
          </cell>
          <cell r="Z54">
            <v>62</v>
          </cell>
          <cell r="AA54">
            <v>97</v>
          </cell>
          <cell r="AB54">
            <v>0</v>
          </cell>
          <cell r="AC54">
            <v>31</v>
          </cell>
        </row>
        <row r="55">
          <cell r="P55">
            <v>7831</v>
          </cell>
          <cell r="Q55">
            <v>45490.976102913461</v>
          </cell>
          <cell r="R55">
            <v>10</v>
          </cell>
          <cell r="S55" t="str">
            <v>x</v>
          </cell>
          <cell r="T55">
            <v>29</v>
          </cell>
          <cell r="U55">
            <v>0</v>
          </cell>
          <cell r="V55">
            <v>20</v>
          </cell>
          <cell r="W55">
            <v>6</v>
          </cell>
          <cell r="X55" t="str">
            <v>x</v>
          </cell>
          <cell r="Y55">
            <v>0</v>
          </cell>
          <cell r="Z55">
            <v>15</v>
          </cell>
          <cell r="AA55">
            <v>29</v>
          </cell>
          <cell r="AB55">
            <v>0</v>
          </cell>
          <cell r="AC55">
            <v>21</v>
          </cell>
        </row>
        <row r="56">
          <cell r="P56">
            <v>7732</v>
          </cell>
          <cell r="Q56">
            <v>41271.282228123528</v>
          </cell>
          <cell r="R56">
            <v>6</v>
          </cell>
          <cell r="S56">
            <v>10</v>
          </cell>
          <cell r="T56">
            <v>23</v>
          </cell>
          <cell r="U56" t="str">
            <v>x</v>
          </cell>
          <cell r="V56">
            <v>8</v>
          </cell>
          <cell r="W56">
            <v>0</v>
          </cell>
          <cell r="X56">
            <v>0</v>
          </cell>
          <cell r="Y56">
            <v>0</v>
          </cell>
          <cell r="Z56">
            <v>13</v>
          </cell>
          <cell r="AA56">
            <v>49</v>
          </cell>
          <cell r="AB56">
            <v>0</v>
          </cell>
          <cell r="AC56">
            <v>28</v>
          </cell>
        </row>
        <row r="57">
          <cell r="P57">
            <v>2706</v>
          </cell>
          <cell r="Q57">
            <v>29170.499599152237</v>
          </cell>
          <cell r="R57" t="str">
            <v>x</v>
          </cell>
          <cell r="S57" t="str">
            <v>x</v>
          </cell>
          <cell r="T57">
            <v>29</v>
          </cell>
          <cell r="U57">
            <v>0</v>
          </cell>
          <cell r="V57">
            <v>15</v>
          </cell>
          <cell r="W57">
            <v>5</v>
          </cell>
          <cell r="X57" t="str">
            <v>x</v>
          </cell>
          <cell r="Y57">
            <v>0</v>
          </cell>
          <cell r="Z57">
            <v>14</v>
          </cell>
          <cell r="AA57">
            <v>23</v>
          </cell>
          <cell r="AB57">
            <v>0</v>
          </cell>
          <cell r="AC57">
            <v>9</v>
          </cell>
        </row>
        <row r="58">
          <cell r="P58">
            <v>12644</v>
          </cell>
          <cell r="Q58">
            <v>115667.36786859567</v>
          </cell>
          <cell r="R58">
            <v>7</v>
          </cell>
          <cell r="S58">
            <v>8</v>
          </cell>
          <cell r="T58">
            <v>51</v>
          </cell>
          <cell r="U58">
            <v>7</v>
          </cell>
          <cell r="V58">
            <v>25</v>
          </cell>
          <cell r="W58">
            <v>9</v>
          </cell>
          <cell r="X58">
            <v>0</v>
          </cell>
          <cell r="Y58">
            <v>0</v>
          </cell>
          <cell r="Z58">
            <v>70</v>
          </cell>
          <cell r="AA58">
            <v>87</v>
          </cell>
          <cell r="AB58">
            <v>0</v>
          </cell>
          <cell r="AC58">
            <v>43</v>
          </cell>
        </row>
        <row r="59">
          <cell r="P59">
            <v>3583</v>
          </cell>
          <cell r="Q59">
            <v>54138.421200872537</v>
          </cell>
          <cell r="R59">
            <v>7</v>
          </cell>
          <cell r="S59">
            <v>10</v>
          </cell>
          <cell r="T59">
            <v>31</v>
          </cell>
          <cell r="U59" t="str">
            <v>x</v>
          </cell>
          <cell r="V59">
            <v>19</v>
          </cell>
          <cell r="W59">
            <v>4</v>
          </cell>
          <cell r="X59" t="str">
            <v>x</v>
          </cell>
          <cell r="Y59">
            <v>0</v>
          </cell>
          <cell r="Z59">
            <v>31</v>
          </cell>
          <cell r="AA59">
            <v>46</v>
          </cell>
          <cell r="AB59" t="str">
            <v>x</v>
          </cell>
          <cell r="AC59">
            <v>11</v>
          </cell>
        </row>
        <row r="60">
          <cell r="P60">
            <v>67588</v>
          </cell>
          <cell r="Q60">
            <v>796943.17106906383</v>
          </cell>
          <cell r="R60">
            <v>72</v>
          </cell>
          <cell r="S60">
            <v>49</v>
          </cell>
          <cell r="T60">
            <v>200</v>
          </cell>
          <cell r="U60">
            <v>56</v>
          </cell>
          <cell r="V60">
            <v>147</v>
          </cell>
          <cell r="W60">
            <v>59</v>
          </cell>
          <cell r="X60">
            <v>14</v>
          </cell>
          <cell r="Y60" t="str">
            <v>x</v>
          </cell>
          <cell r="Z60">
            <v>504</v>
          </cell>
          <cell r="AA60">
            <v>606</v>
          </cell>
          <cell r="AB60">
            <v>0</v>
          </cell>
          <cell r="AC60">
            <v>222</v>
          </cell>
        </row>
        <row r="61">
          <cell r="P61">
            <v>11985</v>
          </cell>
          <cell r="Q61">
            <v>129579.73132970043</v>
          </cell>
          <cell r="R61">
            <v>12</v>
          </cell>
          <cell r="S61">
            <v>27</v>
          </cell>
          <cell r="T61">
            <v>93</v>
          </cell>
          <cell r="U61">
            <v>4</v>
          </cell>
          <cell r="V61">
            <v>29</v>
          </cell>
          <cell r="W61">
            <v>5</v>
          </cell>
          <cell r="X61">
            <v>4</v>
          </cell>
          <cell r="Y61">
            <v>0</v>
          </cell>
          <cell r="Z61">
            <v>72</v>
          </cell>
          <cell r="AA61">
            <v>107</v>
          </cell>
          <cell r="AB61">
            <v>0</v>
          </cell>
          <cell r="AC61">
            <v>40</v>
          </cell>
        </row>
        <row r="62">
          <cell r="P62">
            <v>28464</v>
          </cell>
          <cell r="Q62">
            <v>209862.65609971617</v>
          </cell>
          <cell r="R62">
            <v>12</v>
          </cell>
          <cell r="S62">
            <v>39</v>
          </cell>
          <cell r="T62">
            <v>120</v>
          </cell>
          <cell r="U62">
            <v>8</v>
          </cell>
          <cell r="V62">
            <v>54</v>
          </cell>
          <cell r="W62">
            <v>27</v>
          </cell>
          <cell r="X62">
            <v>0</v>
          </cell>
          <cell r="Y62">
            <v>0</v>
          </cell>
          <cell r="Z62">
            <v>103</v>
          </cell>
          <cell r="AA62">
            <v>191</v>
          </cell>
          <cell r="AB62">
            <v>0</v>
          </cell>
          <cell r="AC62">
            <v>94</v>
          </cell>
        </row>
        <row r="63">
          <cell r="P63">
            <v>65542</v>
          </cell>
          <cell r="Q63">
            <v>824878.27279910259</v>
          </cell>
          <cell r="R63">
            <v>84</v>
          </cell>
          <cell r="S63">
            <v>62</v>
          </cell>
          <cell r="T63">
            <v>258</v>
          </cell>
          <cell r="U63">
            <v>45</v>
          </cell>
          <cell r="V63">
            <v>189</v>
          </cell>
          <cell r="W63">
            <v>68</v>
          </cell>
          <cell r="X63">
            <v>9</v>
          </cell>
          <cell r="Y63">
            <v>0</v>
          </cell>
          <cell r="Z63">
            <v>530</v>
          </cell>
          <cell r="AA63">
            <v>576</v>
          </cell>
          <cell r="AB63">
            <v>0</v>
          </cell>
          <cell r="AC63">
            <v>216</v>
          </cell>
        </row>
        <row r="64">
          <cell r="P64">
            <v>8037</v>
          </cell>
          <cell r="Q64">
            <v>82131.50311485173</v>
          </cell>
          <cell r="R64">
            <v>5</v>
          </cell>
          <cell r="S64" t="str">
            <v>x</v>
          </cell>
          <cell r="T64">
            <v>35</v>
          </cell>
          <cell r="U64" t="str">
            <v>x</v>
          </cell>
          <cell r="V64">
            <v>31</v>
          </cell>
          <cell r="W64">
            <v>14</v>
          </cell>
          <cell r="X64" t="str">
            <v>x</v>
          </cell>
          <cell r="Y64">
            <v>0</v>
          </cell>
          <cell r="Z64">
            <v>47</v>
          </cell>
          <cell r="AA64">
            <v>55</v>
          </cell>
          <cell r="AB64">
            <v>0</v>
          </cell>
          <cell r="AC64">
            <v>26</v>
          </cell>
        </row>
        <row r="65">
          <cell r="P65">
            <v>6646.5389999999998</v>
          </cell>
          <cell r="Q65">
            <v>34221.823258340592</v>
          </cell>
          <cell r="R65" t="str">
            <v>x</v>
          </cell>
          <cell r="S65" t="str">
            <v>x</v>
          </cell>
          <cell r="T65">
            <v>9</v>
          </cell>
          <cell r="U65" t="str">
            <v>x</v>
          </cell>
          <cell r="V65">
            <v>6</v>
          </cell>
          <cell r="W65" t="str">
            <v>x</v>
          </cell>
          <cell r="X65" t="str">
            <v>x</v>
          </cell>
          <cell r="Y65" t="str">
            <v>x</v>
          </cell>
          <cell r="Z65">
            <v>17</v>
          </cell>
          <cell r="AA65">
            <v>15</v>
          </cell>
          <cell r="AB65">
            <v>0</v>
          </cell>
          <cell r="AC65">
            <v>20</v>
          </cell>
        </row>
        <row r="66">
          <cell r="P66">
            <v>3222.3679999999999</v>
          </cell>
          <cell r="Q66">
            <v>51204.790748403087</v>
          </cell>
          <cell r="R66">
            <v>6</v>
          </cell>
          <cell r="S66" t="str">
            <v>x</v>
          </cell>
          <cell r="T66">
            <v>42</v>
          </cell>
          <cell r="U66" t="str">
            <v>x</v>
          </cell>
          <cell r="V66">
            <v>6</v>
          </cell>
          <cell r="W66" t="str">
            <v>x</v>
          </cell>
          <cell r="X66">
            <v>0</v>
          </cell>
          <cell r="Y66">
            <v>0</v>
          </cell>
          <cell r="Z66">
            <v>36</v>
          </cell>
          <cell r="AA66">
            <v>40</v>
          </cell>
          <cell r="AB66" t="str">
            <v>x</v>
          </cell>
          <cell r="AC66">
            <v>11</v>
          </cell>
        </row>
        <row r="67">
          <cell r="P67">
            <v>89</v>
          </cell>
          <cell r="Q67">
            <v>7688.4031916649519</v>
          </cell>
          <cell r="R67">
            <v>7</v>
          </cell>
          <cell r="S67" t="str">
            <v>x</v>
          </cell>
          <cell r="T67">
            <v>7</v>
          </cell>
          <cell r="U67">
            <v>0</v>
          </cell>
          <cell r="V67" t="str">
            <v>x</v>
          </cell>
          <cell r="W67">
            <v>0</v>
          </cell>
          <cell r="X67">
            <v>0</v>
          </cell>
          <cell r="Y67">
            <v>0</v>
          </cell>
          <cell r="Z67" t="str">
            <v>x</v>
          </cell>
          <cell r="AA67">
            <v>4</v>
          </cell>
          <cell r="AB67">
            <v>0</v>
          </cell>
          <cell r="AC67">
            <v>0</v>
          </cell>
        </row>
        <row r="68">
          <cell r="P68">
            <v>4599</v>
          </cell>
          <cell r="Q68">
            <v>49119.753756271464</v>
          </cell>
          <cell r="R68" t="str">
            <v>x</v>
          </cell>
          <cell r="S68" t="str">
            <v>x</v>
          </cell>
          <cell r="T68">
            <v>21</v>
          </cell>
          <cell r="U68">
            <v>6</v>
          </cell>
          <cell r="V68">
            <v>17</v>
          </cell>
          <cell r="W68">
            <v>8</v>
          </cell>
          <cell r="X68" t="str">
            <v>x</v>
          </cell>
          <cell r="Y68">
            <v>0</v>
          </cell>
          <cell r="Z68">
            <v>28</v>
          </cell>
          <cell r="AA68">
            <v>35</v>
          </cell>
          <cell r="AB68">
            <v>0</v>
          </cell>
          <cell r="AC68">
            <v>16</v>
          </cell>
        </row>
        <row r="69">
          <cell r="P69">
            <v>1904</v>
          </cell>
          <cell r="Q69">
            <v>17573.493905534437</v>
          </cell>
          <cell r="R69" t="str">
            <v>x</v>
          </cell>
          <cell r="S69" t="str">
            <v>x</v>
          </cell>
          <cell r="T69">
            <v>4</v>
          </cell>
          <cell r="U69">
            <v>0</v>
          </cell>
          <cell r="V69">
            <v>7</v>
          </cell>
          <cell r="W69" t="str">
            <v>x</v>
          </cell>
          <cell r="X69">
            <v>0</v>
          </cell>
          <cell r="Y69">
            <v>0</v>
          </cell>
          <cell r="Z69">
            <v>9</v>
          </cell>
          <cell r="AA69">
            <v>12</v>
          </cell>
          <cell r="AB69">
            <v>0</v>
          </cell>
          <cell r="AC69">
            <v>6</v>
          </cell>
        </row>
        <row r="70">
          <cell r="P70">
            <v>2405</v>
          </cell>
          <cell r="Q70">
            <v>35763.338186268302</v>
          </cell>
          <cell r="R70">
            <v>9</v>
          </cell>
          <cell r="S70">
            <v>12</v>
          </cell>
          <cell r="T70">
            <v>11</v>
          </cell>
          <cell r="U70" t="str">
            <v>x</v>
          </cell>
          <cell r="V70">
            <v>7</v>
          </cell>
          <cell r="W70" t="str">
            <v>x</v>
          </cell>
          <cell r="X70">
            <v>0</v>
          </cell>
          <cell r="Y70">
            <v>0</v>
          </cell>
          <cell r="Z70">
            <v>20</v>
          </cell>
          <cell r="AA70">
            <v>32</v>
          </cell>
          <cell r="AB70">
            <v>0</v>
          </cell>
          <cell r="AC70">
            <v>8</v>
          </cell>
        </row>
        <row r="71">
          <cell r="P71">
            <v>18624.63</v>
          </cell>
          <cell r="Q71">
            <v>100658.57218755565</v>
          </cell>
          <cell r="R71">
            <v>13</v>
          </cell>
          <cell r="S71">
            <v>9</v>
          </cell>
          <cell r="T71">
            <v>11</v>
          </cell>
          <cell r="U71">
            <v>0</v>
          </cell>
          <cell r="V71">
            <v>22</v>
          </cell>
          <cell r="W71">
            <v>10</v>
          </cell>
          <cell r="X71" t="str">
            <v>x</v>
          </cell>
          <cell r="Y71">
            <v>0</v>
          </cell>
          <cell r="Z71">
            <v>46</v>
          </cell>
          <cell r="AA71">
            <v>67</v>
          </cell>
          <cell r="AB71" t="str">
            <v>x</v>
          </cell>
          <cell r="AC71">
            <v>60</v>
          </cell>
        </row>
        <row r="72">
          <cell r="P72">
            <v>8427</v>
          </cell>
          <cell r="Q72">
            <v>130158.83497791339</v>
          </cell>
          <cell r="R72">
            <v>22</v>
          </cell>
          <cell r="S72">
            <v>21</v>
          </cell>
          <cell r="T72">
            <v>68</v>
          </cell>
          <cell r="U72">
            <v>11</v>
          </cell>
          <cell r="V72">
            <v>33</v>
          </cell>
          <cell r="W72">
            <v>19</v>
          </cell>
          <cell r="X72" t="str">
            <v>x</v>
          </cell>
          <cell r="Y72">
            <v>0</v>
          </cell>
          <cell r="Z72">
            <v>77</v>
          </cell>
          <cell r="AA72">
            <v>97</v>
          </cell>
          <cell r="AB72">
            <v>0</v>
          </cell>
          <cell r="AC72">
            <v>26</v>
          </cell>
        </row>
        <row r="73">
          <cell r="P73">
            <v>3795.4960000000001</v>
          </cell>
          <cell r="Q73">
            <v>41672.863077328759</v>
          </cell>
          <cell r="R73">
            <v>7</v>
          </cell>
          <cell r="S73">
            <v>8</v>
          </cell>
          <cell r="T73">
            <v>17</v>
          </cell>
          <cell r="U73">
            <v>0</v>
          </cell>
          <cell r="V73">
            <v>11</v>
          </cell>
          <cell r="W73" t="str">
            <v>x</v>
          </cell>
          <cell r="X73" t="str">
            <v>x</v>
          </cell>
          <cell r="Y73">
            <v>0</v>
          </cell>
          <cell r="Z73">
            <v>24</v>
          </cell>
          <cell r="AA73">
            <v>26</v>
          </cell>
          <cell r="AB73">
            <v>0</v>
          </cell>
          <cell r="AC73">
            <v>12</v>
          </cell>
        </row>
        <row r="74">
          <cell r="P74">
            <v>3945</v>
          </cell>
          <cell r="Q74">
            <v>21064.699705890369</v>
          </cell>
          <cell r="R74">
            <v>5</v>
          </cell>
          <cell r="S74">
            <v>5</v>
          </cell>
          <cell r="T74">
            <v>19</v>
          </cell>
          <cell r="U74">
            <v>5</v>
          </cell>
          <cell r="V74">
            <v>11</v>
          </cell>
          <cell r="W74">
            <v>5</v>
          </cell>
          <cell r="X74">
            <v>0</v>
          </cell>
          <cell r="Y74">
            <v>0</v>
          </cell>
          <cell r="Z74">
            <v>4</v>
          </cell>
          <cell r="AA74">
            <v>18</v>
          </cell>
          <cell r="AB74">
            <v>0</v>
          </cell>
          <cell r="AC74">
            <v>13</v>
          </cell>
        </row>
        <row r="75">
          <cell r="P75">
            <v>61609</v>
          </cell>
          <cell r="Q75">
            <v>628735.81831609237</v>
          </cell>
          <cell r="R75">
            <v>74</v>
          </cell>
          <cell r="S75">
            <v>84</v>
          </cell>
          <cell r="T75">
            <v>215</v>
          </cell>
          <cell r="U75">
            <v>27</v>
          </cell>
          <cell r="V75">
            <v>93</v>
          </cell>
          <cell r="W75">
            <v>56</v>
          </cell>
          <cell r="X75">
            <v>4</v>
          </cell>
          <cell r="Y75">
            <v>0</v>
          </cell>
          <cell r="Z75">
            <v>393</v>
          </cell>
          <cell r="AA75">
            <v>451</v>
          </cell>
          <cell r="AB75">
            <v>0</v>
          </cell>
          <cell r="AC75">
            <v>193</v>
          </cell>
        </row>
        <row r="76">
          <cell r="P76">
            <v>3235</v>
          </cell>
          <cell r="Q76">
            <v>29015.685913518897</v>
          </cell>
          <cell r="R76">
            <v>5</v>
          </cell>
          <cell r="S76">
            <v>7</v>
          </cell>
          <cell r="T76">
            <v>8</v>
          </cell>
          <cell r="U76">
            <v>0</v>
          </cell>
          <cell r="V76" t="str">
            <v>x</v>
          </cell>
          <cell r="W76" t="str">
            <v>x</v>
          </cell>
          <cell r="X76">
            <v>0</v>
          </cell>
          <cell r="Y76">
            <v>0</v>
          </cell>
          <cell r="Z76">
            <v>16</v>
          </cell>
          <cell r="AA76">
            <v>29</v>
          </cell>
          <cell r="AB76">
            <v>0</v>
          </cell>
          <cell r="AC76">
            <v>10</v>
          </cell>
        </row>
        <row r="77">
          <cell r="P77">
            <v>23471</v>
          </cell>
          <cell r="Q77">
            <v>166960.26778275176</v>
          </cell>
          <cell r="R77">
            <v>24</v>
          </cell>
          <cell r="S77">
            <v>22</v>
          </cell>
          <cell r="T77">
            <v>47</v>
          </cell>
          <cell r="U77" t="str">
            <v>x</v>
          </cell>
          <cell r="V77">
            <v>23</v>
          </cell>
          <cell r="W77">
            <v>16</v>
          </cell>
          <cell r="X77" t="str">
            <v>x</v>
          </cell>
          <cell r="Y77">
            <v>0</v>
          </cell>
          <cell r="Z77">
            <v>86</v>
          </cell>
          <cell r="AA77">
            <v>140</v>
          </cell>
          <cell r="AB77" t="str">
            <v>x</v>
          </cell>
          <cell r="AC77">
            <v>75</v>
          </cell>
        </row>
        <row r="78">
          <cell r="P78">
            <v>9250</v>
          </cell>
          <cell r="Q78">
            <v>65437.199617078804</v>
          </cell>
          <cell r="R78">
            <v>18</v>
          </cell>
          <cell r="S78">
            <v>26</v>
          </cell>
          <cell r="T78">
            <v>25</v>
          </cell>
          <cell r="U78">
            <v>5</v>
          </cell>
          <cell r="V78">
            <v>16</v>
          </cell>
          <cell r="W78" t="str">
            <v>x</v>
          </cell>
          <cell r="X78">
            <v>0</v>
          </cell>
          <cell r="Y78">
            <v>0</v>
          </cell>
          <cell r="Z78">
            <v>28</v>
          </cell>
          <cell r="AA78">
            <v>53</v>
          </cell>
          <cell r="AB78" t="str">
            <v>x</v>
          </cell>
          <cell r="AC78">
            <v>27</v>
          </cell>
        </row>
        <row r="79">
          <cell r="P79">
            <v>9925</v>
          </cell>
          <cell r="Q79">
            <v>109227.0766293302</v>
          </cell>
          <cell r="R79">
            <v>23</v>
          </cell>
          <cell r="S79">
            <v>31</v>
          </cell>
          <cell r="T79">
            <v>36</v>
          </cell>
          <cell r="U79">
            <v>6</v>
          </cell>
          <cell r="V79">
            <v>21</v>
          </cell>
          <cell r="W79">
            <v>9</v>
          </cell>
          <cell r="X79">
            <v>0</v>
          </cell>
          <cell r="Y79">
            <v>0</v>
          </cell>
          <cell r="Z79">
            <v>58</v>
          </cell>
          <cell r="AA79">
            <v>98</v>
          </cell>
          <cell r="AB79">
            <v>0</v>
          </cell>
          <cell r="AC79">
            <v>34</v>
          </cell>
        </row>
        <row r="80">
          <cell r="P80">
            <v>6966</v>
          </cell>
          <cell r="Q80">
            <v>68306.517133832211</v>
          </cell>
          <cell r="R80">
            <v>8</v>
          </cell>
          <cell r="S80">
            <v>19</v>
          </cell>
          <cell r="T80">
            <v>26</v>
          </cell>
          <cell r="U80" t="str">
            <v>x</v>
          </cell>
          <cell r="V80">
            <v>20</v>
          </cell>
          <cell r="W80">
            <v>13</v>
          </cell>
          <cell r="X80" t="str">
            <v>x</v>
          </cell>
          <cell r="Y80">
            <v>0</v>
          </cell>
          <cell r="Z80">
            <v>36</v>
          </cell>
          <cell r="AA80">
            <v>51</v>
          </cell>
          <cell r="AB80">
            <v>0</v>
          </cell>
          <cell r="AC80">
            <v>22</v>
          </cell>
        </row>
        <row r="81">
          <cell r="P81">
            <v>14657</v>
          </cell>
          <cell r="Q81">
            <v>126376.52871066783</v>
          </cell>
          <cell r="R81">
            <v>19</v>
          </cell>
          <cell r="S81">
            <v>24</v>
          </cell>
          <cell r="T81">
            <v>30</v>
          </cell>
          <cell r="U81" t="str">
            <v>x</v>
          </cell>
          <cell r="V81">
            <v>26</v>
          </cell>
          <cell r="W81">
            <v>9</v>
          </cell>
          <cell r="X81" t="str">
            <v>x</v>
          </cell>
          <cell r="Y81">
            <v>0</v>
          </cell>
          <cell r="Z81">
            <v>67</v>
          </cell>
          <cell r="AA81">
            <v>100</v>
          </cell>
          <cell r="AB81">
            <v>0</v>
          </cell>
          <cell r="AC81">
            <v>48</v>
          </cell>
        </row>
        <row r="82">
          <cell r="P82">
            <v>7630</v>
          </cell>
          <cell r="Q82">
            <v>177611.02878326425</v>
          </cell>
          <cell r="R82">
            <v>25</v>
          </cell>
          <cell r="S82">
            <v>23</v>
          </cell>
          <cell r="T82">
            <v>113</v>
          </cell>
          <cell r="U82">
            <v>14</v>
          </cell>
          <cell r="V82">
            <v>46</v>
          </cell>
          <cell r="W82">
            <v>27</v>
          </cell>
          <cell r="X82">
            <v>4</v>
          </cell>
          <cell r="Y82">
            <v>0</v>
          </cell>
          <cell r="Z82">
            <v>115</v>
          </cell>
          <cell r="AA82">
            <v>119</v>
          </cell>
          <cell r="AB82">
            <v>0</v>
          </cell>
          <cell r="AC82">
            <v>25</v>
          </cell>
        </row>
        <row r="83">
          <cell r="P83">
            <v>10008</v>
          </cell>
          <cell r="Q83">
            <v>84740.178374915864</v>
          </cell>
          <cell r="R83">
            <v>10</v>
          </cell>
          <cell r="S83">
            <v>18</v>
          </cell>
          <cell r="T83">
            <v>47</v>
          </cell>
          <cell r="U83" t="str">
            <v>x</v>
          </cell>
          <cell r="V83">
            <v>29</v>
          </cell>
          <cell r="W83">
            <v>12</v>
          </cell>
          <cell r="X83" t="str">
            <v>x</v>
          </cell>
          <cell r="Y83">
            <v>0</v>
          </cell>
          <cell r="Z83">
            <v>41</v>
          </cell>
          <cell r="AA83">
            <v>66</v>
          </cell>
          <cell r="AB83">
            <v>0</v>
          </cell>
          <cell r="AC83">
            <v>32</v>
          </cell>
        </row>
        <row r="84">
          <cell r="P84">
            <v>1705</v>
          </cell>
          <cell r="Q84">
            <v>26224.330890585603</v>
          </cell>
          <cell r="R84" t="str">
            <v>x</v>
          </cell>
          <cell r="S84">
            <v>7</v>
          </cell>
          <cell r="T84">
            <v>19</v>
          </cell>
          <cell r="U84" t="str">
            <v>x</v>
          </cell>
          <cell r="V84">
            <v>5</v>
          </cell>
          <cell r="W84" t="str">
            <v>x</v>
          </cell>
          <cell r="X84">
            <v>0</v>
          </cell>
          <cell r="Y84" t="str">
            <v>x</v>
          </cell>
          <cell r="Z84">
            <v>16</v>
          </cell>
          <cell r="AA84">
            <v>22</v>
          </cell>
          <cell r="AB84">
            <v>0</v>
          </cell>
          <cell r="AC84">
            <v>5</v>
          </cell>
        </row>
        <row r="85">
          <cell r="P85">
            <v>16059</v>
          </cell>
          <cell r="Q85">
            <v>157661.14976468848</v>
          </cell>
          <cell r="R85">
            <v>17</v>
          </cell>
          <cell r="S85">
            <v>34</v>
          </cell>
          <cell r="T85">
            <v>67</v>
          </cell>
          <cell r="U85">
            <v>9</v>
          </cell>
          <cell r="V85">
            <v>36</v>
          </cell>
          <cell r="W85">
            <v>9</v>
          </cell>
          <cell r="X85" t="str">
            <v>x</v>
          </cell>
          <cell r="Y85">
            <v>0</v>
          </cell>
          <cell r="Z85">
            <v>83</v>
          </cell>
          <cell r="AA85">
            <v>165</v>
          </cell>
          <cell r="AB85" t="str">
            <v>x</v>
          </cell>
          <cell r="AC85">
            <v>51</v>
          </cell>
        </row>
        <row r="86">
          <cell r="P86">
            <v>1899</v>
          </cell>
          <cell r="Q86">
            <v>44910.937135473832</v>
          </cell>
          <cell r="R86">
            <v>6</v>
          </cell>
          <cell r="S86">
            <v>10</v>
          </cell>
          <cell r="T86">
            <v>40</v>
          </cell>
          <cell r="U86" t="str">
            <v>x</v>
          </cell>
          <cell r="V86">
            <v>17</v>
          </cell>
          <cell r="W86">
            <v>4</v>
          </cell>
          <cell r="X86">
            <v>0</v>
          </cell>
          <cell r="Y86">
            <v>0</v>
          </cell>
          <cell r="Z86">
            <v>25</v>
          </cell>
          <cell r="AA86">
            <v>43</v>
          </cell>
          <cell r="AB86">
            <v>0</v>
          </cell>
          <cell r="AC86">
            <v>10</v>
          </cell>
        </row>
        <row r="87">
          <cell r="P87">
            <v>5766</v>
          </cell>
          <cell r="Q87">
            <v>64841.988327182291</v>
          </cell>
          <cell r="R87">
            <v>10</v>
          </cell>
          <cell r="S87">
            <v>18</v>
          </cell>
          <cell r="T87">
            <v>55</v>
          </cell>
          <cell r="U87">
            <v>4</v>
          </cell>
          <cell r="V87">
            <v>18</v>
          </cell>
          <cell r="W87" t="str">
            <v>x</v>
          </cell>
          <cell r="X87">
            <v>0</v>
          </cell>
          <cell r="Y87">
            <v>0</v>
          </cell>
          <cell r="Z87">
            <v>31</v>
          </cell>
          <cell r="AA87">
            <v>73</v>
          </cell>
          <cell r="AB87">
            <v>0</v>
          </cell>
          <cell r="AC87">
            <v>19</v>
          </cell>
        </row>
        <row r="88">
          <cell r="P88">
            <v>3368</v>
          </cell>
          <cell r="Q88">
            <v>36802.824799862094</v>
          </cell>
          <cell r="R88">
            <v>5</v>
          </cell>
          <cell r="S88">
            <v>4</v>
          </cell>
          <cell r="T88">
            <v>16</v>
          </cell>
          <cell r="U88">
            <v>0</v>
          </cell>
          <cell r="V88">
            <v>9</v>
          </cell>
          <cell r="W88" t="str">
            <v>x</v>
          </cell>
          <cell r="X88">
            <v>0</v>
          </cell>
          <cell r="Y88">
            <v>0</v>
          </cell>
          <cell r="Z88">
            <v>23</v>
          </cell>
          <cell r="AA88">
            <v>25</v>
          </cell>
          <cell r="AB88">
            <v>0</v>
          </cell>
          <cell r="AC88">
            <v>11</v>
          </cell>
        </row>
        <row r="89">
          <cell r="P89">
            <v>37386</v>
          </cell>
          <cell r="Q89">
            <v>448460.35970180656</v>
          </cell>
          <cell r="R89">
            <v>21</v>
          </cell>
          <cell r="S89">
            <v>162</v>
          </cell>
          <cell r="T89">
            <v>131</v>
          </cell>
          <cell r="U89">
            <v>21</v>
          </cell>
          <cell r="V89">
            <v>101</v>
          </cell>
          <cell r="W89">
            <v>34</v>
          </cell>
          <cell r="X89">
            <v>5</v>
          </cell>
          <cell r="Y89">
            <v>0</v>
          </cell>
          <cell r="Z89">
            <v>280</v>
          </cell>
          <cell r="AA89">
            <v>350</v>
          </cell>
          <cell r="AB89" t="str">
            <v>x</v>
          </cell>
          <cell r="AC89">
            <v>125</v>
          </cell>
        </row>
        <row r="90">
          <cell r="P90">
            <v>5560.3440000000001</v>
          </cell>
          <cell r="Q90">
            <v>61127.969551627153</v>
          </cell>
          <cell r="R90">
            <v>11</v>
          </cell>
          <cell r="S90">
            <v>13</v>
          </cell>
          <cell r="T90">
            <v>35</v>
          </cell>
          <cell r="U90">
            <v>4</v>
          </cell>
          <cell r="V90">
            <v>7</v>
          </cell>
          <cell r="W90">
            <v>7</v>
          </cell>
          <cell r="X90">
            <v>0</v>
          </cell>
          <cell r="Y90">
            <v>0</v>
          </cell>
          <cell r="Z90">
            <v>39</v>
          </cell>
          <cell r="AA90">
            <v>34</v>
          </cell>
          <cell r="AB90">
            <v>0</v>
          </cell>
          <cell r="AC90">
            <v>19</v>
          </cell>
        </row>
        <row r="91">
          <cell r="P91">
            <v>6467</v>
          </cell>
          <cell r="Q91">
            <v>64041.410011837797</v>
          </cell>
          <cell r="R91">
            <v>8</v>
          </cell>
          <cell r="S91">
            <v>8</v>
          </cell>
          <cell r="T91">
            <v>21</v>
          </cell>
          <cell r="U91">
            <v>5</v>
          </cell>
          <cell r="V91">
            <v>6</v>
          </cell>
          <cell r="W91" t="str">
            <v>x</v>
          </cell>
          <cell r="X91">
            <v>0</v>
          </cell>
          <cell r="Y91">
            <v>0</v>
          </cell>
          <cell r="Z91">
            <v>43</v>
          </cell>
          <cell r="AA91">
            <v>41</v>
          </cell>
          <cell r="AB91">
            <v>0</v>
          </cell>
          <cell r="AC91">
            <v>19</v>
          </cell>
        </row>
        <row r="92">
          <cell r="P92">
            <v>4260</v>
          </cell>
          <cell r="Q92">
            <v>53052.503009523411</v>
          </cell>
          <cell r="R92">
            <v>4</v>
          </cell>
          <cell r="S92">
            <v>16</v>
          </cell>
          <cell r="T92">
            <v>17</v>
          </cell>
          <cell r="U92" t="str">
            <v>x</v>
          </cell>
          <cell r="V92">
            <v>10</v>
          </cell>
          <cell r="W92" t="str">
            <v>x</v>
          </cell>
          <cell r="X92">
            <v>0</v>
          </cell>
          <cell r="Y92">
            <v>0</v>
          </cell>
          <cell r="Z92">
            <v>36</v>
          </cell>
          <cell r="AA92">
            <v>36</v>
          </cell>
          <cell r="AB92">
            <v>0</v>
          </cell>
          <cell r="AC92">
            <v>14</v>
          </cell>
        </row>
        <row r="93">
          <cell r="P93">
            <v>7363</v>
          </cell>
          <cell r="Q93">
            <v>96879.858574451777</v>
          </cell>
          <cell r="R93">
            <v>8</v>
          </cell>
          <cell r="S93">
            <v>15</v>
          </cell>
          <cell r="T93">
            <v>31</v>
          </cell>
          <cell r="U93" t="str">
            <v>x</v>
          </cell>
          <cell r="V93">
            <v>11</v>
          </cell>
          <cell r="W93">
            <v>4</v>
          </cell>
          <cell r="X93">
            <v>0</v>
          </cell>
          <cell r="Y93">
            <v>0</v>
          </cell>
          <cell r="Z93">
            <v>68</v>
          </cell>
          <cell r="AA93">
            <v>73</v>
          </cell>
          <cell r="AB93">
            <v>0</v>
          </cell>
          <cell r="AC93">
            <v>23</v>
          </cell>
        </row>
        <row r="94">
          <cell r="P94">
            <v>2611</v>
          </cell>
          <cell r="Q94">
            <v>27362.598614739894</v>
          </cell>
          <cell r="R94" t="str">
            <v>x</v>
          </cell>
          <cell r="S94">
            <v>8</v>
          </cell>
          <cell r="T94">
            <v>16</v>
          </cell>
          <cell r="U94">
            <v>0</v>
          </cell>
          <cell r="V94" t="str">
            <v>x</v>
          </cell>
          <cell r="W94">
            <v>0</v>
          </cell>
          <cell r="X94">
            <v>0</v>
          </cell>
          <cell r="Y94">
            <v>0</v>
          </cell>
          <cell r="Z94">
            <v>18</v>
          </cell>
          <cell r="AA94">
            <v>24</v>
          </cell>
          <cell r="AB94">
            <v>0</v>
          </cell>
          <cell r="AC94">
            <v>8</v>
          </cell>
        </row>
        <row r="95">
          <cell r="P95">
            <v>36789</v>
          </cell>
          <cell r="Q95">
            <v>458006.26837295131</v>
          </cell>
          <cell r="R95">
            <v>35</v>
          </cell>
          <cell r="S95">
            <v>55</v>
          </cell>
          <cell r="T95">
            <v>174</v>
          </cell>
          <cell r="U95">
            <v>6</v>
          </cell>
          <cell r="V95">
            <v>64</v>
          </cell>
          <cell r="W95">
            <v>23</v>
          </cell>
          <cell r="X95" t="str">
            <v>x</v>
          </cell>
          <cell r="Y95">
            <v>0</v>
          </cell>
          <cell r="Z95">
            <v>312</v>
          </cell>
          <cell r="AA95">
            <v>340</v>
          </cell>
          <cell r="AB95">
            <v>0</v>
          </cell>
          <cell r="AC95">
            <v>118</v>
          </cell>
        </row>
        <row r="96">
          <cell r="P96">
            <v>8484</v>
          </cell>
          <cell r="Q96">
            <v>75559.995100022395</v>
          </cell>
          <cell r="R96">
            <v>15</v>
          </cell>
          <cell r="S96">
            <v>13</v>
          </cell>
          <cell r="T96">
            <v>28</v>
          </cell>
          <cell r="U96">
            <v>0</v>
          </cell>
          <cell r="V96">
            <v>8</v>
          </cell>
          <cell r="W96">
            <v>8</v>
          </cell>
          <cell r="X96" t="str">
            <v>x</v>
          </cell>
          <cell r="Y96">
            <v>0</v>
          </cell>
          <cell r="Z96">
            <v>44</v>
          </cell>
          <cell r="AA96">
            <v>48</v>
          </cell>
          <cell r="AB96">
            <v>0</v>
          </cell>
          <cell r="AC96">
            <v>26</v>
          </cell>
        </row>
        <row r="97">
          <cell r="P97">
            <v>10401</v>
          </cell>
          <cell r="Q97">
            <v>85015.333406540361</v>
          </cell>
          <cell r="R97">
            <v>14</v>
          </cell>
          <cell r="S97">
            <v>4</v>
          </cell>
          <cell r="T97">
            <v>29</v>
          </cell>
          <cell r="U97" t="str">
            <v>x</v>
          </cell>
          <cell r="V97">
            <v>13</v>
          </cell>
          <cell r="W97">
            <v>4</v>
          </cell>
          <cell r="X97" t="str">
            <v>x</v>
          </cell>
          <cell r="Y97">
            <v>0</v>
          </cell>
          <cell r="Z97">
            <v>45</v>
          </cell>
          <cell r="AA97">
            <v>61</v>
          </cell>
          <cell r="AB97">
            <v>0</v>
          </cell>
          <cell r="AC97">
            <v>35</v>
          </cell>
        </row>
        <row r="98">
          <cell r="P98">
            <v>12384</v>
          </cell>
          <cell r="Q98">
            <v>122609.6198045382</v>
          </cell>
          <cell r="R98">
            <v>10</v>
          </cell>
          <cell r="S98">
            <v>27</v>
          </cell>
          <cell r="T98">
            <v>49</v>
          </cell>
          <cell r="U98">
            <v>8</v>
          </cell>
          <cell r="V98">
            <v>21</v>
          </cell>
          <cell r="W98">
            <v>12</v>
          </cell>
          <cell r="X98">
            <v>0</v>
          </cell>
          <cell r="Y98">
            <v>0</v>
          </cell>
          <cell r="Z98">
            <v>70</v>
          </cell>
          <cell r="AA98">
            <v>110</v>
          </cell>
          <cell r="AB98">
            <v>0</v>
          </cell>
          <cell r="AC98">
            <v>46</v>
          </cell>
        </row>
        <row r="99">
          <cell r="P99">
            <v>11673.937</v>
          </cell>
          <cell r="Q99">
            <v>122264.77143363458</v>
          </cell>
          <cell r="R99">
            <v>15</v>
          </cell>
          <cell r="S99">
            <v>5</v>
          </cell>
          <cell r="T99">
            <v>93</v>
          </cell>
          <cell r="U99">
            <v>9</v>
          </cell>
          <cell r="V99">
            <v>21</v>
          </cell>
          <cell r="W99">
            <v>5</v>
          </cell>
          <cell r="X99" t="str">
            <v>x</v>
          </cell>
          <cell r="Y99">
            <v>0</v>
          </cell>
          <cell r="Z99">
            <v>74</v>
          </cell>
          <cell r="AA99">
            <v>94</v>
          </cell>
          <cell r="AB99">
            <v>0</v>
          </cell>
          <cell r="AC99">
            <v>37</v>
          </cell>
        </row>
        <row r="100">
          <cell r="P100">
            <v>2457</v>
          </cell>
          <cell r="Q100">
            <v>28499.260802382065</v>
          </cell>
          <cell r="R100">
            <v>4</v>
          </cell>
          <cell r="S100">
            <v>4</v>
          </cell>
          <cell r="T100">
            <v>4</v>
          </cell>
          <cell r="U100">
            <v>0</v>
          </cell>
          <cell r="V100" t="str">
            <v>x</v>
          </cell>
          <cell r="W100" t="str">
            <v>x</v>
          </cell>
          <cell r="X100">
            <v>0</v>
          </cell>
          <cell r="Y100">
            <v>0</v>
          </cell>
          <cell r="Z100">
            <v>18</v>
          </cell>
          <cell r="AA100">
            <v>25</v>
          </cell>
          <cell r="AB100">
            <v>0</v>
          </cell>
          <cell r="AC100">
            <v>8</v>
          </cell>
        </row>
        <row r="101">
          <cell r="P101">
            <v>5858</v>
          </cell>
          <cell r="Q101">
            <v>82926.037393491395</v>
          </cell>
          <cell r="R101">
            <v>11</v>
          </cell>
          <cell r="S101">
            <v>9</v>
          </cell>
          <cell r="T101">
            <v>38</v>
          </cell>
          <cell r="U101">
            <v>6</v>
          </cell>
          <cell r="V101">
            <v>14</v>
          </cell>
          <cell r="W101">
            <v>5</v>
          </cell>
          <cell r="X101" t="str">
            <v>x</v>
          </cell>
          <cell r="Y101" t="str">
            <v>x</v>
          </cell>
          <cell r="Z101">
            <v>53</v>
          </cell>
          <cell r="AA101">
            <v>63</v>
          </cell>
          <cell r="AB101">
            <v>0</v>
          </cell>
          <cell r="AC101">
            <v>19</v>
          </cell>
        </row>
        <row r="102">
          <cell r="P102">
            <v>11522</v>
          </cell>
          <cell r="Q102">
            <v>233991.87791444402</v>
          </cell>
          <cell r="R102">
            <v>23</v>
          </cell>
          <cell r="S102">
            <v>10</v>
          </cell>
          <cell r="T102">
            <v>174</v>
          </cell>
          <cell r="U102">
            <v>12</v>
          </cell>
          <cell r="V102">
            <v>38</v>
          </cell>
          <cell r="W102">
            <v>9</v>
          </cell>
          <cell r="X102" t="str">
            <v>x</v>
          </cell>
          <cell r="Y102">
            <v>0</v>
          </cell>
          <cell r="Z102">
            <v>158</v>
          </cell>
          <cell r="AA102">
            <v>213</v>
          </cell>
          <cell r="AB102">
            <v>0</v>
          </cell>
          <cell r="AC102">
            <v>37</v>
          </cell>
        </row>
        <row r="103">
          <cell r="P103">
            <v>33884</v>
          </cell>
          <cell r="Q103">
            <v>305511.64880264743</v>
          </cell>
          <cell r="R103">
            <v>20</v>
          </cell>
          <cell r="S103">
            <v>72</v>
          </cell>
          <cell r="T103">
            <v>117</v>
          </cell>
          <cell r="U103">
            <v>12</v>
          </cell>
          <cell r="V103">
            <v>47</v>
          </cell>
          <cell r="W103">
            <v>15</v>
          </cell>
          <cell r="X103">
            <v>7</v>
          </cell>
          <cell r="Y103">
            <v>0</v>
          </cell>
          <cell r="Z103">
            <v>167</v>
          </cell>
          <cell r="AA103">
            <v>292</v>
          </cell>
          <cell r="AB103">
            <v>0</v>
          </cell>
          <cell r="AC103">
            <v>107</v>
          </cell>
        </row>
        <row r="104">
          <cell r="P104">
            <v>14075</v>
          </cell>
          <cell r="Q104">
            <v>179250.19189606552</v>
          </cell>
          <cell r="R104">
            <v>33</v>
          </cell>
          <cell r="S104">
            <v>30</v>
          </cell>
          <cell r="T104">
            <v>165</v>
          </cell>
          <cell r="U104">
            <v>10</v>
          </cell>
          <cell r="V104">
            <v>19</v>
          </cell>
          <cell r="W104">
            <v>7</v>
          </cell>
          <cell r="X104" t="str">
            <v>x</v>
          </cell>
          <cell r="Y104">
            <v>0</v>
          </cell>
          <cell r="Z104">
            <v>110</v>
          </cell>
          <cell r="AA104">
            <v>139</v>
          </cell>
          <cell r="AB104">
            <v>0</v>
          </cell>
          <cell r="AC104">
            <v>42</v>
          </cell>
        </row>
        <row r="105">
          <cell r="P105">
            <v>26483</v>
          </cell>
          <cell r="Q105">
            <v>327359.66651077347</v>
          </cell>
          <cell r="R105">
            <v>28</v>
          </cell>
          <cell r="S105">
            <v>19</v>
          </cell>
          <cell r="T105">
            <v>231</v>
          </cell>
          <cell r="U105">
            <v>26</v>
          </cell>
          <cell r="V105">
            <v>89</v>
          </cell>
          <cell r="W105">
            <v>22</v>
          </cell>
          <cell r="X105" t="str">
            <v>x</v>
          </cell>
          <cell r="Y105" t="str">
            <v>x</v>
          </cell>
          <cell r="Z105">
            <v>198</v>
          </cell>
          <cell r="AA105">
            <v>261</v>
          </cell>
          <cell r="AB105">
            <v>0</v>
          </cell>
          <cell r="AC105">
            <v>87</v>
          </cell>
        </row>
        <row r="106">
          <cell r="P106">
            <v>8068</v>
          </cell>
          <cell r="Q106">
            <v>65187.116435416523</v>
          </cell>
          <cell r="R106">
            <v>11</v>
          </cell>
          <cell r="S106">
            <v>5</v>
          </cell>
          <cell r="T106">
            <v>22</v>
          </cell>
          <cell r="U106" t="str">
            <v>x</v>
          </cell>
          <cell r="V106">
            <v>15</v>
          </cell>
          <cell r="W106">
            <v>5</v>
          </cell>
          <cell r="X106">
            <v>0</v>
          </cell>
          <cell r="Y106">
            <v>0</v>
          </cell>
          <cell r="Z106">
            <v>37</v>
          </cell>
          <cell r="AA106">
            <v>39</v>
          </cell>
          <cell r="AB106">
            <v>0</v>
          </cell>
          <cell r="AC106">
            <v>26</v>
          </cell>
        </row>
        <row r="107">
          <cell r="P107">
            <v>11530</v>
          </cell>
          <cell r="Q107">
            <v>137948.15081403597</v>
          </cell>
          <cell r="R107">
            <v>11</v>
          </cell>
          <cell r="S107">
            <v>12</v>
          </cell>
          <cell r="T107">
            <v>146</v>
          </cell>
          <cell r="U107" t="str">
            <v>x</v>
          </cell>
          <cell r="V107">
            <v>28</v>
          </cell>
          <cell r="W107">
            <v>15</v>
          </cell>
          <cell r="X107">
            <v>5</v>
          </cell>
          <cell r="Y107" t="str">
            <v>x</v>
          </cell>
          <cell r="Z107">
            <v>77</v>
          </cell>
          <cell r="AA107">
            <v>115</v>
          </cell>
          <cell r="AB107">
            <v>0</v>
          </cell>
          <cell r="AC107">
            <v>40</v>
          </cell>
        </row>
        <row r="108">
          <cell r="P108">
            <v>8017</v>
          </cell>
          <cell r="Q108">
            <v>92461.943722363983</v>
          </cell>
          <cell r="R108">
            <v>7</v>
          </cell>
          <cell r="S108">
            <v>13</v>
          </cell>
          <cell r="T108">
            <v>80</v>
          </cell>
          <cell r="U108">
            <v>8</v>
          </cell>
          <cell r="V108">
            <v>20</v>
          </cell>
          <cell r="W108">
            <v>6</v>
          </cell>
          <cell r="X108" t="str">
            <v>x</v>
          </cell>
          <cell r="Y108">
            <v>0</v>
          </cell>
          <cell r="Z108">
            <v>53</v>
          </cell>
          <cell r="AA108">
            <v>80</v>
          </cell>
          <cell r="AB108">
            <v>0</v>
          </cell>
          <cell r="AC108">
            <v>26</v>
          </cell>
        </row>
        <row r="109">
          <cell r="P109">
            <v>9802</v>
          </cell>
          <cell r="Q109">
            <v>48490.115804645822</v>
          </cell>
          <cell r="R109" t="str">
            <v>x</v>
          </cell>
          <cell r="S109">
            <v>5</v>
          </cell>
          <cell r="T109">
            <v>25</v>
          </cell>
          <cell r="U109" t="str">
            <v>x</v>
          </cell>
          <cell r="V109">
            <v>13</v>
          </cell>
          <cell r="W109">
            <v>6</v>
          </cell>
          <cell r="X109" t="str">
            <v>x</v>
          </cell>
          <cell r="Y109">
            <v>0</v>
          </cell>
          <cell r="Z109">
            <v>15</v>
          </cell>
          <cell r="AA109">
            <v>51</v>
          </cell>
          <cell r="AB109">
            <v>0</v>
          </cell>
          <cell r="AC109">
            <v>31</v>
          </cell>
        </row>
        <row r="110">
          <cell r="P110">
            <v>5078.4888200000005</v>
          </cell>
          <cell r="Q110">
            <v>48869.277573398002</v>
          </cell>
          <cell r="R110">
            <v>6</v>
          </cell>
          <cell r="S110">
            <v>5</v>
          </cell>
          <cell r="T110">
            <v>34</v>
          </cell>
          <cell r="U110" t="str">
            <v>x</v>
          </cell>
          <cell r="V110">
            <v>12</v>
          </cell>
          <cell r="W110">
            <v>4</v>
          </cell>
          <cell r="X110">
            <v>0</v>
          </cell>
          <cell r="Y110">
            <v>0</v>
          </cell>
          <cell r="Z110">
            <v>29</v>
          </cell>
          <cell r="AA110">
            <v>30</v>
          </cell>
          <cell r="AB110">
            <v>0</v>
          </cell>
          <cell r="AC110">
            <v>18</v>
          </cell>
        </row>
        <row r="111">
          <cell r="P111">
            <v>8340.5570000000007</v>
          </cell>
          <cell r="Q111">
            <v>60109.362369037131</v>
          </cell>
          <cell r="R111">
            <v>11</v>
          </cell>
          <cell r="S111">
            <v>19</v>
          </cell>
          <cell r="T111">
            <v>18</v>
          </cell>
          <cell r="U111" t="str">
            <v>x</v>
          </cell>
          <cell r="V111">
            <v>25</v>
          </cell>
          <cell r="W111">
            <v>14</v>
          </cell>
          <cell r="X111" t="str">
            <v>x</v>
          </cell>
          <cell r="Y111">
            <v>0</v>
          </cell>
          <cell r="Z111">
            <v>22</v>
          </cell>
          <cell r="AA111">
            <v>48</v>
          </cell>
          <cell r="AB111">
            <v>0</v>
          </cell>
          <cell r="AC111">
            <v>26</v>
          </cell>
        </row>
        <row r="112">
          <cell r="P112">
            <v>5511</v>
          </cell>
          <cell r="Q112">
            <v>36945.35969877553</v>
          </cell>
          <cell r="R112">
            <v>18</v>
          </cell>
          <cell r="S112">
            <v>15</v>
          </cell>
          <cell r="T112">
            <v>24</v>
          </cell>
          <cell r="U112" t="str">
            <v>x</v>
          </cell>
          <cell r="V112">
            <v>9</v>
          </cell>
          <cell r="W112">
            <v>4</v>
          </cell>
          <cell r="X112">
            <v>0</v>
          </cell>
          <cell r="Y112">
            <v>0</v>
          </cell>
          <cell r="Z112">
            <v>13</v>
          </cell>
          <cell r="AA112">
            <v>18</v>
          </cell>
          <cell r="AB112">
            <v>0</v>
          </cell>
          <cell r="AC112">
            <v>17</v>
          </cell>
        </row>
        <row r="113">
          <cell r="P113">
            <v>19792</v>
          </cell>
          <cell r="Q113">
            <v>241685.7703050003</v>
          </cell>
          <cell r="R113">
            <v>9</v>
          </cell>
          <cell r="S113">
            <v>24</v>
          </cell>
          <cell r="T113">
            <v>45</v>
          </cell>
          <cell r="U113">
            <v>7</v>
          </cell>
          <cell r="V113">
            <v>41</v>
          </cell>
          <cell r="W113">
            <v>13</v>
          </cell>
          <cell r="X113">
            <v>4</v>
          </cell>
          <cell r="Y113">
            <v>0</v>
          </cell>
          <cell r="Z113">
            <v>164</v>
          </cell>
          <cell r="AA113">
            <v>181</v>
          </cell>
          <cell r="AB113">
            <v>0</v>
          </cell>
          <cell r="AC113">
            <v>64</v>
          </cell>
        </row>
        <row r="114">
          <cell r="P114">
            <v>68905</v>
          </cell>
          <cell r="Q114">
            <v>516961.16817613412</v>
          </cell>
          <cell r="R114">
            <v>64</v>
          </cell>
          <cell r="S114">
            <v>172</v>
          </cell>
          <cell r="T114">
            <v>229</v>
          </cell>
          <cell r="U114">
            <v>33</v>
          </cell>
          <cell r="V114">
            <v>100</v>
          </cell>
          <cell r="W114">
            <v>69</v>
          </cell>
          <cell r="X114" t="str">
            <v>x</v>
          </cell>
          <cell r="Y114">
            <v>0</v>
          </cell>
          <cell r="Z114">
            <v>239</v>
          </cell>
          <cell r="AA114">
            <v>484</v>
          </cell>
          <cell r="AB114" t="str">
            <v>x</v>
          </cell>
          <cell r="AC114">
            <v>230</v>
          </cell>
        </row>
        <row r="115">
          <cell r="P115">
            <v>23109</v>
          </cell>
          <cell r="Q115">
            <v>337036.69170512992</v>
          </cell>
          <cell r="R115">
            <v>60</v>
          </cell>
          <cell r="S115">
            <v>77</v>
          </cell>
          <cell r="T115">
            <v>184</v>
          </cell>
          <cell r="U115">
            <v>33</v>
          </cell>
          <cell r="V115">
            <v>50</v>
          </cell>
          <cell r="W115">
            <v>13</v>
          </cell>
          <cell r="X115">
            <v>8</v>
          </cell>
          <cell r="Y115">
            <v>0</v>
          </cell>
          <cell r="Z115">
            <v>204</v>
          </cell>
          <cell r="AA115">
            <v>259</v>
          </cell>
          <cell r="AB115">
            <v>0</v>
          </cell>
          <cell r="AC115">
            <v>77</v>
          </cell>
        </row>
        <row r="116">
          <cell r="P116">
            <v>10071</v>
          </cell>
          <cell r="Q116">
            <v>112138.83927404867</v>
          </cell>
          <cell r="R116">
            <v>12</v>
          </cell>
          <cell r="S116">
            <v>41</v>
          </cell>
          <cell r="T116">
            <v>59</v>
          </cell>
          <cell r="U116">
            <v>13</v>
          </cell>
          <cell r="V116">
            <v>29</v>
          </cell>
          <cell r="W116">
            <v>12</v>
          </cell>
          <cell r="X116">
            <v>0</v>
          </cell>
          <cell r="Y116" t="str">
            <v>x</v>
          </cell>
          <cell r="Z116">
            <v>67</v>
          </cell>
          <cell r="AA116">
            <v>72</v>
          </cell>
          <cell r="AB116">
            <v>0</v>
          </cell>
          <cell r="AC116">
            <v>32</v>
          </cell>
        </row>
        <row r="117">
          <cell r="P117">
            <v>7647</v>
          </cell>
          <cell r="Q117">
            <v>60730.598710965103</v>
          </cell>
          <cell r="R117" t="str">
            <v>x</v>
          </cell>
          <cell r="S117">
            <v>8</v>
          </cell>
          <cell r="T117">
            <v>19</v>
          </cell>
          <cell r="U117">
            <v>4</v>
          </cell>
          <cell r="V117" t="str">
            <v>x</v>
          </cell>
          <cell r="W117">
            <v>4</v>
          </cell>
          <cell r="X117">
            <v>0</v>
          </cell>
          <cell r="Y117">
            <v>0</v>
          </cell>
          <cell r="Z117">
            <v>37</v>
          </cell>
          <cell r="AA117">
            <v>58</v>
          </cell>
          <cell r="AB117">
            <v>0</v>
          </cell>
          <cell r="AC117">
            <v>24</v>
          </cell>
        </row>
        <row r="118">
          <cell r="P118">
            <v>9065</v>
          </cell>
          <cell r="Q118">
            <v>52635.578627920433</v>
          </cell>
          <cell r="R118">
            <v>5</v>
          </cell>
          <cell r="S118">
            <v>10</v>
          </cell>
          <cell r="T118">
            <v>15</v>
          </cell>
          <cell r="U118" t="str">
            <v>x</v>
          </cell>
          <cell r="V118">
            <v>9</v>
          </cell>
          <cell r="W118">
            <v>4</v>
          </cell>
          <cell r="X118">
            <v>0</v>
          </cell>
          <cell r="Y118">
            <v>0</v>
          </cell>
          <cell r="Z118">
            <v>23</v>
          </cell>
          <cell r="AA118">
            <v>51</v>
          </cell>
          <cell r="AB118">
            <v>0</v>
          </cell>
          <cell r="AC118">
            <v>30</v>
          </cell>
        </row>
        <row r="119">
          <cell r="P119">
            <v>10587.216179999999</v>
          </cell>
          <cell r="Q119">
            <v>88436.025768443171</v>
          </cell>
          <cell r="R119">
            <v>7</v>
          </cell>
          <cell r="S119">
            <v>23</v>
          </cell>
          <cell r="T119">
            <v>63</v>
          </cell>
          <cell r="U119">
            <v>7</v>
          </cell>
          <cell r="V119">
            <v>20</v>
          </cell>
          <cell r="W119">
            <v>13</v>
          </cell>
          <cell r="X119">
            <v>0</v>
          </cell>
          <cell r="Y119">
            <v>0</v>
          </cell>
          <cell r="Z119">
            <v>44</v>
          </cell>
          <cell r="AA119">
            <v>86</v>
          </cell>
          <cell r="AB119">
            <v>0</v>
          </cell>
          <cell r="AC119">
            <v>32</v>
          </cell>
        </row>
        <row r="120">
          <cell r="P120">
            <v>47224</v>
          </cell>
          <cell r="Q120">
            <v>470350.5154988094</v>
          </cell>
          <cell r="R120">
            <v>63</v>
          </cell>
          <cell r="S120">
            <v>109</v>
          </cell>
          <cell r="T120">
            <v>167</v>
          </cell>
          <cell r="U120">
            <v>32</v>
          </cell>
          <cell r="V120">
            <v>48</v>
          </cell>
          <cell r="W120">
            <v>26</v>
          </cell>
          <cell r="X120">
            <v>7</v>
          </cell>
          <cell r="Y120">
            <v>0</v>
          </cell>
          <cell r="Z120">
            <v>285</v>
          </cell>
          <cell r="AA120">
            <v>348</v>
          </cell>
          <cell r="AB120" t="str">
            <v>x</v>
          </cell>
          <cell r="AC120">
            <v>153</v>
          </cell>
        </row>
        <row r="121">
          <cell r="P121">
            <v>11716</v>
          </cell>
          <cell r="Q121">
            <v>102806.93532475067</v>
          </cell>
          <cell r="R121">
            <v>9</v>
          </cell>
          <cell r="S121">
            <v>18</v>
          </cell>
          <cell r="T121">
            <v>57</v>
          </cell>
          <cell r="U121">
            <v>12</v>
          </cell>
          <cell r="V121">
            <v>26</v>
          </cell>
          <cell r="W121">
            <v>9</v>
          </cell>
          <cell r="X121" t="str">
            <v>x</v>
          </cell>
          <cell r="Y121">
            <v>0</v>
          </cell>
          <cell r="Z121">
            <v>55</v>
          </cell>
          <cell r="AA121">
            <v>80</v>
          </cell>
          <cell r="AB121" t="str">
            <v>x</v>
          </cell>
          <cell r="AC121">
            <v>39</v>
          </cell>
        </row>
        <row r="122">
          <cell r="P122">
            <v>19690</v>
          </cell>
          <cell r="Q122">
            <v>190180.12585394928</v>
          </cell>
          <cell r="R122">
            <v>20</v>
          </cell>
          <cell r="S122">
            <v>27</v>
          </cell>
          <cell r="T122">
            <v>90</v>
          </cell>
          <cell r="U122">
            <v>10</v>
          </cell>
          <cell r="V122">
            <v>35</v>
          </cell>
          <cell r="W122">
            <v>17</v>
          </cell>
          <cell r="X122" t="str">
            <v>x</v>
          </cell>
          <cell r="Y122">
            <v>0</v>
          </cell>
          <cell r="Z122">
            <v>109</v>
          </cell>
          <cell r="AA122">
            <v>160</v>
          </cell>
          <cell r="AB122">
            <v>0</v>
          </cell>
          <cell r="AC122">
            <v>65</v>
          </cell>
        </row>
        <row r="123">
          <cell r="P123">
            <v>8629</v>
          </cell>
          <cell r="Q123">
            <v>65600.290083202199</v>
          </cell>
          <cell r="R123">
            <v>9</v>
          </cell>
          <cell r="S123">
            <v>22</v>
          </cell>
          <cell r="T123">
            <v>4</v>
          </cell>
          <cell r="U123">
            <v>12</v>
          </cell>
          <cell r="V123">
            <v>8</v>
          </cell>
          <cell r="W123">
            <v>7</v>
          </cell>
          <cell r="X123" t="str">
            <v>x</v>
          </cell>
          <cell r="Y123">
            <v>0</v>
          </cell>
          <cell r="Z123">
            <v>36</v>
          </cell>
          <cell r="AA123">
            <v>35</v>
          </cell>
          <cell r="AB123">
            <v>0</v>
          </cell>
          <cell r="AC123">
            <v>28</v>
          </cell>
        </row>
        <row r="124">
          <cell r="P124">
            <v>57999</v>
          </cell>
          <cell r="Q124">
            <v>550270.310499346</v>
          </cell>
          <cell r="R124">
            <v>28</v>
          </cell>
          <cell r="S124">
            <v>101</v>
          </cell>
          <cell r="T124">
            <v>190</v>
          </cell>
          <cell r="U124">
            <v>65</v>
          </cell>
          <cell r="V124">
            <v>71</v>
          </cell>
          <cell r="W124">
            <v>35</v>
          </cell>
          <cell r="X124">
            <v>8</v>
          </cell>
          <cell r="Y124">
            <v>0</v>
          </cell>
          <cell r="Z124">
            <v>348</v>
          </cell>
          <cell r="AA124">
            <v>390</v>
          </cell>
          <cell r="AB124" t="str">
            <v>x</v>
          </cell>
          <cell r="AC124">
            <v>189</v>
          </cell>
        </row>
        <row r="125">
          <cell r="P125">
            <v>145371</v>
          </cell>
          <cell r="Q125">
            <v>1363321.4185355143</v>
          </cell>
          <cell r="R125">
            <v>148</v>
          </cell>
          <cell r="S125">
            <v>324</v>
          </cell>
          <cell r="T125">
            <v>563</v>
          </cell>
          <cell r="U125">
            <v>131</v>
          </cell>
          <cell r="V125">
            <v>168</v>
          </cell>
          <cell r="W125">
            <v>166</v>
          </cell>
          <cell r="X125">
            <v>16</v>
          </cell>
          <cell r="Y125">
            <v>0</v>
          </cell>
          <cell r="Z125">
            <v>864</v>
          </cell>
          <cell r="AA125">
            <v>726</v>
          </cell>
          <cell r="AB125">
            <v>4</v>
          </cell>
          <cell r="AC125">
            <v>475</v>
          </cell>
        </row>
        <row r="126">
          <cell r="P126">
            <v>5086</v>
          </cell>
          <cell r="Q126">
            <v>54652.110952085211</v>
          </cell>
          <cell r="R126">
            <v>8</v>
          </cell>
          <cell r="S126">
            <v>44</v>
          </cell>
          <cell r="T126">
            <v>28</v>
          </cell>
          <cell r="U126" t="str">
            <v>x</v>
          </cell>
          <cell r="V126">
            <v>18</v>
          </cell>
          <cell r="W126">
            <v>8</v>
          </cell>
          <cell r="X126" t="str">
            <v>x</v>
          </cell>
          <cell r="Y126">
            <v>0</v>
          </cell>
          <cell r="Z126">
            <v>24</v>
          </cell>
          <cell r="AA126">
            <v>48</v>
          </cell>
          <cell r="AB126">
            <v>0</v>
          </cell>
          <cell r="AC126">
            <v>17</v>
          </cell>
        </row>
        <row r="127">
          <cell r="P127">
            <v>1845</v>
          </cell>
          <cell r="Q127">
            <v>22248.699921657928</v>
          </cell>
          <cell r="R127" t="str">
            <v>x</v>
          </cell>
          <cell r="S127" t="str">
            <v>x</v>
          </cell>
          <cell r="T127">
            <v>13</v>
          </cell>
          <cell r="U127" t="str">
            <v>x</v>
          </cell>
          <cell r="V127">
            <v>8</v>
          </cell>
          <cell r="W127" t="str">
            <v>x</v>
          </cell>
          <cell r="X127">
            <v>0</v>
          </cell>
          <cell r="Y127">
            <v>0</v>
          </cell>
          <cell r="Z127">
            <v>9</v>
          </cell>
          <cell r="AA127">
            <v>35</v>
          </cell>
          <cell r="AB127">
            <v>0</v>
          </cell>
          <cell r="AC127">
            <v>6</v>
          </cell>
        </row>
        <row r="128">
          <cell r="P128">
            <v>13918</v>
          </cell>
          <cell r="Q128">
            <v>92971.290615614562</v>
          </cell>
          <cell r="R128" t="str">
            <v>x</v>
          </cell>
          <cell r="S128">
            <v>19</v>
          </cell>
          <cell r="T128">
            <v>30</v>
          </cell>
          <cell r="U128" t="str">
            <v>x</v>
          </cell>
          <cell r="V128">
            <v>19</v>
          </cell>
          <cell r="W128">
            <v>13</v>
          </cell>
          <cell r="X128">
            <v>0</v>
          </cell>
          <cell r="Y128">
            <v>0</v>
          </cell>
          <cell r="Z128">
            <v>43</v>
          </cell>
          <cell r="AA128">
            <v>99</v>
          </cell>
          <cell r="AB128">
            <v>0</v>
          </cell>
          <cell r="AC128">
            <v>46</v>
          </cell>
        </row>
        <row r="129">
          <cell r="P129">
            <v>6174</v>
          </cell>
          <cell r="Q129">
            <v>78813.156621721442</v>
          </cell>
          <cell r="R129">
            <v>8</v>
          </cell>
          <cell r="S129">
            <v>23</v>
          </cell>
          <cell r="T129">
            <v>36</v>
          </cell>
          <cell r="U129" t="str">
            <v>x</v>
          </cell>
          <cell r="V129">
            <v>18</v>
          </cell>
          <cell r="W129">
            <v>18</v>
          </cell>
          <cell r="X129" t="str">
            <v>x</v>
          </cell>
          <cell r="Y129">
            <v>0</v>
          </cell>
          <cell r="Z129">
            <v>43</v>
          </cell>
          <cell r="AA129">
            <v>69</v>
          </cell>
          <cell r="AB129" t="str">
            <v>x</v>
          </cell>
          <cell r="AC129">
            <v>21</v>
          </cell>
        </row>
        <row r="130">
          <cell r="P130">
            <v>7647</v>
          </cell>
          <cell r="Q130">
            <v>48233.777830414343</v>
          </cell>
          <cell r="R130" t="str">
            <v>x</v>
          </cell>
          <cell r="S130">
            <v>16</v>
          </cell>
          <cell r="T130">
            <v>21</v>
          </cell>
          <cell r="U130">
            <v>9</v>
          </cell>
          <cell r="V130">
            <v>24</v>
          </cell>
          <cell r="W130">
            <v>8</v>
          </cell>
          <cell r="X130">
            <v>0</v>
          </cell>
          <cell r="Y130">
            <v>0</v>
          </cell>
          <cell r="Z130">
            <v>18</v>
          </cell>
          <cell r="AA130">
            <v>38</v>
          </cell>
          <cell r="AB130">
            <v>0</v>
          </cell>
          <cell r="AC130">
            <v>25</v>
          </cell>
        </row>
        <row r="131">
          <cell r="P131">
            <v>9855</v>
          </cell>
          <cell r="Q131">
            <v>71512.945842306683</v>
          </cell>
          <cell r="R131">
            <v>11</v>
          </cell>
          <cell r="S131">
            <v>19</v>
          </cell>
          <cell r="T131">
            <v>34</v>
          </cell>
          <cell r="U131">
            <v>11</v>
          </cell>
          <cell r="V131">
            <v>10</v>
          </cell>
          <cell r="W131">
            <v>6</v>
          </cell>
          <cell r="X131" t="str">
            <v>x</v>
          </cell>
          <cell r="Y131">
            <v>0</v>
          </cell>
          <cell r="Z131">
            <v>35</v>
          </cell>
          <cell r="AA131">
            <v>43</v>
          </cell>
          <cell r="AB131">
            <v>0</v>
          </cell>
          <cell r="AC131">
            <v>33</v>
          </cell>
        </row>
        <row r="132">
          <cell r="P132">
            <v>4379</v>
          </cell>
          <cell r="Q132">
            <v>57468.407479051166</v>
          </cell>
          <cell r="R132">
            <v>4</v>
          </cell>
          <cell r="S132">
            <v>21</v>
          </cell>
          <cell r="T132">
            <v>31</v>
          </cell>
          <cell r="U132">
            <v>5</v>
          </cell>
          <cell r="V132">
            <v>27</v>
          </cell>
          <cell r="W132">
            <v>13</v>
          </cell>
          <cell r="X132" t="str">
            <v>x</v>
          </cell>
          <cell r="Y132">
            <v>0</v>
          </cell>
          <cell r="Z132">
            <v>27</v>
          </cell>
          <cell r="AA132">
            <v>52</v>
          </cell>
          <cell r="AB132">
            <v>0</v>
          </cell>
          <cell r="AC132">
            <v>16</v>
          </cell>
        </row>
        <row r="133">
          <cell r="P133">
            <v>7188</v>
          </cell>
          <cell r="Q133">
            <v>64797.171020112575</v>
          </cell>
          <cell r="R133">
            <v>4</v>
          </cell>
          <cell r="S133">
            <v>21</v>
          </cell>
          <cell r="T133">
            <v>52</v>
          </cell>
          <cell r="U133">
            <v>8</v>
          </cell>
          <cell r="V133">
            <v>17</v>
          </cell>
          <cell r="W133" t="str">
            <v>x</v>
          </cell>
          <cell r="X133">
            <v>0</v>
          </cell>
          <cell r="Y133">
            <v>0</v>
          </cell>
          <cell r="Z133">
            <v>38</v>
          </cell>
          <cell r="AA133">
            <v>42</v>
          </cell>
          <cell r="AB133">
            <v>0</v>
          </cell>
          <cell r="AC133">
            <v>24</v>
          </cell>
        </row>
        <row r="134">
          <cell r="P134">
            <v>18482</v>
          </cell>
          <cell r="Q134">
            <v>64525.305585952774</v>
          </cell>
          <cell r="R134" t="str">
            <v>x</v>
          </cell>
          <cell r="S134">
            <v>22</v>
          </cell>
          <cell r="T134">
            <v>18</v>
          </cell>
          <cell r="U134">
            <v>0</v>
          </cell>
          <cell r="V134">
            <v>20</v>
          </cell>
          <cell r="W134">
            <v>9</v>
          </cell>
          <cell r="X134">
            <v>0</v>
          </cell>
          <cell r="Y134">
            <v>0</v>
          </cell>
          <cell r="Z134">
            <v>23</v>
          </cell>
          <cell r="AA134">
            <v>45</v>
          </cell>
          <cell r="AB134">
            <v>0</v>
          </cell>
          <cell r="AC134">
            <v>31</v>
          </cell>
        </row>
        <row r="135">
          <cell r="P135">
            <v>22745</v>
          </cell>
          <cell r="Q135">
            <v>210761.56756840824</v>
          </cell>
          <cell r="R135">
            <v>19</v>
          </cell>
          <cell r="S135">
            <v>41</v>
          </cell>
          <cell r="T135">
            <v>127</v>
          </cell>
          <cell r="U135">
            <v>15</v>
          </cell>
          <cell r="V135">
            <v>52</v>
          </cell>
          <cell r="W135">
            <v>19</v>
          </cell>
          <cell r="X135">
            <v>5</v>
          </cell>
          <cell r="Y135" t="str">
            <v>x</v>
          </cell>
          <cell r="Z135">
            <v>110</v>
          </cell>
          <cell r="AA135">
            <v>174</v>
          </cell>
          <cell r="AB135">
            <v>0</v>
          </cell>
          <cell r="AC135">
            <v>74</v>
          </cell>
        </row>
        <row r="136">
          <cell r="P136">
            <v>15964</v>
          </cell>
          <cell r="Q136">
            <v>87171.416854296491</v>
          </cell>
          <cell r="R136">
            <v>7</v>
          </cell>
          <cell r="S136">
            <v>62</v>
          </cell>
          <cell r="T136">
            <v>37</v>
          </cell>
          <cell r="U136">
            <v>16</v>
          </cell>
          <cell r="V136">
            <v>31</v>
          </cell>
          <cell r="W136">
            <v>20</v>
          </cell>
          <cell r="X136">
            <v>0</v>
          </cell>
          <cell r="Y136">
            <v>0</v>
          </cell>
          <cell r="Z136">
            <v>29</v>
          </cell>
          <cell r="AA136">
            <v>63</v>
          </cell>
          <cell r="AB136">
            <v>0</v>
          </cell>
          <cell r="AC136">
            <v>54</v>
          </cell>
        </row>
        <row r="137">
          <cell r="P137">
            <v>13174.812</v>
          </cell>
          <cell r="Q137">
            <v>133553.12654297604</v>
          </cell>
          <cell r="R137">
            <v>5</v>
          </cell>
          <cell r="S137">
            <v>35</v>
          </cell>
          <cell r="T137">
            <v>41</v>
          </cell>
          <cell r="U137">
            <v>5</v>
          </cell>
          <cell r="V137">
            <v>25</v>
          </cell>
          <cell r="W137">
            <v>8</v>
          </cell>
          <cell r="X137">
            <v>0</v>
          </cell>
          <cell r="Y137">
            <v>0</v>
          </cell>
          <cell r="Z137">
            <v>85</v>
          </cell>
          <cell r="AA137">
            <v>102</v>
          </cell>
          <cell r="AB137">
            <v>0</v>
          </cell>
          <cell r="AC137">
            <v>45</v>
          </cell>
        </row>
        <row r="138">
          <cell r="P138">
            <v>5735</v>
          </cell>
          <cell r="Q138">
            <v>62422.216830226891</v>
          </cell>
          <cell r="R138" t="str">
            <v>x</v>
          </cell>
          <cell r="S138">
            <v>10</v>
          </cell>
          <cell r="T138">
            <v>33</v>
          </cell>
          <cell r="U138" t="str">
            <v>x</v>
          </cell>
          <cell r="V138">
            <v>8</v>
          </cell>
          <cell r="W138">
            <v>4</v>
          </cell>
          <cell r="X138" t="str">
            <v>x</v>
          </cell>
          <cell r="Y138">
            <v>0</v>
          </cell>
          <cell r="Z138">
            <v>41</v>
          </cell>
          <cell r="AA138">
            <v>45</v>
          </cell>
          <cell r="AB138">
            <v>0</v>
          </cell>
          <cell r="AC138">
            <v>19</v>
          </cell>
        </row>
        <row r="139">
          <cell r="P139">
            <v>23710</v>
          </cell>
          <cell r="Q139">
            <v>189975.54834633545</v>
          </cell>
          <cell r="R139">
            <v>21</v>
          </cell>
          <cell r="S139">
            <v>48</v>
          </cell>
          <cell r="T139">
            <v>61</v>
          </cell>
          <cell r="U139">
            <v>4</v>
          </cell>
          <cell r="V139">
            <v>25</v>
          </cell>
          <cell r="W139">
            <v>11</v>
          </cell>
          <cell r="X139">
            <v>0</v>
          </cell>
          <cell r="Y139">
            <v>0</v>
          </cell>
          <cell r="Z139">
            <v>108</v>
          </cell>
          <cell r="AA139">
            <v>155</v>
          </cell>
          <cell r="AB139" t="str">
            <v>x</v>
          </cell>
          <cell r="AC139">
            <v>76</v>
          </cell>
        </row>
        <row r="140">
          <cell r="P140">
            <v>6963</v>
          </cell>
          <cell r="Q140">
            <v>40619.553462986412</v>
          </cell>
          <cell r="R140">
            <v>5</v>
          </cell>
          <cell r="S140">
            <v>7</v>
          </cell>
          <cell r="T140">
            <v>30</v>
          </cell>
          <cell r="U140" t="str">
            <v>x</v>
          </cell>
          <cell r="V140">
            <v>6</v>
          </cell>
          <cell r="W140" t="str">
            <v>x</v>
          </cell>
          <cell r="X140">
            <v>0</v>
          </cell>
          <cell r="Y140">
            <v>0</v>
          </cell>
          <cell r="Z140">
            <v>17</v>
          </cell>
          <cell r="AA140">
            <v>46</v>
          </cell>
          <cell r="AB140">
            <v>0</v>
          </cell>
          <cell r="AC140">
            <v>18</v>
          </cell>
        </row>
        <row r="141">
          <cell r="P141">
            <v>9257</v>
          </cell>
          <cell r="Q141">
            <v>77917.648359347353</v>
          </cell>
          <cell r="R141">
            <v>4</v>
          </cell>
          <cell r="S141">
            <v>17</v>
          </cell>
          <cell r="T141">
            <v>23</v>
          </cell>
          <cell r="U141">
            <v>5</v>
          </cell>
          <cell r="V141">
            <v>24</v>
          </cell>
          <cell r="W141">
            <v>10</v>
          </cell>
          <cell r="X141" t="str">
            <v>x</v>
          </cell>
          <cell r="Y141">
            <v>0</v>
          </cell>
          <cell r="Z141">
            <v>41</v>
          </cell>
          <cell r="AA141">
            <v>56</v>
          </cell>
          <cell r="AB141">
            <v>0</v>
          </cell>
          <cell r="AC141">
            <v>30</v>
          </cell>
        </row>
        <row r="142">
          <cell r="P142">
            <v>22840</v>
          </cell>
          <cell r="Q142">
            <v>217612.11666381868</v>
          </cell>
          <cell r="R142">
            <v>25</v>
          </cell>
          <cell r="S142">
            <v>55</v>
          </cell>
          <cell r="T142">
            <v>92</v>
          </cell>
          <cell r="U142">
            <v>9</v>
          </cell>
          <cell r="V142">
            <v>29</v>
          </cell>
          <cell r="W142">
            <v>15</v>
          </cell>
          <cell r="X142" t="str">
            <v>x</v>
          </cell>
          <cell r="Y142">
            <v>0</v>
          </cell>
          <cell r="Z142">
            <v>127</v>
          </cell>
          <cell r="AA142">
            <v>180</v>
          </cell>
          <cell r="AB142">
            <v>0</v>
          </cell>
          <cell r="AC142">
            <v>75</v>
          </cell>
        </row>
        <row r="143">
          <cell r="P143">
            <v>38108</v>
          </cell>
          <cell r="Q143">
            <v>443246.86438717297</v>
          </cell>
          <cell r="R143">
            <v>24</v>
          </cell>
          <cell r="S143">
            <v>78</v>
          </cell>
          <cell r="T143">
            <v>73</v>
          </cell>
          <cell r="U143">
            <v>29</v>
          </cell>
          <cell r="V143">
            <v>45</v>
          </cell>
          <cell r="W143">
            <v>39</v>
          </cell>
          <cell r="X143">
            <v>8</v>
          </cell>
          <cell r="Y143">
            <v>0</v>
          </cell>
          <cell r="Z143">
            <v>297</v>
          </cell>
          <cell r="AA143">
            <v>329</v>
          </cell>
          <cell r="AB143">
            <v>0</v>
          </cell>
          <cell r="AC143">
            <v>123</v>
          </cell>
        </row>
        <row r="144">
          <cell r="P144">
            <v>3660</v>
          </cell>
          <cell r="Q144">
            <v>38800.028106131685</v>
          </cell>
          <cell r="R144">
            <v>11</v>
          </cell>
          <cell r="S144" t="str">
            <v>x</v>
          </cell>
          <cell r="T144">
            <v>29</v>
          </cell>
          <cell r="U144" t="str">
            <v>x</v>
          </cell>
          <cell r="V144">
            <v>13</v>
          </cell>
          <cell r="W144" t="str">
            <v>x</v>
          </cell>
          <cell r="X144">
            <v>0</v>
          </cell>
          <cell r="Y144">
            <v>0</v>
          </cell>
          <cell r="Z144">
            <v>18</v>
          </cell>
          <cell r="AA144">
            <v>35</v>
          </cell>
          <cell r="AB144">
            <v>0</v>
          </cell>
          <cell r="AC144">
            <v>11</v>
          </cell>
        </row>
        <row r="145">
          <cell r="P145">
            <v>22770</v>
          </cell>
          <cell r="Q145">
            <v>303994.03385785554</v>
          </cell>
          <cell r="R145">
            <v>29</v>
          </cell>
          <cell r="S145">
            <v>50</v>
          </cell>
          <cell r="T145">
            <v>39</v>
          </cell>
          <cell r="U145">
            <v>27</v>
          </cell>
          <cell r="V145">
            <v>139</v>
          </cell>
          <cell r="W145">
            <v>54</v>
          </cell>
          <cell r="X145">
            <v>13</v>
          </cell>
          <cell r="Y145">
            <v>0</v>
          </cell>
          <cell r="Z145">
            <v>159</v>
          </cell>
          <cell r="AA145">
            <v>204</v>
          </cell>
          <cell r="AB145">
            <v>0</v>
          </cell>
          <cell r="AC145">
            <v>82</v>
          </cell>
        </row>
        <row r="146">
          <cell r="P146">
            <v>14656</v>
          </cell>
          <cell r="Q146">
            <v>115545.77714516954</v>
          </cell>
          <cell r="R146">
            <v>12</v>
          </cell>
          <cell r="S146">
            <v>65</v>
          </cell>
          <cell r="T146">
            <v>43</v>
          </cell>
          <cell r="U146">
            <v>5</v>
          </cell>
          <cell r="V146">
            <v>15</v>
          </cell>
          <cell r="W146">
            <v>13</v>
          </cell>
          <cell r="X146" t="str">
            <v>x</v>
          </cell>
          <cell r="Y146">
            <v>0</v>
          </cell>
          <cell r="Z146">
            <v>51</v>
          </cell>
          <cell r="AA146">
            <v>127</v>
          </cell>
          <cell r="AB146">
            <v>0</v>
          </cell>
          <cell r="AC146">
            <v>48</v>
          </cell>
        </row>
        <row r="147">
          <cell r="P147">
            <v>22448</v>
          </cell>
          <cell r="Q147">
            <v>232843.64229710522</v>
          </cell>
          <cell r="R147">
            <v>22</v>
          </cell>
          <cell r="S147">
            <v>45</v>
          </cell>
          <cell r="T147">
            <v>76</v>
          </cell>
          <cell r="U147">
            <v>23</v>
          </cell>
          <cell r="V147">
            <v>67</v>
          </cell>
          <cell r="W147">
            <v>21</v>
          </cell>
          <cell r="X147">
            <v>8</v>
          </cell>
          <cell r="Y147" t="str">
            <v>x</v>
          </cell>
          <cell r="Z147">
            <v>114</v>
          </cell>
          <cell r="AA147">
            <v>228</v>
          </cell>
          <cell r="AB147">
            <v>0</v>
          </cell>
          <cell r="AC147">
            <v>71</v>
          </cell>
        </row>
        <row r="148">
          <cell r="P148">
            <v>8853</v>
          </cell>
          <cell r="Q148">
            <v>135017.34852668224</v>
          </cell>
          <cell r="R148">
            <v>8</v>
          </cell>
          <cell r="S148">
            <v>11</v>
          </cell>
          <cell r="T148">
            <v>48</v>
          </cell>
          <cell r="U148">
            <v>13</v>
          </cell>
          <cell r="V148">
            <v>44</v>
          </cell>
          <cell r="W148">
            <v>17</v>
          </cell>
          <cell r="X148">
            <v>7</v>
          </cell>
          <cell r="Y148">
            <v>0</v>
          </cell>
          <cell r="Z148">
            <v>79</v>
          </cell>
          <cell r="AA148">
            <v>99</v>
          </cell>
          <cell r="AB148">
            <v>0</v>
          </cell>
          <cell r="AC148">
            <v>30</v>
          </cell>
        </row>
        <row r="149">
          <cell r="P149">
            <v>34069</v>
          </cell>
          <cell r="Q149">
            <v>230147.31047636055</v>
          </cell>
          <cell r="R149">
            <v>19</v>
          </cell>
          <cell r="S149">
            <v>11</v>
          </cell>
          <cell r="T149">
            <v>61</v>
          </cell>
          <cell r="U149">
            <v>9</v>
          </cell>
          <cell r="V149">
            <v>47</v>
          </cell>
          <cell r="W149">
            <v>12</v>
          </cell>
          <cell r="X149" t="str">
            <v>x</v>
          </cell>
          <cell r="Y149">
            <v>0</v>
          </cell>
          <cell r="Z149">
            <v>119</v>
          </cell>
          <cell r="AA149">
            <v>194</v>
          </cell>
          <cell r="AB149">
            <v>0</v>
          </cell>
          <cell r="AC149">
            <v>111</v>
          </cell>
        </row>
        <row r="150">
          <cell r="P150">
            <v>5495</v>
          </cell>
          <cell r="Q150">
            <v>44064.548085319009</v>
          </cell>
          <cell r="R150">
            <v>8</v>
          </cell>
          <cell r="S150">
            <v>0</v>
          </cell>
          <cell r="T150">
            <v>8</v>
          </cell>
          <cell r="U150" t="str">
            <v>x</v>
          </cell>
          <cell r="V150">
            <v>13</v>
          </cell>
          <cell r="W150" t="str">
            <v>x</v>
          </cell>
          <cell r="X150" t="str">
            <v>x</v>
          </cell>
          <cell r="Y150">
            <v>0</v>
          </cell>
          <cell r="Z150">
            <v>23</v>
          </cell>
          <cell r="AA150">
            <v>21</v>
          </cell>
          <cell r="AB150">
            <v>0</v>
          </cell>
          <cell r="AC150">
            <v>18</v>
          </cell>
        </row>
        <row r="151">
          <cell r="P151">
            <v>4635</v>
          </cell>
          <cell r="Q151">
            <v>37094.017143764999</v>
          </cell>
          <cell r="R151" t="str">
            <v>x</v>
          </cell>
          <cell r="S151">
            <v>13</v>
          </cell>
          <cell r="T151">
            <v>19</v>
          </cell>
          <cell r="U151" t="str">
            <v>x</v>
          </cell>
          <cell r="V151">
            <v>6</v>
          </cell>
          <cell r="W151" t="str">
            <v>x</v>
          </cell>
          <cell r="X151">
            <v>5</v>
          </cell>
          <cell r="Y151">
            <v>0</v>
          </cell>
          <cell r="Z151">
            <v>16</v>
          </cell>
          <cell r="AA151">
            <v>23</v>
          </cell>
          <cell r="AB151">
            <v>0</v>
          </cell>
          <cell r="AC151">
            <v>17</v>
          </cell>
        </row>
        <row r="152">
          <cell r="P152">
            <v>57501</v>
          </cell>
          <cell r="Q152">
            <v>539165.22124818014</v>
          </cell>
          <cell r="R152">
            <v>40</v>
          </cell>
          <cell r="S152">
            <v>47</v>
          </cell>
          <cell r="T152">
            <v>231</v>
          </cell>
          <cell r="U152">
            <v>17</v>
          </cell>
          <cell r="V152">
            <v>107</v>
          </cell>
          <cell r="W152">
            <v>29</v>
          </cell>
          <cell r="X152">
            <v>9</v>
          </cell>
          <cell r="Y152">
            <v>0</v>
          </cell>
          <cell r="Z152">
            <v>326</v>
          </cell>
          <cell r="AA152">
            <v>392</v>
          </cell>
          <cell r="AB152" t="str">
            <v>x</v>
          </cell>
          <cell r="AC152">
            <v>186</v>
          </cell>
        </row>
        <row r="153">
          <cell r="P153">
            <v>2025</v>
          </cell>
          <cell r="Q153">
            <v>38380.145123119764</v>
          </cell>
          <cell r="R153">
            <v>4</v>
          </cell>
          <cell r="S153">
            <v>4</v>
          </cell>
          <cell r="T153">
            <v>16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>
            <v>0</v>
          </cell>
          <cell r="Z153">
            <v>25</v>
          </cell>
          <cell r="AA153">
            <v>27</v>
          </cell>
          <cell r="AB153">
            <v>0</v>
          </cell>
          <cell r="AC153">
            <v>6</v>
          </cell>
        </row>
        <row r="154">
          <cell r="P154">
            <v>4702</v>
          </cell>
          <cell r="Q154">
            <v>34187.374662190858</v>
          </cell>
          <cell r="R154">
            <v>0</v>
          </cell>
          <cell r="S154">
            <v>13</v>
          </cell>
          <cell r="T154">
            <v>22</v>
          </cell>
          <cell r="U154" t="str">
            <v>x</v>
          </cell>
          <cell r="V154">
            <v>11</v>
          </cell>
          <cell r="W154">
            <v>7</v>
          </cell>
          <cell r="X154" t="str">
            <v>x</v>
          </cell>
          <cell r="Y154">
            <v>0</v>
          </cell>
          <cell r="Z154">
            <v>17</v>
          </cell>
          <cell r="AA154">
            <v>21</v>
          </cell>
          <cell r="AB154">
            <v>0</v>
          </cell>
          <cell r="AC154">
            <v>15</v>
          </cell>
        </row>
        <row r="155">
          <cell r="P155">
            <v>27528</v>
          </cell>
          <cell r="Q155">
            <v>174936.36398099727</v>
          </cell>
          <cell r="R155">
            <v>16</v>
          </cell>
          <cell r="S155">
            <v>39</v>
          </cell>
          <cell r="T155">
            <v>111</v>
          </cell>
          <cell r="U155">
            <v>7</v>
          </cell>
          <cell r="V155">
            <v>39</v>
          </cell>
          <cell r="W155">
            <v>17</v>
          </cell>
          <cell r="X155" t="str">
            <v>x</v>
          </cell>
          <cell r="Y155">
            <v>0</v>
          </cell>
          <cell r="Z155">
            <v>82</v>
          </cell>
          <cell r="AA155">
            <v>125</v>
          </cell>
          <cell r="AB155">
            <v>0</v>
          </cell>
          <cell r="AC155">
            <v>90</v>
          </cell>
        </row>
        <row r="156">
          <cell r="P156">
            <v>752</v>
          </cell>
          <cell r="Q156">
            <v>24435.113270072823</v>
          </cell>
          <cell r="R156" t="str">
            <v>x</v>
          </cell>
          <cell r="S156">
            <v>10</v>
          </cell>
          <cell r="T156">
            <v>14</v>
          </cell>
          <cell r="U156">
            <v>0</v>
          </cell>
          <cell r="V156">
            <v>5</v>
          </cell>
          <cell r="W156">
            <v>5</v>
          </cell>
          <cell r="X156">
            <v>5</v>
          </cell>
          <cell r="Y156">
            <v>0</v>
          </cell>
          <cell r="Z156">
            <v>12</v>
          </cell>
          <cell r="AA156">
            <v>15</v>
          </cell>
          <cell r="AB156">
            <v>0</v>
          </cell>
          <cell r="AC156" t="str">
            <v>x</v>
          </cell>
        </row>
        <row r="157">
          <cell r="P157">
            <v>5334</v>
          </cell>
          <cell r="Q157">
            <v>38730.821449329305</v>
          </cell>
          <cell r="R157" t="str">
            <v>x</v>
          </cell>
          <cell r="S157" t="str">
            <v>x</v>
          </cell>
          <cell r="T157">
            <v>7</v>
          </cell>
          <cell r="U157">
            <v>0</v>
          </cell>
          <cell r="V157">
            <v>10</v>
          </cell>
          <cell r="W157" t="str">
            <v>x</v>
          </cell>
          <cell r="X157">
            <v>0</v>
          </cell>
          <cell r="Y157">
            <v>0</v>
          </cell>
          <cell r="Z157">
            <v>24</v>
          </cell>
          <cell r="AA157">
            <v>23</v>
          </cell>
          <cell r="AB157">
            <v>0</v>
          </cell>
          <cell r="AC157">
            <v>17</v>
          </cell>
        </row>
        <row r="158">
          <cell r="P158">
            <v>2906</v>
          </cell>
          <cell r="Q158">
            <v>31823.681600510394</v>
          </cell>
          <cell r="R158">
            <v>9</v>
          </cell>
          <cell r="S158" t="str">
            <v>x</v>
          </cell>
          <cell r="T158">
            <v>19</v>
          </cell>
          <cell r="U158" t="str">
            <v>x</v>
          </cell>
          <cell r="V158">
            <v>6</v>
          </cell>
          <cell r="W158">
            <v>0</v>
          </cell>
          <cell r="X158" t="str">
            <v>x</v>
          </cell>
          <cell r="Y158">
            <v>0</v>
          </cell>
          <cell r="Z158">
            <v>17</v>
          </cell>
          <cell r="AA158">
            <v>22</v>
          </cell>
          <cell r="AB158">
            <v>0</v>
          </cell>
          <cell r="AC158">
            <v>9</v>
          </cell>
        </row>
        <row r="159">
          <cell r="P159">
            <v>227832</v>
          </cell>
          <cell r="Q159">
            <v>2486096.4913674714</v>
          </cell>
          <cell r="R159">
            <v>245</v>
          </cell>
          <cell r="S159">
            <v>267</v>
          </cell>
          <cell r="T159">
            <v>558</v>
          </cell>
          <cell r="U159">
            <v>326</v>
          </cell>
          <cell r="V159">
            <v>626</v>
          </cell>
          <cell r="W159">
            <v>199</v>
          </cell>
          <cell r="X159">
            <v>50</v>
          </cell>
          <cell r="Y159" t="str">
            <v>x</v>
          </cell>
          <cell r="Z159">
            <v>1466</v>
          </cell>
          <cell r="AA159">
            <v>1821</v>
          </cell>
          <cell r="AB159">
            <v>0</v>
          </cell>
          <cell r="AC159">
            <v>742</v>
          </cell>
        </row>
        <row r="160">
          <cell r="P160">
            <v>3874</v>
          </cell>
          <cell r="Q160">
            <v>57022.611922099757</v>
          </cell>
          <cell r="R160" t="str">
            <v>x</v>
          </cell>
          <cell r="S160">
            <v>10</v>
          </cell>
          <cell r="T160">
            <v>38</v>
          </cell>
          <cell r="U160" t="str">
            <v>x</v>
          </cell>
          <cell r="V160">
            <v>18</v>
          </cell>
          <cell r="W160">
            <v>11</v>
          </cell>
          <cell r="X160" t="str">
            <v>x</v>
          </cell>
          <cell r="Y160">
            <v>0</v>
          </cell>
          <cell r="Z160">
            <v>32</v>
          </cell>
          <cell r="AA160">
            <v>47</v>
          </cell>
          <cell r="AB160">
            <v>0</v>
          </cell>
          <cell r="AC160">
            <v>12</v>
          </cell>
        </row>
        <row r="161">
          <cell r="P161">
            <v>4544</v>
          </cell>
          <cell r="Q161">
            <v>32086.080507573301</v>
          </cell>
          <cell r="R161">
            <v>8</v>
          </cell>
          <cell r="S161">
            <v>5</v>
          </cell>
          <cell r="T161">
            <v>18</v>
          </cell>
          <cell r="U161" t="str">
            <v>x</v>
          </cell>
          <cell r="V161">
            <v>5</v>
          </cell>
          <cell r="W161" t="str">
            <v>x</v>
          </cell>
          <cell r="X161">
            <v>0</v>
          </cell>
          <cell r="Y161">
            <v>0</v>
          </cell>
          <cell r="Z161">
            <v>15</v>
          </cell>
          <cell r="AA161">
            <v>24</v>
          </cell>
          <cell r="AB161">
            <v>0</v>
          </cell>
          <cell r="AC161">
            <v>15</v>
          </cell>
        </row>
        <row r="162">
          <cell r="P162">
            <v>9395</v>
          </cell>
          <cell r="Q162">
            <v>48389.922819018393</v>
          </cell>
          <cell r="R162">
            <v>7</v>
          </cell>
          <cell r="S162">
            <v>5</v>
          </cell>
          <cell r="T162">
            <v>26</v>
          </cell>
          <cell r="U162">
            <v>0</v>
          </cell>
          <cell r="V162" t="str">
            <v>x</v>
          </cell>
          <cell r="W162" t="str">
            <v>x</v>
          </cell>
          <cell r="X162" t="str">
            <v>x</v>
          </cell>
          <cell r="Y162">
            <v>0</v>
          </cell>
          <cell r="Z162">
            <v>20</v>
          </cell>
          <cell r="AA162">
            <v>31</v>
          </cell>
          <cell r="AB162">
            <v>0</v>
          </cell>
          <cell r="AC162">
            <v>31</v>
          </cell>
        </row>
        <row r="163">
          <cell r="P163">
            <v>15133</v>
          </cell>
          <cell r="Q163">
            <v>154954.97692450241</v>
          </cell>
          <cell r="R163">
            <v>9</v>
          </cell>
          <cell r="S163">
            <v>23</v>
          </cell>
          <cell r="T163">
            <v>40</v>
          </cell>
          <cell r="U163">
            <v>19</v>
          </cell>
          <cell r="V163">
            <v>52</v>
          </cell>
          <cell r="W163">
            <v>20</v>
          </cell>
          <cell r="X163">
            <v>4</v>
          </cell>
          <cell r="Y163">
            <v>0</v>
          </cell>
          <cell r="Z163">
            <v>86</v>
          </cell>
          <cell r="AA163">
            <v>114</v>
          </cell>
          <cell r="AB163" t="str">
            <v>x</v>
          </cell>
          <cell r="AC163">
            <v>49</v>
          </cell>
        </row>
        <row r="164">
          <cell r="P164">
            <v>3615</v>
          </cell>
          <cell r="Q164">
            <v>22825.799954755086</v>
          </cell>
          <cell r="R164">
            <v>6</v>
          </cell>
          <cell r="S164">
            <v>4</v>
          </cell>
          <cell r="T164">
            <v>19</v>
          </cell>
          <cell r="U164">
            <v>6</v>
          </cell>
          <cell r="V164">
            <v>7</v>
          </cell>
          <cell r="W164" t="str">
            <v>x</v>
          </cell>
          <cell r="X164" t="str">
            <v>x</v>
          </cell>
          <cell r="Y164">
            <v>0</v>
          </cell>
          <cell r="Z164">
            <v>6</v>
          </cell>
          <cell r="AA164">
            <v>16</v>
          </cell>
          <cell r="AB164">
            <v>0</v>
          </cell>
          <cell r="AC164">
            <v>12</v>
          </cell>
        </row>
        <row r="165">
          <cell r="P165">
            <v>10608</v>
          </cell>
          <cell r="Q165">
            <v>203339.22815298679</v>
          </cell>
          <cell r="R165">
            <v>7</v>
          </cell>
          <cell r="S165">
            <v>20</v>
          </cell>
          <cell r="T165">
            <v>83</v>
          </cell>
          <cell r="U165">
            <v>12</v>
          </cell>
          <cell r="V165">
            <v>59</v>
          </cell>
          <cell r="W165">
            <v>18</v>
          </cell>
          <cell r="X165">
            <v>7</v>
          </cell>
          <cell r="Y165">
            <v>0</v>
          </cell>
          <cell r="Z165">
            <v>124</v>
          </cell>
          <cell r="AA165">
            <v>198</v>
          </cell>
          <cell r="AB165">
            <v>0</v>
          </cell>
          <cell r="AC165">
            <v>34</v>
          </cell>
        </row>
        <row r="166">
          <cell r="P166">
            <v>15350</v>
          </cell>
          <cell r="Q166">
            <v>173722.4749203276</v>
          </cell>
          <cell r="R166">
            <v>24</v>
          </cell>
          <cell r="S166">
            <v>34</v>
          </cell>
          <cell r="T166">
            <v>96</v>
          </cell>
          <cell r="U166">
            <v>20</v>
          </cell>
          <cell r="V166">
            <v>76</v>
          </cell>
          <cell r="W166">
            <v>10</v>
          </cell>
          <cell r="X166">
            <v>6</v>
          </cell>
          <cell r="Y166">
            <v>0</v>
          </cell>
          <cell r="Z166">
            <v>88</v>
          </cell>
          <cell r="AA166">
            <v>114</v>
          </cell>
          <cell r="AB166">
            <v>0</v>
          </cell>
          <cell r="AC166">
            <v>50</v>
          </cell>
        </row>
        <row r="167">
          <cell r="P167">
            <v>17395</v>
          </cell>
          <cell r="Q167">
            <v>196906.4898803237</v>
          </cell>
          <cell r="R167">
            <v>12</v>
          </cell>
          <cell r="S167">
            <v>47</v>
          </cell>
          <cell r="T167">
            <v>103</v>
          </cell>
          <cell r="U167">
            <v>15</v>
          </cell>
          <cell r="V167">
            <v>44</v>
          </cell>
          <cell r="W167">
            <v>18</v>
          </cell>
          <cell r="X167">
            <v>6</v>
          </cell>
          <cell r="Y167" t="str">
            <v>x</v>
          </cell>
          <cell r="Z167">
            <v>107</v>
          </cell>
          <cell r="AA167">
            <v>187</v>
          </cell>
          <cell r="AB167">
            <v>0</v>
          </cell>
          <cell r="AC167">
            <v>55</v>
          </cell>
        </row>
        <row r="168">
          <cell r="P168">
            <v>6440</v>
          </cell>
          <cell r="Q168">
            <v>53889.269463497381</v>
          </cell>
          <cell r="R168">
            <v>7</v>
          </cell>
          <cell r="S168">
            <v>7</v>
          </cell>
          <cell r="T168">
            <v>25</v>
          </cell>
          <cell r="U168" t="str">
            <v>x</v>
          </cell>
          <cell r="V168">
            <v>8</v>
          </cell>
          <cell r="W168" t="str">
            <v>x</v>
          </cell>
          <cell r="X168">
            <v>4</v>
          </cell>
          <cell r="Y168">
            <v>0</v>
          </cell>
          <cell r="Z168">
            <v>26</v>
          </cell>
          <cell r="AA168">
            <v>41</v>
          </cell>
          <cell r="AB168" t="str">
            <v>x</v>
          </cell>
          <cell r="AC168">
            <v>23</v>
          </cell>
        </row>
        <row r="169">
          <cell r="P169">
            <v>7725</v>
          </cell>
          <cell r="Q169">
            <v>81815.435361934637</v>
          </cell>
          <cell r="R169">
            <v>9</v>
          </cell>
          <cell r="S169">
            <v>30</v>
          </cell>
          <cell r="T169">
            <v>32</v>
          </cell>
          <cell r="U169">
            <v>7</v>
          </cell>
          <cell r="V169">
            <v>10</v>
          </cell>
          <cell r="W169">
            <v>5</v>
          </cell>
          <cell r="X169" t="str">
            <v>x</v>
          </cell>
          <cell r="Y169">
            <v>0</v>
          </cell>
          <cell r="Z169">
            <v>47</v>
          </cell>
          <cell r="AA169">
            <v>68</v>
          </cell>
          <cell r="AB169">
            <v>0</v>
          </cell>
          <cell r="AC169">
            <v>25</v>
          </cell>
        </row>
        <row r="170">
          <cell r="P170">
            <v>10447</v>
          </cell>
          <cell r="Q170">
            <v>136098.76878137336</v>
          </cell>
          <cell r="R170">
            <v>4</v>
          </cell>
          <cell r="S170">
            <v>21</v>
          </cell>
          <cell r="T170">
            <v>73</v>
          </cell>
          <cell r="U170" t="str">
            <v>x</v>
          </cell>
          <cell r="V170">
            <v>29</v>
          </cell>
          <cell r="W170">
            <v>6</v>
          </cell>
          <cell r="X170">
            <v>0</v>
          </cell>
          <cell r="Y170">
            <v>0</v>
          </cell>
          <cell r="Z170">
            <v>89</v>
          </cell>
          <cell r="AA170">
            <v>122</v>
          </cell>
          <cell r="AB170">
            <v>0</v>
          </cell>
          <cell r="AC170">
            <v>33</v>
          </cell>
        </row>
        <row r="171">
          <cell r="P171">
            <v>23456</v>
          </cell>
          <cell r="Q171">
            <v>188106.48804084759</v>
          </cell>
          <cell r="R171">
            <v>37</v>
          </cell>
          <cell r="S171">
            <v>30</v>
          </cell>
          <cell r="T171">
            <v>96</v>
          </cell>
          <cell r="U171">
            <v>15</v>
          </cell>
          <cell r="V171">
            <v>39</v>
          </cell>
          <cell r="W171">
            <v>4</v>
          </cell>
          <cell r="X171">
            <v>7</v>
          </cell>
          <cell r="Y171">
            <v>0</v>
          </cell>
          <cell r="Z171">
            <v>95</v>
          </cell>
          <cell r="AA171">
            <v>115</v>
          </cell>
          <cell r="AB171" t="str">
            <v>x</v>
          </cell>
          <cell r="AC171">
            <v>77</v>
          </cell>
        </row>
        <row r="172">
          <cell r="P172">
            <v>4164</v>
          </cell>
          <cell r="Q172">
            <v>74179.484730586642</v>
          </cell>
          <cell r="R172">
            <v>4</v>
          </cell>
          <cell r="S172">
            <v>6</v>
          </cell>
          <cell r="T172">
            <v>19</v>
          </cell>
          <cell r="U172" t="str">
            <v>x</v>
          </cell>
          <cell r="V172">
            <v>7</v>
          </cell>
          <cell r="W172" t="str">
            <v>x</v>
          </cell>
          <cell r="X172" t="str">
            <v>x</v>
          </cell>
          <cell r="Y172">
            <v>0</v>
          </cell>
          <cell r="Z172">
            <v>53</v>
          </cell>
          <cell r="AA172">
            <v>55</v>
          </cell>
          <cell r="AB172">
            <v>0</v>
          </cell>
          <cell r="AC172">
            <v>14</v>
          </cell>
        </row>
        <row r="173">
          <cell r="P173">
            <v>6079</v>
          </cell>
          <cell r="Q173">
            <v>46356.665734224756</v>
          </cell>
          <cell r="R173" t="str">
            <v>x</v>
          </cell>
          <cell r="S173">
            <v>5</v>
          </cell>
          <cell r="T173">
            <v>13</v>
          </cell>
          <cell r="U173" t="str">
            <v>x</v>
          </cell>
          <cell r="V173">
            <v>10</v>
          </cell>
          <cell r="W173" t="str">
            <v>x</v>
          </cell>
          <cell r="X173" t="str">
            <v>x</v>
          </cell>
          <cell r="Y173">
            <v>0</v>
          </cell>
          <cell r="Z173">
            <v>27</v>
          </cell>
          <cell r="AA173">
            <v>30</v>
          </cell>
          <cell r="AB173">
            <v>0</v>
          </cell>
          <cell r="AC173">
            <v>19</v>
          </cell>
        </row>
        <row r="174">
          <cell r="P174">
            <v>23221</v>
          </cell>
          <cell r="Q174">
            <v>320431.64509130409</v>
          </cell>
          <cell r="R174">
            <v>22</v>
          </cell>
          <cell r="S174">
            <v>70</v>
          </cell>
          <cell r="T174">
            <v>72</v>
          </cell>
          <cell r="U174">
            <v>33</v>
          </cell>
          <cell r="V174">
            <v>131</v>
          </cell>
          <cell r="W174">
            <v>30</v>
          </cell>
          <cell r="X174">
            <v>8</v>
          </cell>
          <cell r="Y174" t="str">
            <v>x</v>
          </cell>
          <cell r="Z174">
            <v>183</v>
          </cell>
          <cell r="AA174">
            <v>235</v>
          </cell>
          <cell r="AB174">
            <v>0</v>
          </cell>
          <cell r="AC174">
            <v>80</v>
          </cell>
        </row>
        <row r="175">
          <cell r="P175">
            <v>4763</v>
          </cell>
          <cell r="Q175">
            <v>64218.91779307773</v>
          </cell>
          <cell r="R175" t="str">
            <v>x</v>
          </cell>
          <cell r="S175">
            <v>5</v>
          </cell>
          <cell r="T175">
            <v>18</v>
          </cell>
          <cell r="U175" t="str">
            <v>x</v>
          </cell>
          <cell r="V175">
            <v>6</v>
          </cell>
          <cell r="W175" t="str">
            <v>x</v>
          </cell>
          <cell r="X175">
            <v>6</v>
          </cell>
          <cell r="Y175" t="str">
            <v>x</v>
          </cell>
          <cell r="Z175">
            <v>40</v>
          </cell>
          <cell r="AA175">
            <v>46</v>
          </cell>
          <cell r="AB175">
            <v>0</v>
          </cell>
          <cell r="AC175">
            <v>16</v>
          </cell>
        </row>
        <row r="176">
          <cell r="P176">
            <v>15851</v>
          </cell>
          <cell r="Q176">
            <v>166891.52614925822</v>
          </cell>
          <cell r="R176">
            <v>12</v>
          </cell>
          <cell r="S176">
            <v>38</v>
          </cell>
          <cell r="T176">
            <v>24</v>
          </cell>
          <cell r="U176">
            <v>31</v>
          </cell>
          <cell r="V176">
            <v>77</v>
          </cell>
          <cell r="W176">
            <v>32</v>
          </cell>
          <cell r="X176" t="str">
            <v>x</v>
          </cell>
          <cell r="Y176">
            <v>0</v>
          </cell>
          <cell r="Z176">
            <v>83</v>
          </cell>
          <cell r="AA176">
            <v>130</v>
          </cell>
          <cell r="AB176" t="str">
            <v>x</v>
          </cell>
          <cell r="AC176">
            <v>52</v>
          </cell>
        </row>
        <row r="177">
          <cell r="P177">
            <v>11425</v>
          </cell>
          <cell r="Q177">
            <v>82416.631709074107</v>
          </cell>
          <cell r="R177">
            <v>7</v>
          </cell>
          <cell r="S177">
            <v>14</v>
          </cell>
          <cell r="T177">
            <v>49</v>
          </cell>
          <cell r="U177">
            <v>4</v>
          </cell>
          <cell r="V177">
            <v>25</v>
          </cell>
          <cell r="W177">
            <v>12</v>
          </cell>
          <cell r="X177" t="str">
            <v>x</v>
          </cell>
          <cell r="Y177">
            <v>0</v>
          </cell>
          <cell r="Z177">
            <v>33</v>
          </cell>
          <cell r="AA177">
            <v>89</v>
          </cell>
          <cell r="AB177">
            <v>0</v>
          </cell>
          <cell r="AC177">
            <v>38</v>
          </cell>
        </row>
        <row r="178">
          <cell r="P178">
            <v>35002</v>
          </cell>
          <cell r="Q178">
            <v>322953.68117302231</v>
          </cell>
          <cell r="R178">
            <v>28</v>
          </cell>
          <cell r="S178">
            <v>64</v>
          </cell>
          <cell r="T178">
            <v>237</v>
          </cell>
          <cell r="U178">
            <v>16</v>
          </cell>
          <cell r="V178">
            <v>52</v>
          </cell>
          <cell r="W178">
            <v>20</v>
          </cell>
          <cell r="X178" t="str">
            <v>x</v>
          </cell>
          <cell r="Y178">
            <v>0</v>
          </cell>
          <cell r="Z178">
            <v>192</v>
          </cell>
          <cell r="AA178">
            <v>232</v>
          </cell>
          <cell r="AB178">
            <v>0</v>
          </cell>
          <cell r="AC178">
            <v>116</v>
          </cell>
        </row>
        <row r="179">
          <cell r="P179">
            <v>4087.7820000000002</v>
          </cell>
          <cell r="Q179">
            <v>30087.238000543697</v>
          </cell>
          <cell r="R179">
            <v>4</v>
          </cell>
          <cell r="S179">
            <v>6</v>
          </cell>
          <cell r="T179">
            <v>20</v>
          </cell>
          <cell r="U179">
            <v>0</v>
          </cell>
          <cell r="V179">
            <v>5</v>
          </cell>
          <cell r="W179">
            <v>0</v>
          </cell>
          <cell r="X179" t="str">
            <v>x</v>
          </cell>
          <cell r="Y179">
            <v>0</v>
          </cell>
          <cell r="Z179">
            <v>14</v>
          </cell>
          <cell r="AA179">
            <v>20</v>
          </cell>
          <cell r="AB179">
            <v>0</v>
          </cell>
          <cell r="AC179">
            <v>15</v>
          </cell>
        </row>
        <row r="180">
          <cell r="P180">
            <v>9043</v>
          </cell>
          <cell r="Q180">
            <v>124772.71117680034</v>
          </cell>
          <cell r="R180">
            <v>7</v>
          </cell>
          <cell r="S180" t="str">
            <v>x</v>
          </cell>
          <cell r="T180">
            <v>10</v>
          </cell>
          <cell r="U180" t="str">
            <v>x</v>
          </cell>
          <cell r="V180">
            <v>56</v>
          </cell>
          <cell r="W180">
            <v>22</v>
          </cell>
          <cell r="X180">
            <v>11</v>
          </cell>
          <cell r="Y180" t="str">
            <v>x</v>
          </cell>
          <cell r="Z180">
            <v>65</v>
          </cell>
          <cell r="AA180">
            <v>80</v>
          </cell>
          <cell r="AB180" t="str">
            <v>x</v>
          </cell>
          <cell r="AC180">
            <v>31</v>
          </cell>
        </row>
        <row r="181">
          <cell r="P181">
            <v>6013</v>
          </cell>
          <cell r="Q181">
            <v>55867.450132139536</v>
          </cell>
          <cell r="R181" t="str">
            <v>x</v>
          </cell>
          <cell r="S181" t="str">
            <v>x</v>
          </cell>
          <cell r="T181">
            <v>41</v>
          </cell>
          <cell r="U181">
            <v>0</v>
          </cell>
          <cell r="V181">
            <v>9</v>
          </cell>
          <cell r="W181" t="str">
            <v>x</v>
          </cell>
          <cell r="X181">
            <v>7</v>
          </cell>
          <cell r="Y181">
            <v>0</v>
          </cell>
          <cell r="Z181">
            <v>28</v>
          </cell>
          <cell r="AA181">
            <v>37</v>
          </cell>
          <cell r="AB181">
            <v>0</v>
          </cell>
          <cell r="AC181">
            <v>20</v>
          </cell>
        </row>
        <row r="182">
          <cell r="P182">
            <v>9444</v>
          </cell>
          <cell r="Q182">
            <v>43709.52391558473</v>
          </cell>
          <cell r="R182">
            <v>4</v>
          </cell>
          <cell r="S182">
            <v>5</v>
          </cell>
          <cell r="T182">
            <v>23</v>
          </cell>
          <cell r="U182" t="str">
            <v>x</v>
          </cell>
          <cell r="V182">
            <v>13</v>
          </cell>
          <cell r="W182">
            <v>8</v>
          </cell>
          <cell r="X182" t="str">
            <v>x</v>
          </cell>
          <cell r="Y182">
            <v>0</v>
          </cell>
          <cell r="Z182">
            <v>14</v>
          </cell>
          <cell r="AA182">
            <v>26</v>
          </cell>
          <cell r="AB182">
            <v>0</v>
          </cell>
          <cell r="AC182">
            <v>31</v>
          </cell>
        </row>
        <row r="183">
          <cell r="P183">
            <v>3647</v>
          </cell>
          <cell r="Q183">
            <v>45988.881669691051</v>
          </cell>
          <cell r="R183" t="str">
            <v>x</v>
          </cell>
          <cell r="S183">
            <v>0</v>
          </cell>
          <cell r="T183">
            <v>8</v>
          </cell>
          <cell r="U183">
            <v>0</v>
          </cell>
          <cell r="V183">
            <v>12</v>
          </cell>
          <cell r="W183" t="str">
            <v>x</v>
          </cell>
          <cell r="X183" t="str">
            <v>x</v>
          </cell>
          <cell r="Y183">
            <v>0</v>
          </cell>
          <cell r="Z183">
            <v>27</v>
          </cell>
          <cell r="AA183">
            <v>41</v>
          </cell>
          <cell r="AB183">
            <v>0</v>
          </cell>
          <cell r="AC183">
            <v>12</v>
          </cell>
        </row>
        <row r="184">
          <cell r="P184">
            <v>9583</v>
          </cell>
          <cell r="Q184">
            <v>70604.579130236176</v>
          </cell>
          <cell r="R184" t="str">
            <v>x</v>
          </cell>
          <cell r="S184">
            <v>6</v>
          </cell>
          <cell r="T184">
            <v>32</v>
          </cell>
          <cell r="U184">
            <v>0</v>
          </cell>
          <cell r="V184">
            <v>19</v>
          </cell>
          <cell r="W184">
            <v>4</v>
          </cell>
          <cell r="X184" t="str">
            <v>x</v>
          </cell>
          <cell r="Y184">
            <v>0</v>
          </cell>
          <cell r="Z184">
            <v>38</v>
          </cell>
          <cell r="AA184">
            <v>48</v>
          </cell>
          <cell r="AB184">
            <v>0</v>
          </cell>
          <cell r="AC184">
            <v>28</v>
          </cell>
        </row>
        <row r="185">
          <cell r="P185">
            <v>7044</v>
          </cell>
          <cell r="Q185">
            <v>63857.331725292344</v>
          </cell>
          <cell r="R185" t="str">
            <v>x</v>
          </cell>
          <cell r="S185">
            <v>7</v>
          </cell>
          <cell r="T185">
            <v>54</v>
          </cell>
          <cell r="U185">
            <v>5</v>
          </cell>
          <cell r="V185">
            <v>21</v>
          </cell>
          <cell r="W185">
            <v>7</v>
          </cell>
          <cell r="X185" t="str">
            <v>x</v>
          </cell>
          <cell r="Y185">
            <v>0</v>
          </cell>
          <cell r="Z185">
            <v>34</v>
          </cell>
          <cell r="AA185">
            <v>53</v>
          </cell>
          <cell r="AB185">
            <v>0</v>
          </cell>
          <cell r="AC185">
            <v>23</v>
          </cell>
        </row>
        <row r="186">
          <cell r="P186">
            <v>9332</v>
          </cell>
          <cell r="Q186">
            <v>69648.488392404644</v>
          </cell>
          <cell r="R186">
            <v>12</v>
          </cell>
          <cell r="S186">
            <v>4</v>
          </cell>
          <cell r="T186">
            <v>11</v>
          </cell>
          <cell r="U186">
            <v>6</v>
          </cell>
          <cell r="V186">
            <v>16</v>
          </cell>
          <cell r="W186">
            <v>5</v>
          </cell>
          <cell r="X186" t="str">
            <v>x</v>
          </cell>
          <cell r="Y186">
            <v>0</v>
          </cell>
          <cell r="Z186">
            <v>35</v>
          </cell>
          <cell r="AA186">
            <v>49</v>
          </cell>
          <cell r="AB186">
            <v>0</v>
          </cell>
          <cell r="AC186">
            <v>32</v>
          </cell>
        </row>
        <row r="187">
          <cell r="P187">
            <v>4510</v>
          </cell>
          <cell r="Q187">
            <v>58717.456018481535</v>
          </cell>
          <cell r="R187">
            <v>6</v>
          </cell>
          <cell r="S187">
            <v>7</v>
          </cell>
          <cell r="T187">
            <v>11</v>
          </cell>
          <cell r="U187" t="str">
            <v>x</v>
          </cell>
          <cell r="V187">
            <v>12</v>
          </cell>
          <cell r="W187" t="str">
            <v>x</v>
          </cell>
          <cell r="X187" t="str">
            <v>x</v>
          </cell>
          <cell r="Y187">
            <v>0</v>
          </cell>
          <cell r="Z187">
            <v>37</v>
          </cell>
          <cell r="AA187">
            <v>37</v>
          </cell>
          <cell r="AB187">
            <v>0</v>
          </cell>
          <cell r="AC187">
            <v>15</v>
          </cell>
        </row>
        <row r="188">
          <cell r="P188">
            <v>32803</v>
          </cell>
          <cell r="Q188">
            <v>270285.41713395878</v>
          </cell>
          <cell r="R188">
            <v>25</v>
          </cell>
          <cell r="S188">
            <v>68</v>
          </cell>
          <cell r="T188">
            <v>141</v>
          </cell>
          <cell r="U188">
            <v>21</v>
          </cell>
          <cell r="V188">
            <v>58</v>
          </cell>
          <cell r="W188">
            <v>44</v>
          </cell>
          <cell r="X188">
            <v>4</v>
          </cell>
          <cell r="Y188" t="str">
            <v>x</v>
          </cell>
          <cell r="Z188">
            <v>138</v>
          </cell>
          <cell r="AA188">
            <v>213</v>
          </cell>
          <cell r="AB188">
            <v>0</v>
          </cell>
          <cell r="AC188">
            <v>105</v>
          </cell>
        </row>
        <row r="189">
          <cell r="P189">
            <v>8820</v>
          </cell>
          <cell r="Q189">
            <v>74505.704688463884</v>
          </cell>
          <cell r="R189" t="str">
            <v>x</v>
          </cell>
          <cell r="S189">
            <v>10</v>
          </cell>
          <cell r="T189">
            <v>29</v>
          </cell>
          <cell r="U189" t="str">
            <v>x</v>
          </cell>
          <cell r="V189">
            <v>15</v>
          </cell>
          <cell r="W189">
            <v>5</v>
          </cell>
          <cell r="X189" t="str">
            <v>x</v>
          </cell>
          <cell r="Y189" t="str">
            <v>x</v>
          </cell>
          <cell r="Z189">
            <v>42</v>
          </cell>
          <cell r="AA189">
            <v>56</v>
          </cell>
          <cell r="AB189">
            <v>0</v>
          </cell>
          <cell r="AC189">
            <v>28</v>
          </cell>
        </row>
        <row r="190">
          <cell r="P190">
            <v>28171</v>
          </cell>
          <cell r="Q190">
            <v>325240.78694158531</v>
          </cell>
          <cell r="R190">
            <v>25</v>
          </cell>
          <cell r="S190">
            <v>75</v>
          </cell>
          <cell r="T190">
            <v>134</v>
          </cell>
          <cell r="U190">
            <v>17</v>
          </cell>
          <cell r="V190">
            <v>70</v>
          </cell>
          <cell r="W190">
            <v>15</v>
          </cell>
          <cell r="X190">
            <v>22</v>
          </cell>
          <cell r="Y190">
            <v>0</v>
          </cell>
          <cell r="Z190">
            <v>178</v>
          </cell>
          <cell r="AA190">
            <v>255</v>
          </cell>
          <cell r="AB190">
            <v>0</v>
          </cell>
          <cell r="AC190">
            <v>91</v>
          </cell>
        </row>
        <row r="191">
          <cell r="P191">
            <v>12373</v>
          </cell>
          <cell r="Q191">
            <v>123031.2020071593</v>
          </cell>
          <cell r="R191">
            <v>19</v>
          </cell>
          <cell r="S191">
            <v>20</v>
          </cell>
          <cell r="T191">
            <v>51</v>
          </cell>
          <cell r="U191">
            <v>7</v>
          </cell>
          <cell r="V191">
            <v>29</v>
          </cell>
          <cell r="W191">
            <v>9</v>
          </cell>
          <cell r="X191" t="str">
            <v>x</v>
          </cell>
          <cell r="Y191">
            <v>0</v>
          </cell>
          <cell r="Z191">
            <v>68</v>
          </cell>
          <cell r="AA191">
            <v>88</v>
          </cell>
          <cell r="AB191">
            <v>0</v>
          </cell>
          <cell r="AC191">
            <v>43</v>
          </cell>
        </row>
        <row r="192">
          <cell r="P192">
            <v>6691</v>
          </cell>
          <cell r="Q192">
            <v>75190.89062514226</v>
          </cell>
          <cell r="R192">
            <v>9</v>
          </cell>
          <cell r="S192">
            <v>17</v>
          </cell>
          <cell r="T192">
            <v>77</v>
          </cell>
          <cell r="U192" t="str">
            <v>x</v>
          </cell>
          <cell r="V192">
            <v>18</v>
          </cell>
          <cell r="W192">
            <v>4</v>
          </cell>
          <cell r="X192">
            <v>0</v>
          </cell>
          <cell r="Y192">
            <v>6</v>
          </cell>
          <cell r="Z192">
            <v>36</v>
          </cell>
          <cell r="AA192">
            <v>82</v>
          </cell>
          <cell r="AB192">
            <v>0</v>
          </cell>
          <cell r="AC192">
            <v>21</v>
          </cell>
        </row>
        <row r="193">
          <cell r="P193">
            <v>7864</v>
          </cell>
          <cell r="Q193">
            <v>45627.826291689547</v>
          </cell>
          <cell r="R193">
            <v>5</v>
          </cell>
          <cell r="S193">
            <v>15</v>
          </cell>
          <cell r="T193">
            <v>8</v>
          </cell>
          <cell r="U193">
            <v>7</v>
          </cell>
          <cell r="V193">
            <v>12</v>
          </cell>
          <cell r="W193" t="str">
            <v>x</v>
          </cell>
          <cell r="X193" t="str">
            <v>x</v>
          </cell>
          <cell r="Y193">
            <v>0</v>
          </cell>
          <cell r="Z193">
            <v>16</v>
          </cell>
          <cell r="AA193">
            <v>39</v>
          </cell>
          <cell r="AB193">
            <v>0</v>
          </cell>
          <cell r="AC193">
            <v>27</v>
          </cell>
        </row>
        <row r="194">
          <cell r="P194">
            <v>17233</v>
          </cell>
          <cell r="Q194">
            <v>223623.78211608346</v>
          </cell>
          <cell r="R194">
            <v>18</v>
          </cell>
          <cell r="S194">
            <v>52</v>
          </cell>
          <cell r="T194">
            <v>92</v>
          </cell>
          <cell r="U194">
            <v>17</v>
          </cell>
          <cell r="V194">
            <v>45</v>
          </cell>
          <cell r="W194">
            <v>19</v>
          </cell>
          <cell r="X194">
            <v>6</v>
          </cell>
          <cell r="Y194">
            <v>0</v>
          </cell>
          <cell r="Z194">
            <v>145</v>
          </cell>
          <cell r="AA194">
            <v>138</v>
          </cell>
          <cell r="AB194">
            <v>0</v>
          </cell>
          <cell r="AC194">
            <v>55</v>
          </cell>
        </row>
        <row r="195">
          <cell r="P195">
            <v>4650</v>
          </cell>
          <cell r="Q195">
            <v>91784.855841577286</v>
          </cell>
          <cell r="R195" t="str">
            <v>x</v>
          </cell>
          <cell r="S195">
            <v>24</v>
          </cell>
          <cell r="T195">
            <v>53</v>
          </cell>
          <cell r="U195">
            <v>4</v>
          </cell>
          <cell r="V195">
            <v>9</v>
          </cell>
          <cell r="W195">
            <v>5</v>
          </cell>
          <cell r="X195">
            <v>5</v>
          </cell>
          <cell r="Y195">
            <v>0</v>
          </cell>
          <cell r="Z195">
            <v>64</v>
          </cell>
          <cell r="AA195">
            <v>66</v>
          </cell>
          <cell r="AB195">
            <v>0</v>
          </cell>
          <cell r="AC195">
            <v>14</v>
          </cell>
        </row>
        <row r="196">
          <cell r="P196">
            <v>4633</v>
          </cell>
          <cell r="Q196">
            <v>51679.436369302617</v>
          </cell>
          <cell r="R196">
            <v>10</v>
          </cell>
          <cell r="S196">
            <v>22</v>
          </cell>
          <cell r="T196">
            <v>20</v>
          </cell>
          <cell r="U196">
            <v>13</v>
          </cell>
          <cell r="V196">
            <v>20</v>
          </cell>
          <cell r="W196">
            <v>4</v>
          </cell>
          <cell r="X196" t="str">
            <v>x</v>
          </cell>
          <cell r="Y196">
            <v>0</v>
          </cell>
          <cell r="Z196">
            <v>24</v>
          </cell>
          <cell r="AA196">
            <v>39</v>
          </cell>
          <cell r="AB196">
            <v>0</v>
          </cell>
          <cell r="AC196">
            <v>15</v>
          </cell>
        </row>
        <row r="197">
          <cell r="P197">
            <v>12482</v>
          </cell>
          <cell r="Q197">
            <v>120150.45923327919</v>
          </cell>
          <cell r="R197">
            <v>8</v>
          </cell>
          <cell r="S197">
            <v>15</v>
          </cell>
          <cell r="T197">
            <v>35</v>
          </cell>
          <cell r="U197" t="str">
            <v>x</v>
          </cell>
          <cell r="V197">
            <v>16</v>
          </cell>
          <cell r="W197">
            <v>8</v>
          </cell>
          <cell r="X197">
            <v>12</v>
          </cell>
          <cell r="Y197">
            <v>0</v>
          </cell>
          <cell r="Z197">
            <v>66</v>
          </cell>
          <cell r="AA197">
            <v>75</v>
          </cell>
          <cell r="AB197">
            <v>0</v>
          </cell>
          <cell r="AC197">
            <v>42</v>
          </cell>
        </row>
        <row r="198">
          <cell r="P198">
            <v>4853</v>
          </cell>
          <cell r="Q198">
            <v>37334.915024444825</v>
          </cell>
          <cell r="R198" t="str">
            <v>x</v>
          </cell>
          <cell r="S198" t="str">
            <v>x</v>
          </cell>
          <cell r="T198">
            <v>11</v>
          </cell>
          <cell r="U198">
            <v>0</v>
          </cell>
          <cell r="V198" t="str">
            <v>x</v>
          </cell>
          <cell r="W198" t="str">
            <v>x</v>
          </cell>
          <cell r="X198" t="str">
            <v>x</v>
          </cell>
          <cell r="Y198">
            <v>0</v>
          </cell>
          <cell r="Z198">
            <v>23</v>
          </cell>
          <cell r="AA198">
            <v>29</v>
          </cell>
          <cell r="AB198">
            <v>0</v>
          </cell>
          <cell r="AC198">
            <v>16</v>
          </cell>
        </row>
        <row r="199">
          <cell r="P199">
            <v>4995</v>
          </cell>
          <cell r="Q199">
            <v>53808.554115136132</v>
          </cell>
          <cell r="R199">
            <v>8</v>
          </cell>
          <cell r="S199">
            <v>14</v>
          </cell>
          <cell r="T199">
            <v>52</v>
          </cell>
          <cell r="U199">
            <v>7</v>
          </cell>
          <cell r="V199">
            <v>13</v>
          </cell>
          <cell r="W199" t="str">
            <v>x</v>
          </cell>
          <cell r="X199" t="str">
            <v>x</v>
          </cell>
          <cell r="Y199" t="str">
            <v>x</v>
          </cell>
          <cell r="Z199">
            <v>26</v>
          </cell>
          <cell r="AA199">
            <v>52</v>
          </cell>
          <cell r="AB199">
            <v>0</v>
          </cell>
          <cell r="AC199">
            <v>15</v>
          </cell>
        </row>
        <row r="200">
          <cell r="P200">
            <v>8914.7160000000003</v>
          </cell>
          <cell r="Q200">
            <v>56705.430029424599</v>
          </cell>
          <cell r="R200" t="str">
            <v>x</v>
          </cell>
          <cell r="S200">
            <v>4</v>
          </cell>
          <cell r="T200">
            <v>44</v>
          </cell>
          <cell r="U200">
            <v>6</v>
          </cell>
          <cell r="V200">
            <v>10</v>
          </cell>
          <cell r="W200">
            <v>0</v>
          </cell>
          <cell r="X200" t="str">
            <v>x</v>
          </cell>
          <cell r="Y200" t="str">
            <v>x</v>
          </cell>
          <cell r="Z200">
            <v>29</v>
          </cell>
          <cell r="AA200">
            <v>44</v>
          </cell>
          <cell r="AB200">
            <v>0</v>
          </cell>
          <cell r="AC200">
            <v>30</v>
          </cell>
        </row>
        <row r="201">
          <cell r="P201">
            <v>6736.9369999999999</v>
          </cell>
          <cell r="Q201">
            <v>46616.749488480928</v>
          </cell>
          <cell r="R201">
            <v>5</v>
          </cell>
          <cell r="S201" t="str">
            <v>x</v>
          </cell>
          <cell r="T201">
            <v>37</v>
          </cell>
          <cell r="U201" t="str">
            <v>x</v>
          </cell>
          <cell r="V201">
            <v>6</v>
          </cell>
          <cell r="W201">
            <v>0</v>
          </cell>
          <cell r="X201">
            <v>0</v>
          </cell>
          <cell r="Y201" t="str">
            <v>x</v>
          </cell>
          <cell r="Z201">
            <v>26</v>
          </cell>
          <cell r="AA201">
            <v>34</v>
          </cell>
          <cell r="AB201">
            <v>0</v>
          </cell>
          <cell r="AC201">
            <v>20</v>
          </cell>
        </row>
        <row r="202">
          <cell r="P202">
            <v>8451</v>
          </cell>
          <cell r="Q202">
            <v>60537.607749191069</v>
          </cell>
          <cell r="R202">
            <v>12</v>
          </cell>
          <cell r="S202">
            <v>15</v>
          </cell>
          <cell r="T202">
            <v>48</v>
          </cell>
          <cell r="U202" t="str">
            <v>x</v>
          </cell>
          <cell r="V202">
            <v>6</v>
          </cell>
          <cell r="W202" t="str">
            <v>x</v>
          </cell>
          <cell r="X202">
            <v>7</v>
          </cell>
          <cell r="Y202">
            <v>0</v>
          </cell>
          <cell r="Z202">
            <v>21</v>
          </cell>
          <cell r="AA202">
            <v>52</v>
          </cell>
          <cell r="AB202">
            <v>0</v>
          </cell>
          <cell r="AC202">
            <v>27</v>
          </cell>
        </row>
        <row r="203">
          <cell r="P203">
            <v>6361</v>
          </cell>
          <cell r="Q203">
            <v>68220.28894585844</v>
          </cell>
          <cell r="R203" t="str">
            <v>x</v>
          </cell>
          <cell r="S203">
            <v>16</v>
          </cell>
          <cell r="T203">
            <v>44</v>
          </cell>
          <cell r="U203">
            <v>5</v>
          </cell>
          <cell r="V203">
            <v>9</v>
          </cell>
          <cell r="W203" t="str">
            <v>x</v>
          </cell>
          <cell r="X203" t="str">
            <v>x</v>
          </cell>
          <cell r="Y203">
            <v>0</v>
          </cell>
          <cell r="Z203">
            <v>47</v>
          </cell>
          <cell r="AA203">
            <v>43</v>
          </cell>
          <cell r="AB203">
            <v>0</v>
          </cell>
          <cell r="AC203">
            <v>20</v>
          </cell>
        </row>
        <row r="204">
          <cell r="P204">
            <v>45935</v>
          </cell>
          <cell r="Q204">
            <v>408182.75865258346</v>
          </cell>
          <cell r="R204">
            <v>40</v>
          </cell>
          <cell r="S204">
            <v>114</v>
          </cell>
          <cell r="T204">
            <v>265</v>
          </cell>
          <cell r="U204">
            <v>55</v>
          </cell>
          <cell r="V204">
            <v>50</v>
          </cell>
          <cell r="W204">
            <v>30</v>
          </cell>
          <cell r="X204">
            <v>9</v>
          </cell>
          <cell r="Y204">
            <v>0</v>
          </cell>
          <cell r="Z204">
            <v>234</v>
          </cell>
          <cell r="AA204">
            <v>287</v>
          </cell>
          <cell r="AB204">
            <v>0</v>
          </cell>
          <cell r="AC204">
            <v>144</v>
          </cell>
        </row>
        <row r="205">
          <cell r="P205">
            <v>6837</v>
          </cell>
          <cell r="Q205">
            <v>59204.801247762545</v>
          </cell>
          <cell r="R205">
            <v>6</v>
          </cell>
          <cell r="S205">
            <v>11</v>
          </cell>
          <cell r="T205">
            <v>30</v>
          </cell>
          <cell r="U205" t="str">
            <v>x</v>
          </cell>
          <cell r="V205">
            <v>5</v>
          </cell>
          <cell r="W205">
            <v>4</v>
          </cell>
          <cell r="X205" t="str">
            <v>x</v>
          </cell>
          <cell r="Y205">
            <v>0</v>
          </cell>
          <cell r="Z205">
            <v>33</v>
          </cell>
          <cell r="AA205">
            <v>53</v>
          </cell>
          <cell r="AB205">
            <v>0</v>
          </cell>
          <cell r="AC205">
            <v>23</v>
          </cell>
        </row>
        <row r="206">
          <cell r="P206">
            <v>9408.7739999999994</v>
          </cell>
          <cell r="Q206">
            <v>112341.05932809916</v>
          </cell>
          <cell r="R206">
            <v>15</v>
          </cell>
          <cell r="S206">
            <v>17</v>
          </cell>
          <cell r="T206">
            <v>132</v>
          </cell>
          <cell r="U206">
            <v>15</v>
          </cell>
          <cell r="V206">
            <v>17</v>
          </cell>
          <cell r="W206">
            <v>6</v>
          </cell>
          <cell r="X206">
            <v>4</v>
          </cell>
          <cell r="Y206">
            <v>0</v>
          </cell>
          <cell r="Z206">
            <v>62</v>
          </cell>
          <cell r="AA206">
            <v>93</v>
          </cell>
          <cell r="AB206" t="str">
            <v>x</v>
          </cell>
          <cell r="AC206">
            <v>32</v>
          </cell>
        </row>
        <row r="207">
          <cell r="P207">
            <v>2105</v>
          </cell>
          <cell r="Q207">
            <v>17812.825714578867</v>
          </cell>
          <cell r="R207" t="str">
            <v>x</v>
          </cell>
          <cell r="S207" t="str">
            <v>x</v>
          </cell>
          <cell r="T207">
            <v>10</v>
          </cell>
          <cell r="U207" t="str">
            <v>x</v>
          </cell>
          <cell r="V207" t="str">
            <v>x</v>
          </cell>
          <cell r="W207" t="str">
            <v>x</v>
          </cell>
          <cell r="X207">
            <v>0</v>
          </cell>
          <cell r="Y207">
            <v>0</v>
          </cell>
          <cell r="Z207">
            <v>11</v>
          </cell>
          <cell r="AA207">
            <v>12</v>
          </cell>
          <cell r="AB207">
            <v>0</v>
          </cell>
          <cell r="AC207">
            <v>7</v>
          </cell>
        </row>
        <row r="208">
          <cell r="P208">
            <v>2305</v>
          </cell>
          <cell r="Q208">
            <v>10024.505647578229</v>
          </cell>
          <cell r="R208">
            <v>6</v>
          </cell>
          <cell r="S208" t="str">
            <v>x</v>
          </cell>
          <cell r="T208">
            <v>9</v>
          </cell>
          <cell r="U208">
            <v>0</v>
          </cell>
          <cell r="V208">
            <v>5</v>
          </cell>
          <cell r="W208" t="str">
            <v>x</v>
          </cell>
          <cell r="X208">
            <v>0</v>
          </cell>
          <cell r="Y208">
            <v>0</v>
          </cell>
          <cell r="Z208" t="str">
            <v>x</v>
          </cell>
          <cell r="AA208" t="str">
            <v>x</v>
          </cell>
          <cell r="AB208">
            <v>0</v>
          </cell>
          <cell r="AC208">
            <v>8</v>
          </cell>
        </row>
        <row r="209">
          <cell r="P209">
            <v>7893</v>
          </cell>
          <cell r="Q209">
            <v>80211.114063489775</v>
          </cell>
          <cell r="R209">
            <v>10</v>
          </cell>
          <cell r="S209">
            <v>11</v>
          </cell>
          <cell r="T209">
            <v>72</v>
          </cell>
          <cell r="U209">
            <v>5</v>
          </cell>
          <cell r="V209">
            <v>21</v>
          </cell>
          <cell r="W209" t="str">
            <v>x</v>
          </cell>
          <cell r="X209">
            <v>6</v>
          </cell>
          <cell r="Y209">
            <v>0</v>
          </cell>
          <cell r="Z209">
            <v>37</v>
          </cell>
          <cell r="AA209">
            <v>67</v>
          </cell>
          <cell r="AB209">
            <v>0</v>
          </cell>
          <cell r="AC209">
            <v>26</v>
          </cell>
        </row>
        <row r="210">
          <cell r="P210">
            <v>6918</v>
          </cell>
          <cell r="Q210">
            <v>89256.571298908209</v>
          </cell>
          <cell r="R210">
            <v>28</v>
          </cell>
          <cell r="S210">
            <v>8</v>
          </cell>
          <cell r="T210">
            <v>74</v>
          </cell>
          <cell r="U210" t="str">
            <v>x</v>
          </cell>
          <cell r="V210">
            <v>13</v>
          </cell>
          <cell r="W210">
            <v>6</v>
          </cell>
          <cell r="X210">
            <v>5</v>
          </cell>
          <cell r="Y210" t="str">
            <v>x</v>
          </cell>
          <cell r="Z210">
            <v>48</v>
          </cell>
          <cell r="AA210">
            <v>45</v>
          </cell>
          <cell r="AB210">
            <v>0</v>
          </cell>
          <cell r="AC210">
            <v>25</v>
          </cell>
        </row>
        <row r="211">
          <cell r="P211">
            <v>7349</v>
          </cell>
          <cell r="Q211">
            <v>67669.147811664268</v>
          </cell>
          <cell r="R211">
            <v>4</v>
          </cell>
          <cell r="S211">
            <v>7</v>
          </cell>
          <cell r="T211">
            <v>29</v>
          </cell>
          <cell r="U211" t="str">
            <v>x</v>
          </cell>
          <cell r="V211">
            <v>10</v>
          </cell>
          <cell r="W211" t="str">
            <v>x</v>
          </cell>
          <cell r="X211">
            <v>5</v>
          </cell>
          <cell r="Y211">
            <v>0</v>
          </cell>
          <cell r="Z211">
            <v>38</v>
          </cell>
          <cell r="AA211">
            <v>48</v>
          </cell>
          <cell r="AB211">
            <v>0</v>
          </cell>
          <cell r="AC211">
            <v>24</v>
          </cell>
        </row>
        <row r="212">
          <cell r="P212">
            <v>6475</v>
          </cell>
          <cell r="Q212">
            <v>41671.076655152043</v>
          </cell>
          <cell r="R212">
            <v>8</v>
          </cell>
          <cell r="S212">
            <v>9</v>
          </cell>
          <cell r="T212">
            <v>32</v>
          </cell>
          <cell r="U212">
            <v>0</v>
          </cell>
          <cell r="V212">
            <v>9</v>
          </cell>
          <cell r="W212" t="str">
            <v>x</v>
          </cell>
          <cell r="X212" t="str">
            <v>x</v>
          </cell>
          <cell r="Y212">
            <v>0</v>
          </cell>
          <cell r="Z212">
            <v>14</v>
          </cell>
          <cell r="AA212">
            <v>36</v>
          </cell>
          <cell r="AB212">
            <v>0</v>
          </cell>
          <cell r="AC212">
            <v>20</v>
          </cell>
        </row>
        <row r="213">
          <cell r="P213">
            <v>6844.9560000000001</v>
          </cell>
          <cell r="Q213">
            <v>56485.362789218518</v>
          </cell>
          <cell r="R213">
            <v>11</v>
          </cell>
          <cell r="S213">
            <v>5</v>
          </cell>
          <cell r="T213">
            <v>21</v>
          </cell>
          <cell r="U213" t="str">
            <v>x</v>
          </cell>
          <cell r="V213">
            <v>12</v>
          </cell>
          <cell r="W213" t="str">
            <v>x</v>
          </cell>
          <cell r="X213" t="str">
            <v>x</v>
          </cell>
          <cell r="Y213">
            <v>0</v>
          </cell>
          <cell r="Z213">
            <v>31</v>
          </cell>
          <cell r="AA213">
            <v>38</v>
          </cell>
          <cell r="AB213">
            <v>0</v>
          </cell>
          <cell r="AC213">
            <v>19</v>
          </cell>
        </row>
        <row r="214">
          <cell r="P214">
            <v>2957</v>
          </cell>
          <cell r="Q214">
            <v>45547.088454724486</v>
          </cell>
          <cell r="R214">
            <v>4</v>
          </cell>
          <cell r="S214">
            <v>28</v>
          </cell>
          <cell r="T214">
            <v>16</v>
          </cell>
          <cell r="U214">
            <v>0</v>
          </cell>
          <cell r="V214">
            <v>12</v>
          </cell>
          <cell r="W214" t="str">
            <v>x</v>
          </cell>
          <cell r="X214" t="str">
            <v>x</v>
          </cell>
          <cell r="Y214">
            <v>0</v>
          </cell>
          <cell r="Z214">
            <v>24</v>
          </cell>
          <cell r="AA214">
            <v>51</v>
          </cell>
          <cell r="AB214">
            <v>0</v>
          </cell>
          <cell r="AC214">
            <v>10</v>
          </cell>
        </row>
        <row r="215">
          <cell r="P215">
            <v>7743</v>
          </cell>
          <cell r="Q215">
            <v>67528.798510826164</v>
          </cell>
          <cell r="R215">
            <v>8</v>
          </cell>
          <cell r="S215">
            <v>27</v>
          </cell>
          <cell r="T215">
            <v>24</v>
          </cell>
          <cell r="U215">
            <v>0</v>
          </cell>
          <cell r="V215">
            <v>25</v>
          </cell>
          <cell r="W215">
            <v>10</v>
          </cell>
          <cell r="X215">
            <v>0</v>
          </cell>
          <cell r="Y215">
            <v>0</v>
          </cell>
          <cell r="Z215">
            <v>29</v>
          </cell>
          <cell r="AA215">
            <v>70</v>
          </cell>
          <cell r="AB215">
            <v>0</v>
          </cell>
          <cell r="AC215">
            <v>25</v>
          </cell>
        </row>
        <row r="216">
          <cell r="P216">
            <v>4038</v>
          </cell>
          <cell r="Q216">
            <v>33629.082329214332</v>
          </cell>
          <cell r="R216">
            <v>0</v>
          </cell>
          <cell r="S216">
            <v>5</v>
          </cell>
          <cell r="T216">
            <v>25</v>
          </cell>
          <cell r="U216">
            <v>0</v>
          </cell>
          <cell r="V216" t="str">
            <v>x</v>
          </cell>
          <cell r="W216">
            <v>0</v>
          </cell>
          <cell r="X216">
            <v>0</v>
          </cell>
          <cell r="Y216">
            <v>0</v>
          </cell>
          <cell r="Z216">
            <v>22</v>
          </cell>
          <cell r="AA216">
            <v>29</v>
          </cell>
          <cell r="AB216">
            <v>0</v>
          </cell>
          <cell r="AC216">
            <v>13</v>
          </cell>
        </row>
        <row r="217">
          <cell r="P217">
            <v>14419</v>
          </cell>
          <cell r="Q217">
            <v>126062.79888089259</v>
          </cell>
          <cell r="R217">
            <v>6</v>
          </cell>
          <cell r="S217">
            <v>12</v>
          </cell>
          <cell r="T217">
            <v>85</v>
          </cell>
          <cell r="U217" t="str">
            <v>x</v>
          </cell>
          <cell r="V217">
            <v>32</v>
          </cell>
          <cell r="W217">
            <v>11</v>
          </cell>
          <cell r="X217" t="str">
            <v>x</v>
          </cell>
          <cell r="Y217">
            <v>0</v>
          </cell>
          <cell r="Z217">
            <v>68</v>
          </cell>
          <cell r="AA217">
            <v>115</v>
          </cell>
          <cell r="AB217">
            <v>0</v>
          </cell>
          <cell r="AC217">
            <v>47</v>
          </cell>
        </row>
        <row r="218">
          <cell r="P218">
            <v>7248</v>
          </cell>
          <cell r="Q218">
            <v>129049.26810965523</v>
          </cell>
          <cell r="R218">
            <v>17</v>
          </cell>
          <cell r="S218">
            <v>20</v>
          </cell>
          <cell r="T218">
            <v>69</v>
          </cell>
          <cell r="U218">
            <v>7</v>
          </cell>
          <cell r="V218">
            <v>29</v>
          </cell>
          <cell r="W218">
            <v>12</v>
          </cell>
          <cell r="X218" t="str">
            <v>x</v>
          </cell>
          <cell r="Y218">
            <v>0</v>
          </cell>
          <cell r="Z218">
            <v>79</v>
          </cell>
          <cell r="AA218">
            <v>118</v>
          </cell>
          <cell r="AB218">
            <v>0</v>
          </cell>
          <cell r="AC218">
            <v>25</v>
          </cell>
        </row>
        <row r="219">
          <cell r="P219">
            <v>2180</v>
          </cell>
          <cell r="Q219">
            <v>31744.032615960761</v>
          </cell>
          <cell r="R219">
            <v>8</v>
          </cell>
          <cell r="S219">
            <v>4</v>
          </cell>
          <cell r="T219">
            <v>6</v>
          </cell>
          <cell r="U219">
            <v>0</v>
          </cell>
          <cell r="V219">
            <v>7</v>
          </cell>
          <cell r="W219">
            <v>0</v>
          </cell>
          <cell r="X219">
            <v>0</v>
          </cell>
          <cell r="Y219">
            <v>0</v>
          </cell>
          <cell r="Z219">
            <v>20</v>
          </cell>
          <cell r="AA219">
            <v>22</v>
          </cell>
          <cell r="AB219">
            <v>0</v>
          </cell>
          <cell r="AC219">
            <v>7</v>
          </cell>
        </row>
        <row r="220">
          <cell r="P220">
            <v>1958</v>
          </cell>
          <cell r="Q220">
            <v>38300.259464871444</v>
          </cell>
          <cell r="R220" t="str">
            <v>x</v>
          </cell>
          <cell r="S220">
            <v>4</v>
          </cell>
          <cell r="T220">
            <v>17</v>
          </cell>
          <cell r="U220">
            <v>0</v>
          </cell>
          <cell r="V220">
            <v>11</v>
          </cell>
          <cell r="W220" t="str">
            <v>x</v>
          </cell>
          <cell r="X220" t="str">
            <v>x</v>
          </cell>
          <cell r="Y220">
            <v>0</v>
          </cell>
          <cell r="Z220">
            <v>23</v>
          </cell>
          <cell r="AA220">
            <v>35</v>
          </cell>
          <cell r="AB220">
            <v>0</v>
          </cell>
          <cell r="AC220">
            <v>7</v>
          </cell>
        </row>
        <row r="221">
          <cell r="P221">
            <v>15407</v>
          </cell>
          <cell r="Q221">
            <v>159792.06010286376</v>
          </cell>
          <cell r="R221">
            <v>18</v>
          </cell>
          <cell r="S221">
            <v>9</v>
          </cell>
          <cell r="T221">
            <v>83</v>
          </cell>
          <cell r="U221">
            <v>7</v>
          </cell>
          <cell r="V221">
            <v>30</v>
          </cell>
          <cell r="W221" t="str">
            <v>x</v>
          </cell>
          <cell r="X221">
            <v>4</v>
          </cell>
          <cell r="Y221">
            <v>0</v>
          </cell>
          <cell r="Z221">
            <v>96</v>
          </cell>
          <cell r="AA221">
            <v>117</v>
          </cell>
          <cell r="AB221">
            <v>0</v>
          </cell>
          <cell r="AC221">
            <v>51</v>
          </cell>
        </row>
        <row r="222">
          <cell r="P222">
            <v>3642</v>
          </cell>
          <cell r="Q222">
            <v>27035.494146371242</v>
          </cell>
          <cell r="R222">
            <v>5</v>
          </cell>
          <cell r="S222">
            <v>0</v>
          </cell>
          <cell r="T222">
            <v>7</v>
          </cell>
          <cell r="U222" t="str">
            <v>x</v>
          </cell>
          <cell r="V222" t="str">
            <v>x</v>
          </cell>
          <cell r="W222">
            <v>0</v>
          </cell>
          <cell r="X222" t="str">
            <v>x</v>
          </cell>
          <cell r="Y222">
            <v>0</v>
          </cell>
          <cell r="Z222">
            <v>15</v>
          </cell>
          <cell r="AA222">
            <v>18</v>
          </cell>
          <cell r="AB222">
            <v>0</v>
          </cell>
          <cell r="AC222">
            <v>11</v>
          </cell>
        </row>
        <row r="223">
          <cell r="P223">
            <v>7235</v>
          </cell>
          <cell r="Q223">
            <v>66440.945424778067</v>
          </cell>
          <cell r="R223">
            <v>10</v>
          </cell>
          <cell r="S223">
            <v>5</v>
          </cell>
          <cell r="T223">
            <v>54</v>
          </cell>
          <cell r="U223" t="str">
            <v>x</v>
          </cell>
          <cell r="V223" t="str">
            <v>x</v>
          </cell>
          <cell r="W223" t="str">
            <v>x</v>
          </cell>
          <cell r="X223">
            <v>4</v>
          </cell>
          <cell r="Y223">
            <v>0</v>
          </cell>
          <cell r="Z223">
            <v>37</v>
          </cell>
          <cell r="AA223">
            <v>47</v>
          </cell>
          <cell r="AB223">
            <v>0</v>
          </cell>
          <cell r="AC223">
            <v>24</v>
          </cell>
        </row>
        <row r="224">
          <cell r="P224">
            <v>69116</v>
          </cell>
          <cell r="Q224">
            <v>827156.15158707357</v>
          </cell>
          <cell r="R224">
            <v>95</v>
          </cell>
          <cell r="S224">
            <v>264</v>
          </cell>
          <cell r="T224">
            <v>445</v>
          </cell>
          <cell r="U224">
            <v>72</v>
          </cell>
          <cell r="V224">
            <v>160</v>
          </cell>
          <cell r="W224">
            <v>74</v>
          </cell>
          <cell r="X224">
            <v>8</v>
          </cell>
          <cell r="Y224" t="str">
            <v>x</v>
          </cell>
          <cell r="Z224">
            <v>487</v>
          </cell>
          <cell r="AA224">
            <v>664</v>
          </cell>
          <cell r="AB224">
            <v>0</v>
          </cell>
          <cell r="AC224">
            <v>223</v>
          </cell>
        </row>
        <row r="225">
          <cell r="P225">
            <v>8499</v>
          </cell>
          <cell r="Q225">
            <v>67074.826356572827</v>
          </cell>
          <cell r="R225">
            <v>7</v>
          </cell>
          <cell r="S225">
            <v>7</v>
          </cell>
          <cell r="T225">
            <v>43</v>
          </cell>
          <cell r="U225" t="str">
            <v>x</v>
          </cell>
          <cell r="V225">
            <v>17</v>
          </cell>
          <cell r="W225">
            <v>7</v>
          </cell>
          <cell r="X225" t="str">
            <v>x</v>
          </cell>
          <cell r="Y225">
            <v>0</v>
          </cell>
          <cell r="Z225">
            <v>36</v>
          </cell>
          <cell r="AA225">
            <v>42</v>
          </cell>
          <cell r="AB225">
            <v>0</v>
          </cell>
          <cell r="AC225">
            <v>29</v>
          </cell>
        </row>
        <row r="226">
          <cell r="P226">
            <v>4936</v>
          </cell>
          <cell r="Q226">
            <v>73535.467101138856</v>
          </cell>
          <cell r="R226" t="str">
            <v>x</v>
          </cell>
          <cell r="S226" t="str">
            <v>x</v>
          </cell>
          <cell r="T226">
            <v>31</v>
          </cell>
          <cell r="U226" t="str">
            <v>x</v>
          </cell>
          <cell r="V226">
            <v>10</v>
          </cell>
          <cell r="W226">
            <v>4</v>
          </cell>
          <cell r="X226">
            <v>0</v>
          </cell>
          <cell r="Y226">
            <v>0</v>
          </cell>
          <cell r="Z226">
            <v>52</v>
          </cell>
          <cell r="AA226">
            <v>68</v>
          </cell>
          <cell r="AB226">
            <v>0</v>
          </cell>
          <cell r="AC226">
            <v>16</v>
          </cell>
        </row>
        <row r="227">
          <cell r="P227">
            <v>10471</v>
          </cell>
          <cell r="Q227">
            <v>123667.94537325045</v>
          </cell>
          <cell r="R227">
            <v>8</v>
          </cell>
          <cell r="S227">
            <v>7</v>
          </cell>
          <cell r="T227">
            <v>66</v>
          </cell>
          <cell r="U227">
            <v>4</v>
          </cell>
          <cell r="V227">
            <v>20</v>
          </cell>
          <cell r="W227">
            <v>15</v>
          </cell>
          <cell r="X227" t="str">
            <v>x</v>
          </cell>
          <cell r="Y227">
            <v>0</v>
          </cell>
          <cell r="Z227">
            <v>80</v>
          </cell>
          <cell r="AA227">
            <v>94</v>
          </cell>
          <cell r="AB227">
            <v>0</v>
          </cell>
          <cell r="AC227">
            <v>31</v>
          </cell>
        </row>
        <row r="228">
          <cell r="P228">
            <v>3533</v>
          </cell>
          <cell r="Q228">
            <v>67102.403463498427</v>
          </cell>
          <cell r="R228">
            <v>7</v>
          </cell>
          <cell r="S228" t="str">
            <v>x</v>
          </cell>
          <cell r="T228">
            <v>68</v>
          </cell>
          <cell r="U228" t="str">
            <v>x</v>
          </cell>
          <cell r="V228">
            <v>7</v>
          </cell>
          <cell r="W228" t="str">
            <v>x</v>
          </cell>
          <cell r="X228" t="str">
            <v>x</v>
          </cell>
          <cell r="Y228">
            <v>0</v>
          </cell>
          <cell r="Z228">
            <v>43</v>
          </cell>
          <cell r="AA228">
            <v>58</v>
          </cell>
          <cell r="AB228">
            <v>0</v>
          </cell>
          <cell r="AC228">
            <v>13</v>
          </cell>
        </row>
        <row r="229">
          <cell r="P229">
            <v>11780</v>
          </cell>
          <cell r="Q229">
            <v>139540.28746293907</v>
          </cell>
          <cell r="R229">
            <v>12</v>
          </cell>
          <cell r="S229">
            <v>5</v>
          </cell>
          <cell r="T229">
            <v>76</v>
          </cell>
          <cell r="U229" t="str">
            <v>x</v>
          </cell>
          <cell r="V229">
            <v>21</v>
          </cell>
          <cell r="W229">
            <v>16</v>
          </cell>
          <cell r="X229" t="str">
            <v>x</v>
          </cell>
          <cell r="Y229">
            <v>0</v>
          </cell>
          <cell r="Z229">
            <v>86</v>
          </cell>
          <cell r="AA229">
            <v>116</v>
          </cell>
          <cell r="AB229">
            <v>0</v>
          </cell>
          <cell r="AC229">
            <v>38</v>
          </cell>
        </row>
        <row r="230">
          <cell r="P230">
            <v>3910</v>
          </cell>
          <cell r="Q230">
            <v>22599.752198611193</v>
          </cell>
          <cell r="R230">
            <v>0</v>
          </cell>
          <cell r="S230">
            <v>0</v>
          </cell>
          <cell r="T230">
            <v>9</v>
          </cell>
          <cell r="U230" t="str">
            <v>x</v>
          </cell>
          <cell r="V230">
            <v>4</v>
          </cell>
          <cell r="W230" t="str">
            <v>x</v>
          </cell>
          <cell r="X230">
            <v>0</v>
          </cell>
          <cell r="Y230">
            <v>0</v>
          </cell>
          <cell r="Z230">
            <v>12</v>
          </cell>
          <cell r="AA230">
            <v>18</v>
          </cell>
          <cell r="AB230">
            <v>0</v>
          </cell>
          <cell r="AC230">
            <v>13</v>
          </cell>
        </row>
        <row r="231">
          <cell r="P231">
            <v>10056</v>
          </cell>
          <cell r="Q231">
            <v>123887.77525026073</v>
          </cell>
          <cell r="R231" t="str">
            <v>x</v>
          </cell>
          <cell r="S231">
            <v>4</v>
          </cell>
          <cell r="T231">
            <v>58</v>
          </cell>
          <cell r="U231" t="str">
            <v>x</v>
          </cell>
          <cell r="V231">
            <v>18</v>
          </cell>
          <cell r="W231">
            <v>6</v>
          </cell>
          <cell r="X231">
            <v>4</v>
          </cell>
          <cell r="Y231" t="str">
            <v>x</v>
          </cell>
          <cell r="Z231">
            <v>83</v>
          </cell>
          <cell r="AA231">
            <v>94</v>
          </cell>
          <cell r="AB231">
            <v>0</v>
          </cell>
          <cell r="AC231">
            <v>33</v>
          </cell>
        </row>
        <row r="232">
          <cell r="P232">
            <v>1837</v>
          </cell>
          <cell r="Q232">
            <v>13162.496018624097</v>
          </cell>
          <cell r="R232" t="str">
            <v>x</v>
          </cell>
          <cell r="S232">
            <v>0</v>
          </cell>
          <cell r="T232">
            <v>10</v>
          </cell>
          <cell r="U232">
            <v>0</v>
          </cell>
          <cell r="V232">
            <v>7</v>
          </cell>
          <cell r="W232">
            <v>7</v>
          </cell>
          <cell r="X232">
            <v>0</v>
          </cell>
          <cell r="Y232">
            <v>0</v>
          </cell>
          <cell r="Z232">
            <v>5</v>
          </cell>
          <cell r="AA232">
            <v>5</v>
          </cell>
          <cell r="AB232">
            <v>0</v>
          </cell>
          <cell r="AC232">
            <v>6</v>
          </cell>
        </row>
        <row r="233">
          <cell r="P233">
            <v>6083</v>
          </cell>
          <cell r="Q233">
            <v>38923.825328256229</v>
          </cell>
          <cell r="R233" t="str">
            <v>x</v>
          </cell>
          <cell r="S233">
            <v>6</v>
          </cell>
          <cell r="T233">
            <v>11</v>
          </cell>
          <cell r="U233">
            <v>4</v>
          </cell>
          <cell r="V233">
            <v>9</v>
          </cell>
          <cell r="W233" t="str">
            <v>x</v>
          </cell>
          <cell r="X233" t="str">
            <v>x</v>
          </cell>
          <cell r="Y233">
            <v>0</v>
          </cell>
          <cell r="Z233">
            <v>18</v>
          </cell>
          <cell r="AA233">
            <v>31</v>
          </cell>
          <cell r="AB233">
            <v>0</v>
          </cell>
          <cell r="AC233">
            <v>19</v>
          </cell>
        </row>
        <row r="234">
          <cell r="P234">
            <v>65871</v>
          </cell>
          <cell r="Q234">
            <v>676138.81386496057</v>
          </cell>
          <cell r="R234">
            <v>52</v>
          </cell>
          <cell r="S234">
            <v>104</v>
          </cell>
          <cell r="T234">
            <v>360</v>
          </cell>
          <cell r="U234">
            <v>113</v>
          </cell>
          <cell r="V234">
            <v>177</v>
          </cell>
          <cell r="W234">
            <v>112</v>
          </cell>
          <cell r="X234">
            <v>9</v>
          </cell>
          <cell r="Y234">
            <v>0</v>
          </cell>
          <cell r="Z234">
            <v>348</v>
          </cell>
          <cell r="AA234">
            <v>651</v>
          </cell>
          <cell r="AB234">
            <v>5</v>
          </cell>
          <cell r="AC234">
            <v>217</v>
          </cell>
        </row>
        <row r="235">
          <cell r="P235">
            <v>9696</v>
          </cell>
          <cell r="Q235">
            <v>82292.14143173302</v>
          </cell>
          <cell r="R235">
            <v>12</v>
          </cell>
          <cell r="S235">
            <v>5</v>
          </cell>
          <cell r="T235">
            <v>44</v>
          </cell>
          <cell r="U235">
            <v>4</v>
          </cell>
          <cell r="V235">
            <v>16</v>
          </cell>
          <cell r="W235">
            <v>5</v>
          </cell>
          <cell r="X235" t="str">
            <v>x</v>
          </cell>
          <cell r="Y235" t="str">
            <v>x</v>
          </cell>
          <cell r="Z235">
            <v>41</v>
          </cell>
          <cell r="AA235">
            <v>66</v>
          </cell>
          <cell r="AB235">
            <v>0</v>
          </cell>
          <cell r="AC235">
            <v>30</v>
          </cell>
        </row>
        <row r="236">
          <cell r="P236">
            <v>42004</v>
          </cell>
          <cell r="Q236">
            <v>291546.22427299817</v>
          </cell>
          <cell r="R236">
            <v>59</v>
          </cell>
          <cell r="S236">
            <v>123</v>
          </cell>
          <cell r="T236">
            <v>193</v>
          </cell>
          <cell r="U236">
            <v>16</v>
          </cell>
          <cell r="V236">
            <v>48</v>
          </cell>
          <cell r="W236">
            <v>36</v>
          </cell>
          <cell r="X236" t="str">
            <v>x</v>
          </cell>
          <cell r="Y236">
            <v>0</v>
          </cell>
          <cell r="Z236">
            <v>117</v>
          </cell>
          <cell r="AA236">
            <v>274</v>
          </cell>
          <cell r="AB236" t="str">
            <v>x</v>
          </cell>
          <cell r="AC236">
            <v>138</v>
          </cell>
        </row>
        <row r="237">
          <cell r="P237">
            <v>34975</v>
          </cell>
          <cell r="Q237">
            <v>285857.02368647052</v>
          </cell>
          <cell r="R237">
            <v>16</v>
          </cell>
          <cell r="S237">
            <v>17</v>
          </cell>
          <cell r="T237">
            <v>232</v>
          </cell>
          <cell r="U237">
            <v>19</v>
          </cell>
          <cell r="V237">
            <v>45</v>
          </cell>
          <cell r="W237">
            <v>30</v>
          </cell>
          <cell r="X237">
            <v>0</v>
          </cell>
          <cell r="Y237">
            <v>0</v>
          </cell>
          <cell r="Z237">
            <v>169</v>
          </cell>
          <cell r="AA237">
            <v>212</v>
          </cell>
          <cell r="AB237" t="str">
            <v>x</v>
          </cell>
          <cell r="AC237">
            <v>116</v>
          </cell>
        </row>
        <row r="238">
          <cell r="P238">
            <v>6461</v>
          </cell>
          <cell r="Q238">
            <v>51107.861873860151</v>
          </cell>
          <cell r="R238" t="str">
            <v>x</v>
          </cell>
          <cell r="S238">
            <v>14</v>
          </cell>
          <cell r="T238">
            <v>30</v>
          </cell>
          <cell r="U238">
            <v>4</v>
          </cell>
          <cell r="V238">
            <v>12</v>
          </cell>
          <cell r="W238">
            <v>9</v>
          </cell>
          <cell r="X238" t="str">
            <v>x</v>
          </cell>
          <cell r="Y238">
            <v>0</v>
          </cell>
          <cell r="Z238">
            <v>27</v>
          </cell>
          <cell r="AA238">
            <v>36</v>
          </cell>
          <cell r="AB238">
            <v>0</v>
          </cell>
          <cell r="AC238">
            <v>21</v>
          </cell>
        </row>
        <row r="239">
          <cell r="P239">
            <v>15509</v>
          </cell>
          <cell r="Q239">
            <v>96966.682336962942</v>
          </cell>
          <cell r="R239">
            <v>5</v>
          </cell>
          <cell r="S239">
            <v>13</v>
          </cell>
          <cell r="T239">
            <v>47</v>
          </cell>
          <cell r="U239">
            <v>0</v>
          </cell>
          <cell r="V239" t="str">
            <v>x</v>
          </cell>
          <cell r="W239" t="str">
            <v>x</v>
          </cell>
          <cell r="X239">
            <v>4</v>
          </cell>
          <cell r="Y239">
            <v>0</v>
          </cell>
          <cell r="Z239">
            <v>51</v>
          </cell>
          <cell r="AA239">
            <v>76</v>
          </cell>
          <cell r="AB239">
            <v>0</v>
          </cell>
          <cell r="AC239">
            <v>51</v>
          </cell>
        </row>
        <row r="240">
          <cell r="P240">
            <v>6282.0959999999995</v>
          </cell>
          <cell r="Q240">
            <v>43491.378573467089</v>
          </cell>
          <cell r="R240" t="str">
            <v>x</v>
          </cell>
          <cell r="S240" t="str">
            <v>x</v>
          </cell>
          <cell r="T240">
            <v>34</v>
          </cell>
          <cell r="U240" t="str">
            <v>x</v>
          </cell>
          <cell r="V240">
            <v>15</v>
          </cell>
          <cell r="W240">
            <v>9</v>
          </cell>
          <cell r="X240">
            <v>0</v>
          </cell>
          <cell r="Y240">
            <v>0</v>
          </cell>
          <cell r="Z240">
            <v>20</v>
          </cell>
          <cell r="AA240">
            <v>39</v>
          </cell>
          <cell r="AB240">
            <v>0</v>
          </cell>
          <cell r="AC240">
            <v>18</v>
          </cell>
        </row>
        <row r="241">
          <cell r="P241">
            <v>15752</v>
          </cell>
          <cell r="Q241">
            <v>118628.66977352722</v>
          </cell>
          <cell r="R241">
            <v>23</v>
          </cell>
          <cell r="S241">
            <v>9</v>
          </cell>
          <cell r="T241">
            <v>68</v>
          </cell>
          <cell r="U241" t="str">
            <v>x</v>
          </cell>
          <cell r="V241">
            <v>15</v>
          </cell>
          <cell r="W241">
            <v>9</v>
          </cell>
          <cell r="X241">
            <v>8</v>
          </cell>
          <cell r="Y241">
            <v>0</v>
          </cell>
          <cell r="Z241">
            <v>49</v>
          </cell>
          <cell r="AA241">
            <v>107</v>
          </cell>
          <cell r="AB241">
            <v>0</v>
          </cell>
          <cell r="AC241">
            <v>51</v>
          </cell>
        </row>
        <row r="242">
          <cell r="P242">
            <v>4419</v>
          </cell>
          <cell r="Q242">
            <v>42048.656519235235</v>
          </cell>
          <cell r="R242">
            <v>4</v>
          </cell>
          <cell r="S242" t="str">
            <v>x</v>
          </cell>
          <cell r="T242">
            <v>17</v>
          </cell>
          <cell r="U242" t="str">
            <v>x</v>
          </cell>
          <cell r="V242">
            <v>10</v>
          </cell>
          <cell r="W242" t="str">
            <v>x</v>
          </cell>
          <cell r="X242">
            <v>5</v>
          </cell>
          <cell r="Y242">
            <v>0</v>
          </cell>
          <cell r="Z242">
            <v>20</v>
          </cell>
          <cell r="AA242">
            <v>27</v>
          </cell>
          <cell r="AB242">
            <v>0</v>
          </cell>
          <cell r="AC242">
            <v>15</v>
          </cell>
        </row>
        <row r="243">
          <cell r="P243">
            <v>12924.291999999999</v>
          </cell>
          <cell r="Q243">
            <v>120296.44477470874</v>
          </cell>
          <cell r="R243" t="str">
            <v>x</v>
          </cell>
          <cell r="S243" t="str">
            <v>x</v>
          </cell>
          <cell r="T243">
            <v>54</v>
          </cell>
          <cell r="U243">
            <v>6</v>
          </cell>
          <cell r="V243">
            <v>16</v>
          </cell>
          <cell r="W243">
            <v>10</v>
          </cell>
          <cell r="X243" t="str">
            <v>x</v>
          </cell>
          <cell r="Y243">
            <v>0</v>
          </cell>
          <cell r="Z243">
            <v>70</v>
          </cell>
          <cell r="AA243">
            <v>121</v>
          </cell>
          <cell r="AB243">
            <v>0</v>
          </cell>
          <cell r="AC243">
            <v>42</v>
          </cell>
        </row>
        <row r="244">
          <cell r="P244">
            <v>5444</v>
          </cell>
          <cell r="Q244">
            <v>36556.976941004206</v>
          </cell>
          <cell r="R244" t="str">
            <v>x</v>
          </cell>
          <cell r="S244" t="str">
            <v>x</v>
          </cell>
          <cell r="T244">
            <v>25</v>
          </cell>
          <cell r="U244">
            <v>7</v>
          </cell>
          <cell r="V244">
            <v>8</v>
          </cell>
          <cell r="W244">
            <v>5</v>
          </cell>
          <cell r="X244" t="str">
            <v>x</v>
          </cell>
          <cell r="Y244">
            <v>0</v>
          </cell>
          <cell r="Z244">
            <v>18</v>
          </cell>
          <cell r="AA244">
            <v>22</v>
          </cell>
          <cell r="AB244">
            <v>0</v>
          </cell>
          <cell r="AC244">
            <v>18</v>
          </cell>
        </row>
        <row r="245">
          <cell r="P245">
            <v>4434</v>
          </cell>
          <cell r="Q245">
            <v>58668.73821154044</v>
          </cell>
          <cell r="R245">
            <v>0</v>
          </cell>
          <cell r="S245" t="str">
            <v>x</v>
          </cell>
          <cell r="T245">
            <v>54</v>
          </cell>
          <cell r="U245" t="str">
            <v>x</v>
          </cell>
          <cell r="V245">
            <v>11</v>
          </cell>
          <cell r="W245" t="str">
            <v>x</v>
          </cell>
          <cell r="X245" t="str">
            <v>x</v>
          </cell>
          <cell r="Y245">
            <v>0</v>
          </cell>
          <cell r="Z245">
            <v>36</v>
          </cell>
          <cell r="AA245">
            <v>57</v>
          </cell>
          <cell r="AB245">
            <v>0</v>
          </cell>
          <cell r="AC245">
            <v>14</v>
          </cell>
        </row>
        <row r="246">
          <cell r="P246">
            <v>3181</v>
          </cell>
          <cell r="Q246">
            <v>32944.477799793982</v>
          </cell>
          <cell r="R246">
            <v>4</v>
          </cell>
          <cell r="S246">
            <v>4</v>
          </cell>
          <cell r="T246">
            <v>17</v>
          </cell>
          <cell r="U246" t="str">
            <v>x</v>
          </cell>
          <cell r="V246">
            <v>8</v>
          </cell>
          <cell r="W246" t="str">
            <v>x</v>
          </cell>
          <cell r="X246">
            <v>0</v>
          </cell>
          <cell r="Y246">
            <v>0</v>
          </cell>
          <cell r="Z246">
            <v>17</v>
          </cell>
          <cell r="AA246">
            <v>36</v>
          </cell>
          <cell r="AB246">
            <v>0</v>
          </cell>
          <cell r="AC246">
            <v>10</v>
          </cell>
        </row>
        <row r="247">
          <cell r="P247">
            <v>5203</v>
          </cell>
          <cell r="Q247">
            <v>48014.773541588205</v>
          </cell>
          <cell r="R247">
            <v>4</v>
          </cell>
          <cell r="S247">
            <v>12</v>
          </cell>
          <cell r="T247">
            <v>30</v>
          </cell>
          <cell r="U247" t="str">
            <v>x</v>
          </cell>
          <cell r="V247">
            <v>0</v>
          </cell>
          <cell r="W247">
            <v>6</v>
          </cell>
          <cell r="X247" t="str">
            <v>x</v>
          </cell>
          <cell r="Y247">
            <v>0</v>
          </cell>
          <cell r="Z247">
            <v>28</v>
          </cell>
          <cell r="AA247">
            <v>37</v>
          </cell>
          <cell r="AB247">
            <v>0</v>
          </cell>
          <cell r="AC247">
            <v>17</v>
          </cell>
        </row>
        <row r="248">
          <cell r="P248">
            <v>3906.9960000000001</v>
          </cell>
          <cell r="Q248">
            <v>22276.079742856782</v>
          </cell>
          <cell r="R248">
            <v>5</v>
          </cell>
          <cell r="S248" t="str">
            <v>x</v>
          </cell>
          <cell r="T248">
            <v>18</v>
          </cell>
          <cell r="U248" t="str">
            <v>x</v>
          </cell>
          <cell r="V248">
            <v>4</v>
          </cell>
          <cell r="W248">
            <v>6</v>
          </cell>
          <cell r="X248">
            <v>5</v>
          </cell>
          <cell r="Y248">
            <v>0</v>
          </cell>
          <cell r="Z248" t="str">
            <v>x</v>
          </cell>
          <cell r="AA248">
            <v>21</v>
          </cell>
          <cell r="AB248">
            <v>0</v>
          </cell>
          <cell r="AC248">
            <v>13</v>
          </cell>
        </row>
        <row r="249">
          <cell r="P249">
            <v>3620.5920000000001</v>
          </cell>
          <cell r="Q249">
            <v>26833.617552674103</v>
          </cell>
          <cell r="R249">
            <v>5</v>
          </cell>
          <cell r="S249" t="str">
            <v>x</v>
          </cell>
          <cell r="T249">
            <v>12</v>
          </cell>
          <cell r="U249" t="str">
            <v>x</v>
          </cell>
          <cell r="V249">
            <v>5</v>
          </cell>
          <cell r="W249" t="str">
            <v>x</v>
          </cell>
          <cell r="X249" t="str">
            <v>x</v>
          </cell>
          <cell r="Y249">
            <v>0</v>
          </cell>
          <cell r="Z249">
            <v>12</v>
          </cell>
          <cell r="AA249">
            <v>22</v>
          </cell>
          <cell r="AB249">
            <v>0</v>
          </cell>
          <cell r="AC249">
            <v>12</v>
          </cell>
        </row>
        <row r="250">
          <cell r="P250">
            <v>18289</v>
          </cell>
          <cell r="Q250">
            <v>165795.45276080491</v>
          </cell>
          <cell r="R250">
            <v>9</v>
          </cell>
          <cell r="S250">
            <v>10</v>
          </cell>
          <cell r="T250">
            <v>71</v>
          </cell>
          <cell r="U250">
            <v>4</v>
          </cell>
          <cell r="V250">
            <v>13</v>
          </cell>
          <cell r="W250">
            <v>7</v>
          </cell>
          <cell r="X250">
            <v>0</v>
          </cell>
          <cell r="Y250" t="str">
            <v>x</v>
          </cell>
          <cell r="Z250">
            <v>108</v>
          </cell>
          <cell r="AA250">
            <v>131</v>
          </cell>
          <cell r="AB250">
            <v>0</v>
          </cell>
          <cell r="AC250">
            <v>60</v>
          </cell>
        </row>
        <row r="251">
          <cell r="P251">
            <v>50280</v>
          </cell>
          <cell r="Q251">
            <v>472540.55499044992</v>
          </cell>
          <cell r="R251">
            <v>43</v>
          </cell>
          <cell r="S251">
            <v>18</v>
          </cell>
          <cell r="T251">
            <v>323</v>
          </cell>
          <cell r="U251">
            <v>33</v>
          </cell>
          <cell r="V251">
            <v>86</v>
          </cell>
          <cell r="W251">
            <v>56</v>
          </cell>
          <cell r="X251">
            <v>5</v>
          </cell>
          <cell r="Y251">
            <v>0</v>
          </cell>
          <cell r="Z251">
            <v>273</v>
          </cell>
          <cell r="AA251">
            <v>378</v>
          </cell>
          <cell r="AB251" t="str">
            <v>x</v>
          </cell>
          <cell r="AC251">
            <v>162</v>
          </cell>
        </row>
        <row r="252">
          <cell r="P252">
            <v>8093</v>
          </cell>
          <cell r="Q252">
            <v>55434.45062884155</v>
          </cell>
          <cell r="R252">
            <v>8</v>
          </cell>
          <cell r="S252">
            <v>4</v>
          </cell>
          <cell r="T252">
            <v>17</v>
          </cell>
          <cell r="U252" t="str">
            <v>x</v>
          </cell>
          <cell r="V252">
            <v>6</v>
          </cell>
          <cell r="W252" t="str">
            <v>x</v>
          </cell>
          <cell r="X252" t="str">
            <v>x</v>
          </cell>
          <cell r="Y252">
            <v>0</v>
          </cell>
          <cell r="Z252">
            <v>27</v>
          </cell>
          <cell r="AA252">
            <v>39</v>
          </cell>
          <cell r="AB252">
            <v>0</v>
          </cell>
          <cell r="AC252">
            <v>27</v>
          </cell>
        </row>
        <row r="253">
          <cell r="P253">
            <v>25493</v>
          </cell>
          <cell r="Q253">
            <v>223649.29416215391</v>
          </cell>
          <cell r="R253">
            <v>14</v>
          </cell>
          <cell r="S253">
            <v>6</v>
          </cell>
          <cell r="T253">
            <v>77</v>
          </cell>
          <cell r="U253">
            <v>8</v>
          </cell>
          <cell r="V253">
            <v>43</v>
          </cell>
          <cell r="W253">
            <v>16</v>
          </cell>
          <cell r="X253">
            <v>5</v>
          </cell>
          <cell r="Y253">
            <v>0</v>
          </cell>
          <cell r="Z253">
            <v>130</v>
          </cell>
          <cell r="AA253">
            <v>175</v>
          </cell>
          <cell r="AB253">
            <v>0</v>
          </cell>
          <cell r="AC253">
            <v>83</v>
          </cell>
        </row>
        <row r="254">
          <cell r="P254">
            <v>12581.746999999999</v>
          </cell>
          <cell r="Q254">
            <v>110053.24096768365</v>
          </cell>
          <cell r="R254">
            <v>9</v>
          </cell>
          <cell r="S254">
            <v>6</v>
          </cell>
          <cell r="T254">
            <v>25</v>
          </cell>
          <cell r="U254" t="str">
            <v>x</v>
          </cell>
          <cell r="V254">
            <v>19</v>
          </cell>
          <cell r="W254">
            <v>7</v>
          </cell>
          <cell r="X254">
            <v>6</v>
          </cell>
          <cell r="Y254">
            <v>0</v>
          </cell>
          <cell r="Z254">
            <v>65</v>
          </cell>
          <cell r="AA254">
            <v>65</v>
          </cell>
          <cell r="AB254" t="str">
            <v>x</v>
          </cell>
          <cell r="AC254">
            <v>40</v>
          </cell>
        </row>
        <row r="255">
          <cell r="P255">
            <v>7087</v>
          </cell>
          <cell r="Q255">
            <v>37307.035368243844</v>
          </cell>
          <cell r="R255">
            <v>6</v>
          </cell>
          <cell r="S255">
            <v>5</v>
          </cell>
          <cell r="T255">
            <v>19</v>
          </cell>
          <cell r="U255" t="str">
            <v>x</v>
          </cell>
          <cell r="V255">
            <v>5</v>
          </cell>
          <cell r="W255">
            <v>0</v>
          </cell>
          <cell r="X255">
            <v>0</v>
          </cell>
          <cell r="Y255">
            <v>0</v>
          </cell>
          <cell r="Z255">
            <v>15</v>
          </cell>
          <cell r="AA255">
            <v>36</v>
          </cell>
          <cell r="AB255">
            <v>0</v>
          </cell>
          <cell r="AC255">
            <v>22</v>
          </cell>
        </row>
        <row r="256">
          <cell r="P256">
            <v>6709</v>
          </cell>
          <cell r="Q256">
            <v>36456.149408494355</v>
          </cell>
          <cell r="R256" t="str">
            <v>x</v>
          </cell>
          <cell r="S256" t="str">
            <v>x</v>
          </cell>
          <cell r="T256">
            <v>21</v>
          </cell>
          <cell r="U256" t="str">
            <v>x</v>
          </cell>
          <cell r="V256">
            <v>4</v>
          </cell>
          <cell r="W256" t="str">
            <v>x</v>
          </cell>
          <cell r="X256" t="str">
            <v>x</v>
          </cell>
          <cell r="Y256">
            <v>0</v>
          </cell>
          <cell r="Z256">
            <v>18</v>
          </cell>
          <cell r="AA256">
            <v>23</v>
          </cell>
          <cell r="AB256">
            <v>0</v>
          </cell>
          <cell r="AC256">
            <v>21</v>
          </cell>
        </row>
        <row r="257">
          <cell r="P257">
            <v>3312</v>
          </cell>
          <cell r="Q257">
            <v>53350.728783888459</v>
          </cell>
          <cell r="R257" t="str">
            <v>x</v>
          </cell>
          <cell r="S257" t="str">
            <v>x</v>
          </cell>
          <cell r="T257">
            <v>14</v>
          </cell>
          <cell r="U257" t="str">
            <v>x</v>
          </cell>
          <cell r="V257">
            <v>7</v>
          </cell>
          <cell r="W257">
            <v>4</v>
          </cell>
          <cell r="X257" t="str">
            <v>x</v>
          </cell>
          <cell r="Y257">
            <v>0</v>
          </cell>
          <cell r="Z257">
            <v>34</v>
          </cell>
          <cell r="AA257">
            <v>52</v>
          </cell>
          <cell r="AB257">
            <v>0</v>
          </cell>
          <cell r="AC257">
            <v>11</v>
          </cell>
        </row>
        <row r="258">
          <cell r="P258">
            <v>17540</v>
          </cell>
          <cell r="Q258">
            <v>172981.36950998902</v>
          </cell>
          <cell r="R258">
            <v>16</v>
          </cell>
          <cell r="S258">
            <v>15</v>
          </cell>
          <cell r="T258">
            <v>106</v>
          </cell>
          <cell r="U258">
            <v>7</v>
          </cell>
          <cell r="V258">
            <v>20</v>
          </cell>
          <cell r="W258">
            <v>6</v>
          </cell>
          <cell r="X258">
            <v>4</v>
          </cell>
          <cell r="Y258">
            <v>0</v>
          </cell>
          <cell r="Z258">
            <v>99</v>
          </cell>
          <cell r="AA258">
            <v>160</v>
          </cell>
          <cell r="AB258">
            <v>0</v>
          </cell>
          <cell r="AC258">
            <v>59</v>
          </cell>
        </row>
        <row r="259">
          <cell r="P259">
            <v>12864</v>
          </cell>
          <cell r="Q259">
            <v>169222.65725178592</v>
          </cell>
          <cell r="R259">
            <v>12</v>
          </cell>
          <cell r="S259">
            <v>8</v>
          </cell>
          <cell r="T259">
            <v>51</v>
          </cell>
          <cell r="U259" t="str">
            <v>x</v>
          </cell>
          <cell r="V259">
            <v>33</v>
          </cell>
          <cell r="W259" t="str">
            <v>x</v>
          </cell>
          <cell r="X259">
            <v>0</v>
          </cell>
          <cell r="Y259">
            <v>0</v>
          </cell>
          <cell r="Z259">
            <v>120</v>
          </cell>
          <cell r="AA259">
            <v>114</v>
          </cell>
          <cell r="AB259">
            <v>0</v>
          </cell>
          <cell r="AC259">
            <v>43</v>
          </cell>
        </row>
        <row r="260">
          <cell r="P260">
            <v>12962.643</v>
          </cell>
          <cell r="Q260">
            <v>188977.93179035382</v>
          </cell>
          <cell r="R260">
            <v>15</v>
          </cell>
          <cell r="S260">
            <v>42</v>
          </cell>
          <cell r="T260">
            <v>106</v>
          </cell>
          <cell r="U260">
            <v>14</v>
          </cell>
          <cell r="V260">
            <v>39</v>
          </cell>
          <cell r="W260">
            <v>29</v>
          </cell>
          <cell r="X260">
            <v>0</v>
          </cell>
          <cell r="Y260">
            <v>0</v>
          </cell>
          <cell r="Z260">
            <v>117</v>
          </cell>
          <cell r="AA260">
            <v>168</v>
          </cell>
          <cell r="AB260">
            <v>0</v>
          </cell>
          <cell r="AC260">
            <v>42</v>
          </cell>
        </row>
        <row r="261">
          <cell r="P261">
            <v>11556</v>
          </cell>
          <cell r="Q261">
            <v>129006.82643250992</v>
          </cell>
          <cell r="R261">
            <v>5</v>
          </cell>
          <cell r="S261" t="str">
            <v>x</v>
          </cell>
          <cell r="T261">
            <v>51</v>
          </cell>
          <cell r="U261" t="str">
            <v>x</v>
          </cell>
          <cell r="V261">
            <v>13</v>
          </cell>
          <cell r="W261">
            <v>8</v>
          </cell>
          <cell r="X261" t="str">
            <v>x</v>
          </cell>
          <cell r="Y261">
            <v>0</v>
          </cell>
          <cell r="Z261">
            <v>87</v>
          </cell>
          <cell r="AA261">
            <v>103</v>
          </cell>
          <cell r="AB261">
            <v>0</v>
          </cell>
          <cell r="AC261">
            <v>37</v>
          </cell>
        </row>
        <row r="262">
          <cell r="P262">
            <v>13437</v>
          </cell>
          <cell r="Q262">
            <v>128962.54268983462</v>
          </cell>
          <cell r="R262">
            <v>10</v>
          </cell>
          <cell r="S262">
            <v>7</v>
          </cell>
          <cell r="T262">
            <v>128</v>
          </cell>
          <cell r="U262" t="str">
            <v>x</v>
          </cell>
          <cell r="V262">
            <v>20</v>
          </cell>
          <cell r="W262">
            <v>6</v>
          </cell>
          <cell r="X262" t="str">
            <v>x</v>
          </cell>
          <cell r="Y262">
            <v>0</v>
          </cell>
          <cell r="Z262">
            <v>77</v>
          </cell>
          <cell r="AA262">
            <v>95</v>
          </cell>
          <cell r="AB262">
            <v>0</v>
          </cell>
          <cell r="AC262">
            <v>44</v>
          </cell>
        </row>
        <row r="263">
          <cell r="P263">
            <v>49897</v>
          </cell>
          <cell r="Q263">
            <v>435868.80906502641</v>
          </cell>
          <cell r="R263">
            <v>42</v>
          </cell>
          <cell r="S263">
            <v>74</v>
          </cell>
          <cell r="T263">
            <v>258</v>
          </cell>
          <cell r="U263">
            <v>35</v>
          </cell>
          <cell r="V263">
            <v>84</v>
          </cell>
          <cell r="W263">
            <v>37</v>
          </cell>
          <cell r="X263">
            <v>8</v>
          </cell>
          <cell r="Y263">
            <v>0</v>
          </cell>
          <cell r="Z263">
            <v>231</v>
          </cell>
          <cell r="AA263">
            <v>372</v>
          </cell>
          <cell r="AB263">
            <v>0</v>
          </cell>
          <cell r="AC263">
            <v>160</v>
          </cell>
        </row>
        <row r="264">
          <cell r="P264">
            <v>10878</v>
          </cell>
          <cell r="Q264">
            <v>79158.020121778463</v>
          </cell>
          <cell r="R264">
            <v>8</v>
          </cell>
          <cell r="S264">
            <v>17</v>
          </cell>
          <cell r="T264">
            <v>53</v>
          </cell>
          <cell r="U264">
            <v>6</v>
          </cell>
          <cell r="V264">
            <v>17</v>
          </cell>
          <cell r="W264">
            <v>5</v>
          </cell>
          <cell r="X264">
            <v>5</v>
          </cell>
          <cell r="Y264">
            <v>0</v>
          </cell>
          <cell r="Z264">
            <v>32</v>
          </cell>
          <cell r="AA264">
            <v>72</v>
          </cell>
          <cell r="AB264">
            <v>0</v>
          </cell>
          <cell r="AC264">
            <v>36</v>
          </cell>
        </row>
        <row r="265">
          <cell r="P265">
            <v>4647</v>
          </cell>
          <cell r="Q265">
            <v>53628.061636027604</v>
          </cell>
          <cell r="R265" t="str">
            <v>x</v>
          </cell>
          <cell r="S265">
            <v>11</v>
          </cell>
          <cell r="T265">
            <v>36</v>
          </cell>
          <cell r="U265">
            <v>0</v>
          </cell>
          <cell r="V265">
            <v>15</v>
          </cell>
          <cell r="W265">
            <v>0</v>
          </cell>
          <cell r="X265">
            <v>12</v>
          </cell>
          <cell r="Y265">
            <v>0</v>
          </cell>
          <cell r="Z265">
            <v>18</v>
          </cell>
          <cell r="AA265">
            <v>48</v>
          </cell>
          <cell r="AB265">
            <v>0</v>
          </cell>
          <cell r="AC265">
            <v>16</v>
          </cell>
        </row>
        <row r="266">
          <cell r="P266">
            <v>28399</v>
          </cell>
          <cell r="Q266">
            <v>306554.61151298496</v>
          </cell>
          <cell r="R266">
            <v>34</v>
          </cell>
          <cell r="S266">
            <v>48</v>
          </cell>
          <cell r="T266">
            <v>116</v>
          </cell>
          <cell r="U266">
            <v>8</v>
          </cell>
          <cell r="V266">
            <v>45</v>
          </cell>
          <cell r="W266">
            <v>30</v>
          </cell>
          <cell r="X266" t="str">
            <v>x</v>
          </cell>
          <cell r="Y266" t="str">
            <v>x</v>
          </cell>
          <cell r="Z266">
            <v>175</v>
          </cell>
          <cell r="AA266">
            <v>311</v>
          </cell>
          <cell r="AB266" t="str">
            <v>x</v>
          </cell>
          <cell r="AC266">
            <v>91</v>
          </cell>
        </row>
        <row r="267">
          <cell r="P267">
            <v>4307.7610000000004</v>
          </cell>
          <cell r="Q267">
            <v>41081.145363015574</v>
          </cell>
          <cell r="R267">
            <v>5</v>
          </cell>
          <cell r="S267">
            <v>13</v>
          </cell>
          <cell r="T267">
            <v>7</v>
          </cell>
          <cell r="U267">
            <v>0</v>
          </cell>
          <cell r="V267" t="str">
            <v>x</v>
          </cell>
          <cell r="W267" t="str">
            <v>x</v>
          </cell>
          <cell r="X267">
            <v>4</v>
          </cell>
          <cell r="Y267">
            <v>0</v>
          </cell>
          <cell r="Z267">
            <v>23</v>
          </cell>
          <cell r="AA267">
            <v>23</v>
          </cell>
          <cell r="AB267">
            <v>0</v>
          </cell>
          <cell r="AC267">
            <v>13</v>
          </cell>
        </row>
        <row r="268">
          <cell r="P268">
            <v>2706</v>
          </cell>
          <cell r="Q268">
            <v>34478.762188622044</v>
          </cell>
          <cell r="R268">
            <v>5</v>
          </cell>
          <cell r="S268" t="str">
            <v>x</v>
          </cell>
          <cell r="T268">
            <v>20</v>
          </cell>
          <cell r="U268">
            <v>5</v>
          </cell>
          <cell r="V268">
            <v>5</v>
          </cell>
          <cell r="W268">
            <v>0</v>
          </cell>
          <cell r="X268" t="str">
            <v>x</v>
          </cell>
          <cell r="Y268">
            <v>0</v>
          </cell>
          <cell r="Z268">
            <v>21</v>
          </cell>
          <cell r="AA268">
            <v>21</v>
          </cell>
          <cell r="AB268">
            <v>0</v>
          </cell>
          <cell r="AC268">
            <v>9</v>
          </cell>
        </row>
        <row r="269">
          <cell r="P269">
            <v>4219</v>
          </cell>
          <cell r="Q269">
            <v>48823.878629142295</v>
          </cell>
          <cell r="R269">
            <v>6</v>
          </cell>
          <cell r="S269" t="str">
            <v>x</v>
          </cell>
          <cell r="T269">
            <v>19</v>
          </cell>
          <cell r="U269" t="str">
            <v>x</v>
          </cell>
          <cell r="V269">
            <v>6</v>
          </cell>
          <cell r="W269" t="str">
            <v>x</v>
          </cell>
          <cell r="X269">
            <v>5</v>
          </cell>
          <cell r="Y269">
            <v>0</v>
          </cell>
          <cell r="Z269">
            <v>28</v>
          </cell>
          <cell r="AA269">
            <v>30</v>
          </cell>
          <cell r="AB269">
            <v>0</v>
          </cell>
          <cell r="AC269">
            <v>13</v>
          </cell>
        </row>
        <row r="270">
          <cell r="P270">
            <v>6765.5410000000002</v>
          </cell>
          <cell r="Q270">
            <v>79102.651371781642</v>
          </cell>
          <cell r="R270">
            <v>4</v>
          </cell>
          <cell r="S270">
            <v>8</v>
          </cell>
          <cell r="T270">
            <v>31</v>
          </cell>
          <cell r="U270">
            <v>10</v>
          </cell>
          <cell r="V270">
            <v>13</v>
          </cell>
          <cell r="W270">
            <v>10</v>
          </cell>
          <cell r="X270">
            <v>6</v>
          </cell>
          <cell r="Y270">
            <v>0</v>
          </cell>
          <cell r="Z270">
            <v>50</v>
          </cell>
          <cell r="AA270">
            <v>37</v>
          </cell>
          <cell r="AB270">
            <v>0</v>
          </cell>
          <cell r="AC270">
            <v>21</v>
          </cell>
        </row>
        <row r="271">
          <cell r="P271">
            <v>2706</v>
          </cell>
          <cell r="Q271">
            <v>10469.528140276798</v>
          </cell>
          <cell r="R271" t="str">
            <v>x</v>
          </cell>
          <cell r="S271" t="str">
            <v>x</v>
          </cell>
          <cell r="T271">
            <v>9</v>
          </cell>
          <cell r="U271">
            <v>0</v>
          </cell>
          <cell r="V271" t="str">
            <v>x</v>
          </cell>
          <cell r="W271" t="str">
            <v>x</v>
          </cell>
          <cell r="X271" t="str">
            <v>x</v>
          </cell>
          <cell r="Y271">
            <v>0</v>
          </cell>
          <cell r="Z271" t="str">
            <v>x</v>
          </cell>
          <cell r="AA271" t="str">
            <v>x</v>
          </cell>
          <cell r="AB271">
            <v>0</v>
          </cell>
          <cell r="AC271">
            <v>9</v>
          </cell>
        </row>
        <row r="272">
          <cell r="P272">
            <v>5751.8220000000001</v>
          </cell>
          <cell r="Q272">
            <v>74465.534792029735</v>
          </cell>
          <cell r="R272">
            <v>5</v>
          </cell>
          <cell r="S272" t="str">
            <v>x</v>
          </cell>
          <cell r="T272">
            <v>38</v>
          </cell>
          <cell r="U272">
            <v>0</v>
          </cell>
          <cell r="V272">
            <v>5</v>
          </cell>
          <cell r="W272" t="str">
            <v>x</v>
          </cell>
          <cell r="X272">
            <v>11</v>
          </cell>
          <cell r="Y272" t="str">
            <v>x</v>
          </cell>
          <cell r="Z272">
            <v>45</v>
          </cell>
          <cell r="AA272">
            <v>34</v>
          </cell>
          <cell r="AB272">
            <v>0</v>
          </cell>
          <cell r="AC272">
            <v>18</v>
          </cell>
        </row>
        <row r="273">
          <cell r="P273">
            <v>3862</v>
          </cell>
          <cell r="Q273">
            <v>31010.506364749133</v>
          </cell>
          <cell r="R273">
            <v>5</v>
          </cell>
          <cell r="S273">
            <v>6</v>
          </cell>
          <cell r="T273" t="str">
            <v>x</v>
          </cell>
          <cell r="U273">
            <v>0</v>
          </cell>
          <cell r="V273" t="str">
            <v>x</v>
          </cell>
          <cell r="W273" t="str">
            <v>x</v>
          </cell>
          <cell r="X273">
            <v>6</v>
          </cell>
          <cell r="Y273">
            <v>0</v>
          </cell>
          <cell r="Z273">
            <v>12</v>
          </cell>
          <cell r="AA273">
            <v>16</v>
          </cell>
          <cell r="AB273">
            <v>0</v>
          </cell>
          <cell r="AC273">
            <v>13</v>
          </cell>
        </row>
        <row r="274">
          <cell r="P274">
            <v>30633</v>
          </cell>
          <cell r="Q274">
            <v>602465.64647963841</v>
          </cell>
          <cell r="R274">
            <v>35</v>
          </cell>
          <cell r="S274">
            <v>45</v>
          </cell>
          <cell r="T274">
            <v>224</v>
          </cell>
          <cell r="U274">
            <v>31</v>
          </cell>
          <cell r="V274">
            <v>68</v>
          </cell>
          <cell r="W274">
            <v>51</v>
          </cell>
          <cell r="X274">
            <v>4</v>
          </cell>
          <cell r="Y274">
            <v>0</v>
          </cell>
          <cell r="Z274">
            <v>464</v>
          </cell>
          <cell r="AA274">
            <v>388</v>
          </cell>
          <cell r="AB274">
            <v>0</v>
          </cell>
          <cell r="AC274">
            <v>98</v>
          </cell>
        </row>
        <row r="275">
          <cell r="P275">
            <v>0</v>
          </cell>
          <cell r="Q275">
            <v>5082.2036168495142</v>
          </cell>
          <cell r="R275" t="str">
            <v>x</v>
          </cell>
          <cell r="S275">
            <v>9</v>
          </cell>
          <cell r="T275" t="str">
            <v>x</v>
          </cell>
          <cell r="U275" t="str">
            <v>x</v>
          </cell>
          <cell r="V275" t="str">
            <v>x</v>
          </cell>
          <cell r="W275" t="str">
            <v>x</v>
          </cell>
          <cell r="X275">
            <v>0</v>
          </cell>
          <cell r="Y275">
            <v>0</v>
          </cell>
          <cell r="Z275" t="str">
            <v>x</v>
          </cell>
          <cell r="AA275" t="str">
            <v>x</v>
          </cell>
          <cell r="AB275">
            <v>0</v>
          </cell>
          <cell r="AC275">
            <v>0</v>
          </cell>
        </row>
        <row r="276">
          <cell r="P276">
            <v>893.71799999999996</v>
          </cell>
          <cell r="Q276">
            <v>16713.10825224403</v>
          </cell>
          <cell r="R276">
            <v>4</v>
          </cell>
          <cell r="S276" t="str">
            <v>x</v>
          </cell>
          <cell r="T276">
            <v>8</v>
          </cell>
          <cell r="U276" t="str">
            <v>x</v>
          </cell>
          <cell r="V276" t="str">
            <v>x</v>
          </cell>
          <cell r="W276">
            <v>0</v>
          </cell>
          <cell r="X276" t="str">
            <v>x</v>
          </cell>
          <cell r="Y276">
            <v>0</v>
          </cell>
          <cell r="Z276">
            <v>10</v>
          </cell>
          <cell r="AA276">
            <v>8</v>
          </cell>
          <cell r="AB276">
            <v>0</v>
          </cell>
          <cell r="AC276" t="str">
            <v>x</v>
          </cell>
        </row>
        <row r="277">
          <cell r="P277">
            <v>4890.6080000000002</v>
          </cell>
          <cell r="Q277">
            <v>111055.22400217582</v>
          </cell>
          <cell r="R277">
            <v>14</v>
          </cell>
          <cell r="S277">
            <v>4</v>
          </cell>
          <cell r="T277">
            <v>46</v>
          </cell>
          <cell r="U277" t="str">
            <v>x</v>
          </cell>
          <cell r="V277">
            <v>6</v>
          </cell>
          <cell r="W277">
            <v>6</v>
          </cell>
          <cell r="X277">
            <v>5</v>
          </cell>
          <cell r="Y277">
            <v>0</v>
          </cell>
          <cell r="Z277">
            <v>78</v>
          </cell>
          <cell r="AA277">
            <v>83</v>
          </cell>
          <cell r="AB277">
            <v>0</v>
          </cell>
          <cell r="AC277">
            <v>18</v>
          </cell>
        </row>
        <row r="278">
          <cell r="P278">
            <v>875</v>
          </cell>
          <cell r="Q278">
            <v>8636.2990926053571</v>
          </cell>
          <cell r="R278">
            <v>5</v>
          </cell>
          <cell r="S278" t="str">
            <v>x</v>
          </cell>
          <cell r="T278">
            <v>7</v>
          </cell>
          <cell r="U278" t="str">
            <v>x</v>
          </cell>
          <cell r="V278" t="str">
            <v>x</v>
          </cell>
          <cell r="W278" t="str">
            <v>x</v>
          </cell>
          <cell r="X278" t="str">
            <v>x</v>
          </cell>
          <cell r="Y278">
            <v>0</v>
          </cell>
          <cell r="Z278" t="str">
            <v>x</v>
          </cell>
          <cell r="AA278">
            <v>5</v>
          </cell>
          <cell r="AB278">
            <v>0</v>
          </cell>
          <cell r="AC278" t="str">
            <v>x</v>
          </cell>
        </row>
        <row r="279">
          <cell r="P279">
            <v>2806</v>
          </cell>
          <cell r="Q279">
            <v>38248.272790092735</v>
          </cell>
          <cell r="R279" t="str">
            <v>x</v>
          </cell>
          <cell r="S279">
            <v>12</v>
          </cell>
          <cell r="T279">
            <v>13</v>
          </cell>
          <cell r="U279" t="str">
            <v>x</v>
          </cell>
          <cell r="V279">
            <v>14</v>
          </cell>
          <cell r="W279">
            <v>4</v>
          </cell>
          <cell r="X279">
            <v>0</v>
          </cell>
          <cell r="Y279">
            <v>0</v>
          </cell>
          <cell r="Z279">
            <v>24</v>
          </cell>
          <cell r="AA279">
            <v>23</v>
          </cell>
          <cell r="AB279">
            <v>0</v>
          </cell>
          <cell r="AC279">
            <v>10</v>
          </cell>
        </row>
        <row r="280">
          <cell r="P280">
            <v>4384</v>
          </cell>
          <cell r="Q280">
            <v>25675.56586935564</v>
          </cell>
          <cell r="R280" t="str">
            <v>x</v>
          </cell>
          <cell r="S280">
            <v>0</v>
          </cell>
          <cell r="T280">
            <v>12</v>
          </cell>
          <cell r="U280">
            <v>0</v>
          </cell>
          <cell r="V280">
            <v>4</v>
          </cell>
          <cell r="W280" t="str">
            <v>x</v>
          </cell>
          <cell r="X280">
            <v>0</v>
          </cell>
          <cell r="Y280">
            <v>0</v>
          </cell>
          <cell r="Z280">
            <v>14</v>
          </cell>
          <cell r="AA280">
            <v>16</v>
          </cell>
          <cell r="AB280">
            <v>0</v>
          </cell>
          <cell r="AC280">
            <v>14</v>
          </cell>
        </row>
        <row r="281">
          <cell r="P281">
            <v>1841</v>
          </cell>
          <cell r="Q281">
            <v>25311.296333264145</v>
          </cell>
          <cell r="R281">
            <v>6</v>
          </cell>
          <cell r="S281">
            <v>7</v>
          </cell>
          <cell r="T281">
            <v>20</v>
          </cell>
          <cell r="U281" t="str">
            <v>x</v>
          </cell>
          <cell r="V281">
            <v>11</v>
          </cell>
          <cell r="W281">
            <v>0</v>
          </cell>
          <cell r="X281" t="str">
            <v>x</v>
          </cell>
          <cell r="Y281">
            <v>0</v>
          </cell>
          <cell r="Z281">
            <v>12</v>
          </cell>
          <cell r="AA281">
            <v>18</v>
          </cell>
          <cell r="AB281">
            <v>0</v>
          </cell>
          <cell r="AC281">
            <v>6</v>
          </cell>
        </row>
        <row r="282">
          <cell r="P282">
            <v>44538</v>
          </cell>
          <cell r="Q282">
            <v>560165.39417966711</v>
          </cell>
          <cell r="R282">
            <v>34</v>
          </cell>
          <cell r="S282">
            <v>29</v>
          </cell>
          <cell r="T282">
            <v>87</v>
          </cell>
          <cell r="U282">
            <v>22</v>
          </cell>
          <cell r="V282">
            <v>85</v>
          </cell>
          <cell r="W282">
            <v>42</v>
          </cell>
          <cell r="X282">
            <v>0</v>
          </cell>
          <cell r="Y282">
            <v>0</v>
          </cell>
          <cell r="Z282">
            <v>405</v>
          </cell>
          <cell r="AA282">
            <v>364</v>
          </cell>
          <cell r="AB282">
            <v>0</v>
          </cell>
          <cell r="AC282">
            <v>139</v>
          </cell>
        </row>
        <row r="283">
          <cell r="P283">
            <v>0</v>
          </cell>
          <cell r="Q283">
            <v>4500.0649661903617</v>
          </cell>
          <cell r="R283">
            <v>7</v>
          </cell>
          <cell r="S283" t="str">
            <v>x</v>
          </cell>
          <cell r="T283">
            <v>4</v>
          </cell>
          <cell r="U283">
            <v>0</v>
          </cell>
          <cell r="V283">
            <v>0</v>
          </cell>
          <cell r="W283">
            <v>0</v>
          </cell>
          <cell r="X283" t="str">
            <v>x</v>
          </cell>
          <cell r="Y283">
            <v>0</v>
          </cell>
          <cell r="Z283">
            <v>0</v>
          </cell>
          <cell r="AA283" t="str">
            <v>x</v>
          </cell>
          <cell r="AB283">
            <v>0</v>
          </cell>
          <cell r="AC283">
            <v>0</v>
          </cell>
        </row>
        <row r="284">
          <cell r="P284">
            <v>2255</v>
          </cell>
          <cell r="Q284">
            <v>27911.244789192151</v>
          </cell>
          <cell r="R284">
            <v>11</v>
          </cell>
          <cell r="S284">
            <v>6</v>
          </cell>
          <cell r="T284">
            <v>11</v>
          </cell>
          <cell r="U284">
            <v>0</v>
          </cell>
          <cell r="V284" t="str">
            <v>x</v>
          </cell>
          <cell r="W284">
            <v>0</v>
          </cell>
          <cell r="X284" t="str">
            <v>x</v>
          </cell>
          <cell r="Y284">
            <v>0</v>
          </cell>
          <cell r="Z284">
            <v>13</v>
          </cell>
          <cell r="AA284">
            <v>23</v>
          </cell>
          <cell r="AB284" t="str">
            <v>x</v>
          </cell>
          <cell r="AC284">
            <v>8</v>
          </cell>
        </row>
        <row r="285">
          <cell r="P285">
            <v>61870</v>
          </cell>
          <cell r="Q285">
            <v>711497.04546736635</v>
          </cell>
          <cell r="R285">
            <v>74</v>
          </cell>
          <cell r="S285">
            <v>216</v>
          </cell>
          <cell r="T285">
            <v>337</v>
          </cell>
          <cell r="U285">
            <v>122</v>
          </cell>
          <cell r="V285">
            <v>130</v>
          </cell>
          <cell r="W285">
            <v>42</v>
          </cell>
          <cell r="X285" t="str">
            <v>x</v>
          </cell>
          <cell r="Y285">
            <v>0</v>
          </cell>
          <cell r="Z285">
            <v>451</v>
          </cell>
          <cell r="AA285">
            <v>476</v>
          </cell>
          <cell r="AB285" t="str">
            <v>x</v>
          </cell>
          <cell r="AC285">
            <v>201</v>
          </cell>
        </row>
        <row r="286">
          <cell r="P286">
            <v>3439.4549999999999</v>
          </cell>
          <cell r="Q286">
            <v>47106.407199115332</v>
          </cell>
          <cell r="R286">
            <v>8</v>
          </cell>
          <cell r="S286">
            <v>4</v>
          </cell>
          <cell r="T286">
            <v>42</v>
          </cell>
          <cell r="U286" t="str">
            <v>x</v>
          </cell>
          <cell r="V286">
            <v>7</v>
          </cell>
          <cell r="W286">
            <v>4</v>
          </cell>
          <cell r="X286">
            <v>4</v>
          </cell>
          <cell r="Y286">
            <v>0</v>
          </cell>
          <cell r="Z286">
            <v>27</v>
          </cell>
          <cell r="AA286">
            <v>24</v>
          </cell>
          <cell r="AB286">
            <v>0</v>
          </cell>
          <cell r="AC286">
            <v>13</v>
          </cell>
        </row>
        <row r="287">
          <cell r="P287">
            <v>2392</v>
          </cell>
          <cell r="Q287">
            <v>24125.590284504491</v>
          </cell>
          <cell r="R287">
            <v>7</v>
          </cell>
          <cell r="S287">
            <v>10</v>
          </cell>
          <cell r="T287">
            <v>11</v>
          </cell>
          <cell r="U287" t="str">
            <v>x</v>
          </cell>
          <cell r="V287">
            <v>11</v>
          </cell>
          <cell r="W287">
            <v>4</v>
          </cell>
          <cell r="X287" t="str">
            <v>x</v>
          </cell>
          <cell r="Y287">
            <v>0</v>
          </cell>
          <cell r="Z287">
            <v>9</v>
          </cell>
          <cell r="AA287">
            <v>15</v>
          </cell>
          <cell r="AB287">
            <v>0</v>
          </cell>
          <cell r="AC287">
            <v>8</v>
          </cell>
        </row>
        <row r="288">
          <cell r="P288">
            <v>4003</v>
          </cell>
          <cell r="Q288">
            <v>67732.283949107819</v>
          </cell>
          <cell r="R288" t="str">
            <v>x</v>
          </cell>
          <cell r="S288">
            <v>5</v>
          </cell>
          <cell r="T288">
            <v>11</v>
          </cell>
          <cell r="U288" t="str">
            <v>x</v>
          </cell>
          <cell r="V288">
            <v>12</v>
          </cell>
          <cell r="W288" t="str">
            <v>x</v>
          </cell>
          <cell r="X288">
            <v>0</v>
          </cell>
          <cell r="Y288">
            <v>0</v>
          </cell>
          <cell r="Z288">
            <v>52</v>
          </cell>
          <cell r="AA288">
            <v>47</v>
          </cell>
          <cell r="AB288">
            <v>0</v>
          </cell>
          <cell r="AC288">
            <v>13</v>
          </cell>
        </row>
        <row r="289">
          <cell r="P289">
            <v>1584</v>
          </cell>
          <cell r="Q289">
            <v>15618.19871381659</v>
          </cell>
          <cell r="R289" t="str">
            <v>x</v>
          </cell>
          <cell r="S289" t="str">
            <v>x</v>
          </cell>
          <cell r="T289">
            <v>10</v>
          </cell>
          <cell r="U289">
            <v>0</v>
          </cell>
          <cell r="V289">
            <v>0</v>
          </cell>
          <cell r="W289">
            <v>0</v>
          </cell>
          <cell r="X289" t="str">
            <v>x</v>
          </cell>
          <cell r="Y289">
            <v>0</v>
          </cell>
          <cell r="Z289">
            <v>10</v>
          </cell>
          <cell r="AA289">
            <v>11</v>
          </cell>
          <cell r="AB289">
            <v>0</v>
          </cell>
          <cell r="AC289">
            <v>4</v>
          </cell>
        </row>
        <row r="290">
          <cell r="P290">
            <v>2982</v>
          </cell>
          <cell r="Q290">
            <v>8040.510250342365</v>
          </cell>
          <cell r="R290" t="str">
            <v>x</v>
          </cell>
          <cell r="S290">
            <v>5</v>
          </cell>
          <cell r="T290">
            <v>12</v>
          </cell>
          <cell r="U290" t="str">
            <v>x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 t="str">
            <v>x</v>
          </cell>
          <cell r="AA290">
            <v>0</v>
          </cell>
          <cell r="AB290">
            <v>0</v>
          </cell>
          <cell r="AC290">
            <v>10</v>
          </cell>
        </row>
        <row r="291">
          <cell r="P291">
            <v>5235</v>
          </cell>
          <cell r="Q291">
            <v>37269.429707913921</v>
          </cell>
          <cell r="R291">
            <v>7</v>
          </cell>
          <cell r="S291">
            <v>7</v>
          </cell>
          <cell r="T291">
            <v>18</v>
          </cell>
          <cell r="U291" t="str">
            <v>x</v>
          </cell>
          <cell r="V291">
            <v>0</v>
          </cell>
          <cell r="W291">
            <v>0</v>
          </cell>
          <cell r="X291" t="str">
            <v>x</v>
          </cell>
          <cell r="Y291">
            <v>0</v>
          </cell>
          <cell r="Z291">
            <v>19</v>
          </cell>
          <cell r="AA291">
            <v>26</v>
          </cell>
          <cell r="AB291">
            <v>0</v>
          </cell>
          <cell r="AC291">
            <v>17</v>
          </cell>
        </row>
        <row r="292">
          <cell r="P292">
            <v>26811</v>
          </cell>
          <cell r="Q292">
            <v>197610.84468436323</v>
          </cell>
          <cell r="R292">
            <v>18</v>
          </cell>
          <cell r="S292">
            <v>18</v>
          </cell>
          <cell r="T292">
            <v>120</v>
          </cell>
          <cell r="U292" t="str">
            <v>x</v>
          </cell>
          <cell r="V292">
            <v>9</v>
          </cell>
          <cell r="W292">
            <v>14</v>
          </cell>
          <cell r="X292">
            <v>0</v>
          </cell>
          <cell r="Y292">
            <v>0</v>
          </cell>
          <cell r="Z292">
            <v>113</v>
          </cell>
          <cell r="AA292">
            <v>171</v>
          </cell>
          <cell r="AB292">
            <v>0</v>
          </cell>
          <cell r="AC292">
            <v>87</v>
          </cell>
        </row>
        <row r="293">
          <cell r="P293">
            <v>12702</v>
          </cell>
          <cell r="Q293">
            <v>79489.622045122451</v>
          </cell>
          <cell r="R293">
            <v>8</v>
          </cell>
          <cell r="S293" t="str">
            <v>x</v>
          </cell>
          <cell r="T293">
            <v>7</v>
          </cell>
          <cell r="U293" t="str">
            <v>x</v>
          </cell>
          <cell r="V293">
            <v>8</v>
          </cell>
          <cell r="W293">
            <v>5</v>
          </cell>
          <cell r="X293" t="str">
            <v>x</v>
          </cell>
          <cell r="Y293">
            <v>0</v>
          </cell>
          <cell r="Z293">
            <v>42</v>
          </cell>
          <cell r="AA293">
            <v>51</v>
          </cell>
          <cell r="AB293">
            <v>0</v>
          </cell>
          <cell r="AC293">
            <v>42</v>
          </cell>
        </row>
        <row r="294">
          <cell r="P294">
            <v>10651</v>
          </cell>
          <cell r="Q294">
            <v>69157.916940024748</v>
          </cell>
          <cell r="R294">
            <v>12</v>
          </cell>
          <cell r="S294">
            <v>24</v>
          </cell>
          <cell r="T294">
            <v>42</v>
          </cell>
          <cell r="U294">
            <v>0</v>
          </cell>
          <cell r="V294">
            <v>5</v>
          </cell>
          <cell r="W294">
            <v>0</v>
          </cell>
          <cell r="X294">
            <v>0</v>
          </cell>
          <cell r="Y294">
            <v>0</v>
          </cell>
          <cell r="Z294">
            <v>36</v>
          </cell>
          <cell r="AA294">
            <v>48</v>
          </cell>
          <cell r="AB294">
            <v>0</v>
          </cell>
          <cell r="AC294">
            <v>35</v>
          </cell>
        </row>
        <row r="295">
          <cell r="P295">
            <v>2377</v>
          </cell>
          <cell r="Q295">
            <v>17343.796198268828</v>
          </cell>
          <cell r="R295" t="str">
            <v>x</v>
          </cell>
          <cell r="S295" t="str">
            <v>x</v>
          </cell>
          <cell r="T295">
            <v>7</v>
          </cell>
          <cell r="U295">
            <v>0</v>
          </cell>
          <cell r="V295" t="str">
            <v>x</v>
          </cell>
          <cell r="W295" t="str">
            <v>x</v>
          </cell>
          <cell r="X295">
            <v>0</v>
          </cell>
          <cell r="Y295">
            <v>0</v>
          </cell>
          <cell r="Z295">
            <v>9</v>
          </cell>
          <cell r="AA295">
            <v>18</v>
          </cell>
          <cell r="AB295">
            <v>0</v>
          </cell>
          <cell r="AC295">
            <v>9</v>
          </cell>
        </row>
        <row r="296">
          <cell r="P296">
            <v>12172</v>
          </cell>
          <cell r="Q296">
            <v>105844.97722039984</v>
          </cell>
          <cell r="R296">
            <v>23</v>
          </cell>
          <cell r="S296">
            <v>13</v>
          </cell>
          <cell r="T296">
            <v>59</v>
          </cell>
          <cell r="U296" t="str">
            <v>x</v>
          </cell>
          <cell r="V296">
            <v>15</v>
          </cell>
          <cell r="W296">
            <v>8</v>
          </cell>
          <cell r="X296">
            <v>0</v>
          </cell>
          <cell r="Y296">
            <v>0</v>
          </cell>
          <cell r="Z296">
            <v>57</v>
          </cell>
          <cell r="AA296">
            <v>85</v>
          </cell>
          <cell r="AB296" t="str">
            <v>x</v>
          </cell>
          <cell r="AC296">
            <v>39</v>
          </cell>
        </row>
        <row r="297">
          <cell r="P297">
            <v>15080.239</v>
          </cell>
          <cell r="Q297">
            <v>113824.44459950548</v>
          </cell>
          <cell r="R297">
            <v>16</v>
          </cell>
          <cell r="S297">
            <v>19</v>
          </cell>
          <cell r="T297">
            <v>79</v>
          </cell>
          <cell r="U297" t="str">
            <v>x</v>
          </cell>
          <cell r="V297">
            <v>28</v>
          </cell>
          <cell r="W297">
            <v>7</v>
          </cell>
          <cell r="X297" t="str">
            <v>x</v>
          </cell>
          <cell r="Y297">
            <v>0</v>
          </cell>
          <cell r="Z297">
            <v>55</v>
          </cell>
          <cell r="AA297">
            <v>94</v>
          </cell>
          <cell r="AB297">
            <v>0</v>
          </cell>
          <cell r="AC297">
            <v>48</v>
          </cell>
        </row>
        <row r="298">
          <cell r="P298">
            <v>48698</v>
          </cell>
          <cell r="Q298">
            <v>411962.48855359957</v>
          </cell>
          <cell r="R298">
            <v>42</v>
          </cell>
          <cell r="S298">
            <v>34</v>
          </cell>
          <cell r="T298">
            <v>197</v>
          </cell>
          <cell r="U298">
            <v>7</v>
          </cell>
          <cell r="V298">
            <v>91</v>
          </cell>
          <cell r="W298">
            <v>39</v>
          </cell>
          <cell r="X298">
            <v>0</v>
          </cell>
          <cell r="Y298">
            <v>0</v>
          </cell>
          <cell r="Z298">
            <v>226</v>
          </cell>
          <cell r="AA298">
            <v>350</v>
          </cell>
          <cell r="AB298" t="str">
            <v>x</v>
          </cell>
          <cell r="AC298">
            <v>159</v>
          </cell>
        </row>
        <row r="299">
          <cell r="P299">
            <v>5513</v>
          </cell>
          <cell r="Q299">
            <v>34047.98671672379</v>
          </cell>
          <cell r="R299">
            <v>4</v>
          </cell>
          <cell r="S299" t="str">
            <v>x</v>
          </cell>
          <cell r="T299">
            <v>18</v>
          </cell>
          <cell r="U299">
            <v>0</v>
          </cell>
          <cell r="V299" t="str">
            <v>x</v>
          </cell>
          <cell r="W299" t="str">
            <v>x</v>
          </cell>
          <cell r="X299" t="str">
            <v>x</v>
          </cell>
          <cell r="Y299">
            <v>0</v>
          </cell>
          <cell r="Z299">
            <v>18</v>
          </cell>
          <cell r="AA299">
            <v>22</v>
          </cell>
          <cell r="AB299">
            <v>0</v>
          </cell>
          <cell r="AC299">
            <v>18</v>
          </cell>
        </row>
        <row r="300">
          <cell r="P300">
            <v>37580</v>
          </cell>
          <cell r="Q300">
            <v>243000.50580251307</v>
          </cell>
          <cell r="R300">
            <v>4</v>
          </cell>
          <cell r="S300">
            <v>31</v>
          </cell>
          <cell r="T300">
            <v>49</v>
          </cell>
          <cell r="U300">
            <v>7</v>
          </cell>
          <cell r="V300">
            <v>32</v>
          </cell>
          <cell r="W300">
            <v>18</v>
          </cell>
          <cell r="X300">
            <v>0</v>
          </cell>
          <cell r="Y300">
            <v>0</v>
          </cell>
          <cell r="Z300">
            <v>140</v>
          </cell>
          <cell r="AA300">
            <v>183</v>
          </cell>
          <cell r="AB300">
            <v>0</v>
          </cell>
          <cell r="AC300">
            <v>123</v>
          </cell>
        </row>
        <row r="301">
          <cell r="P301">
            <v>9693</v>
          </cell>
          <cell r="Q301">
            <v>55822.791462302353</v>
          </cell>
          <cell r="R301" t="str">
            <v>x</v>
          </cell>
          <cell r="S301" t="str">
            <v>x</v>
          </cell>
          <cell r="T301">
            <v>28</v>
          </cell>
          <cell r="U301">
            <v>0</v>
          </cell>
          <cell r="V301">
            <v>6</v>
          </cell>
          <cell r="W301">
            <v>4</v>
          </cell>
          <cell r="X301">
            <v>0</v>
          </cell>
          <cell r="Y301">
            <v>0</v>
          </cell>
          <cell r="Z301">
            <v>31</v>
          </cell>
          <cell r="AA301">
            <v>43</v>
          </cell>
          <cell r="AB301">
            <v>0</v>
          </cell>
          <cell r="AC301">
            <v>25</v>
          </cell>
        </row>
        <row r="302">
          <cell r="P302">
            <v>4635</v>
          </cell>
          <cell r="Q302">
            <v>22383.817248629031</v>
          </cell>
          <cell r="R302" t="str">
            <v>x</v>
          </cell>
          <cell r="S302">
            <v>5</v>
          </cell>
          <cell r="T302">
            <v>6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11</v>
          </cell>
          <cell r="AA302">
            <v>19</v>
          </cell>
          <cell r="AB302">
            <v>0</v>
          </cell>
          <cell r="AC302">
            <v>15</v>
          </cell>
        </row>
        <row r="303">
          <cell r="P303">
            <v>6674</v>
          </cell>
          <cell r="Q303">
            <v>42324.876537686607</v>
          </cell>
          <cell r="R303">
            <v>5</v>
          </cell>
          <cell r="S303" t="str">
            <v>x</v>
          </cell>
          <cell r="T303">
            <v>14</v>
          </cell>
          <cell r="U303">
            <v>0</v>
          </cell>
          <cell r="V303" t="str">
            <v>x</v>
          </cell>
          <cell r="W303" t="str">
            <v>x</v>
          </cell>
          <cell r="X303">
            <v>0</v>
          </cell>
          <cell r="Y303">
            <v>0</v>
          </cell>
          <cell r="Z303">
            <v>25</v>
          </cell>
          <cell r="AA303">
            <v>32</v>
          </cell>
          <cell r="AB303" t="str">
            <v>x</v>
          </cell>
          <cell r="AC303">
            <v>20</v>
          </cell>
        </row>
      </sheetData>
      <sheetData sheetId="11">
        <row r="11">
          <cell r="AD11">
            <v>1.3846000000000001</v>
          </cell>
        </row>
        <row r="13">
          <cell r="AI13">
            <v>1</v>
          </cell>
        </row>
        <row r="14">
          <cell r="D14">
            <v>212733</v>
          </cell>
          <cell r="G14">
            <v>110102</v>
          </cell>
          <cell r="M14">
            <v>17853</v>
          </cell>
          <cell r="N14">
            <v>33115</v>
          </cell>
          <cell r="O14">
            <v>0</v>
          </cell>
          <cell r="T14">
            <v>136</v>
          </cell>
          <cell r="AA14">
            <v>52737</v>
          </cell>
          <cell r="AB14">
            <v>60341</v>
          </cell>
          <cell r="AC14">
            <v>2140</v>
          </cell>
          <cell r="AD14">
            <v>427023.12180000002</v>
          </cell>
          <cell r="AE14">
            <v>443173.66959985835</v>
          </cell>
          <cell r="AF14">
            <v>376697.61915987957</v>
          </cell>
          <cell r="AG14">
            <v>50325.502640120452</v>
          </cell>
          <cell r="AH14">
            <v>35227.851848084312</v>
          </cell>
          <cell r="AI14">
            <v>1.079</v>
          </cell>
        </row>
        <row r="15">
          <cell r="D15">
            <v>22641</v>
          </cell>
          <cell r="G15">
            <v>104061</v>
          </cell>
          <cell r="M15">
            <v>16081</v>
          </cell>
          <cell r="O15">
            <v>1781</v>
          </cell>
          <cell r="T15">
            <v>13488</v>
          </cell>
          <cell r="AA15">
            <v>11366</v>
          </cell>
          <cell r="AB15">
            <v>6383</v>
          </cell>
          <cell r="AC15">
            <v>1081</v>
          </cell>
          <cell r="AD15">
            <v>116431.85860000001</v>
          </cell>
          <cell r="AE15">
            <v>112032.89287565522</v>
          </cell>
          <cell r="AF15">
            <v>95227.958944306927</v>
          </cell>
          <cell r="AG15">
            <v>21203.89965569308</v>
          </cell>
          <cell r="AH15">
            <v>14842.729758985155</v>
          </cell>
          <cell r="AI15">
            <v>1.1319999999999999</v>
          </cell>
        </row>
        <row r="16">
          <cell r="D16">
            <v>68529</v>
          </cell>
          <cell r="G16">
            <v>84831</v>
          </cell>
          <cell r="M16">
            <v>102360</v>
          </cell>
          <cell r="O16">
            <v>8143</v>
          </cell>
          <cell r="T16">
            <v>100922</v>
          </cell>
          <cell r="AA16">
            <v>10802</v>
          </cell>
          <cell r="AB16">
            <v>9032</v>
          </cell>
          <cell r="AC16">
            <v>146</v>
          </cell>
          <cell r="AD16">
            <v>171670.5134</v>
          </cell>
          <cell r="AE16">
            <v>138391.98929984609</v>
          </cell>
          <cell r="AF16">
            <v>117633.19090486917</v>
          </cell>
          <cell r="AG16">
            <v>54037.322495130822</v>
          </cell>
          <cell r="AH16">
            <v>37826.12574659157</v>
          </cell>
          <cell r="AI16">
            <v>1.2729999999999999</v>
          </cell>
        </row>
        <row r="17">
          <cell r="D17">
            <v>171017</v>
          </cell>
          <cell r="G17">
            <v>94863</v>
          </cell>
          <cell r="M17">
            <v>202863</v>
          </cell>
          <cell r="O17">
            <v>0</v>
          </cell>
          <cell r="T17">
            <v>165940</v>
          </cell>
          <cell r="AA17">
            <v>92803</v>
          </cell>
          <cell r="AB17">
            <v>43217</v>
          </cell>
          <cell r="AC17">
            <v>5</v>
          </cell>
          <cell r="AD17">
            <v>290879.37820000004</v>
          </cell>
          <cell r="AE17">
            <v>331031.96891645191</v>
          </cell>
          <cell r="AF17">
            <v>281377.1735789841</v>
          </cell>
          <cell r="AG17">
            <v>9502.2046210159315</v>
          </cell>
          <cell r="AH17">
            <v>6651.5432347111519</v>
          </cell>
          <cell r="AI17">
            <v>1.02</v>
          </cell>
        </row>
        <row r="18">
          <cell r="D18">
            <v>197882</v>
          </cell>
          <cell r="G18">
            <v>112860</v>
          </cell>
          <cell r="M18">
            <v>237462</v>
          </cell>
          <cell r="O18">
            <v>17463</v>
          </cell>
          <cell r="T18">
            <v>240339</v>
          </cell>
          <cell r="AA18">
            <v>62851</v>
          </cell>
          <cell r="AB18">
            <v>47677</v>
          </cell>
          <cell r="AC18">
            <v>2811</v>
          </cell>
          <cell r="AD18">
            <v>356344.59720000008</v>
          </cell>
          <cell r="AE18">
            <v>381308.58469582646</v>
          </cell>
          <cell r="AF18">
            <v>324112.29699145246</v>
          </cell>
          <cell r="AG18">
            <v>32232.300208547618</v>
          </cell>
          <cell r="AH18">
            <v>22562.61014598333</v>
          </cell>
          <cell r="AI18">
            <v>1.0589999999999999</v>
          </cell>
        </row>
        <row r="19">
          <cell r="D19">
            <v>101846</v>
          </cell>
          <cell r="G19">
            <v>187679</v>
          </cell>
          <cell r="M19">
            <v>10140</v>
          </cell>
          <cell r="O19">
            <v>10307</v>
          </cell>
          <cell r="T19">
            <v>3929</v>
          </cell>
          <cell r="AA19">
            <v>62072</v>
          </cell>
          <cell r="AB19">
            <v>32221</v>
          </cell>
          <cell r="AC19">
            <v>7</v>
          </cell>
          <cell r="AD19">
            <v>278651.88160000002</v>
          </cell>
          <cell r="AE19">
            <v>329839.24141765683</v>
          </cell>
          <cell r="AF19">
            <v>280363.35520500829</v>
          </cell>
          <cell r="AG19">
            <v>-1711.473605008272</v>
          </cell>
          <cell r="AH19">
            <v>-1198.0315235057903</v>
          </cell>
          <cell r="AI19">
            <v>0.996</v>
          </cell>
        </row>
        <row r="20">
          <cell r="D20">
            <v>97130</v>
          </cell>
          <cell r="G20">
            <v>41182</v>
          </cell>
          <cell r="M20">
            <v>21965</v>
          </cell>
          <cell r="O20">
            <v>975</v>
          </cell>
          <cell r="T20">
            <v>5676</v>
          </cell>
          <cell r="AA20">
            <v>53</v>
          </cell>
          <cell r="AB20">
            <v>15919</v>
          </cell>
          <cell r="AC20">
            <v>2441</v>
          </cell>
          <cell r="AD20">
            <v>195567.538</v>
          </cell>
          <cell r="AE20">
            <v>225832.7633086936</v>
          </cell>
          <cell r="AF20">
            <v>191957.84881238957</v>
          </cell>
          <cell r="AG20">
            <v>3609.6891876104346</v>
          </cell>
          <cell r="AH20">
            <v>2526.782431327304</v>
          </cell>
          <cell r="AI20">
            <v>1.0109999999999999</v>
          </cell>
        </row>
        <row r="21">
          <cell r="D21">
            <v>81146</v>
          </cell>
          <cell r="G21">
            <v>218652</v>
          </cell>
          <cell r="M21">
            <v>5019</v>
          </cell>
          <cell r="O21">
            <v>6906</v>
          </cell>
          <cell r="T21">
            <v>0</v>
          </cell>
          <cell r="AA21">
            <v>30373</v>
          </cell>
          <cell r="AB21">
            <v>43253</v>
          </cell>
          <cell r="AC21">
            <v>7184</v>
          </cell>
          <cell r="AD21">
            <v>308023.39160000003</v>
          </cell>
          <cell r="AE21">
            <v>331119.26677592366</v>
          </cell>
          <cell r="AF21">
            <v>281451.37675953511</v>
          </cell>
          <cell r="AG21">
            <v>26572.014840464923</v>
          </cell>
          <cell r="AH21">
            <v>18600.410388325443</v>
          </cell>
          <cell r="AI21">
            <v>1.056</v>
          </cell>
        </row>
        <row r="22">
          <cell r="D22">
            <v>42</v>
          </cell>
          <cell r="G22">
            <v>281657</v>
          </cell>
          <cell r="M22">
            <v>0</v>
          </cell>
          <cell r="O22">
            <v>2</v>
          </cell>
          <cell r="T22">
            <v>0</v>
          </cell>
          <cell r="AA22">
            <v>142</v>
          </cell>
          <cell r="AB22">
            <v>3</v>
          </cell>
          <cell r="AC22">
            <v>0</v>
          </cell>
          <cell r="AD22">
            <v>239326.01319999999</v>
          </cell>
          <cell r="AE22">
            <v>267151.37067297578</v>
          </cell>
          <cell r="AF22">
            <v>227078.6650720294</v>
          </cell>
          <cell r="AG22">
            <v>12247.348127970588</v>
          </cell>
          <cell r="AH22">
            <v>8573.1436895794122</v>
          </cell>
          <cell r="AI22">
            <v>1.032</v>
          </cell>
        </row>
        <row r="23">
          <cell r="D23">
            <v>27790</v>
          </cell>
          <cell r="G23">
            <v>3978</v>
          </cell>
          <cell r="M23">
            <v>41580</v>
          </cell>
          <cell r="N23">
            <v>135</v>
          </cell>
          <cell r="O23">
            <v>1793</v>
          </cell>
          <cell r="T23">
            <v>45271</v>
          </cell>
          <cell r="AA23">
            <v>1914</v>
          </cell>
          <cell r="AB23">
            <v>4206</v>
          </cell>
          <cell r="AC23">
            <v>0</v>
          </cell>
          <cell r="AD23">
            <v>41983.603999999999</v>
          </cell>
          <cell r="AE23">
            <v>38741.057566742362</v>
          </cell>
          <cell r="AF23">
            <v>32929.898931731004</v>
          </cell>
          <cell r="AG23">
            <v>9053.7050682689951</v>
          </cell>
          <cell r="AH23">
            <v>6337.5935477882958</v>
          </cell>
          <cell r="AI23">
            <v>1.1639999999999999</v>
          </cell>
        </row>
        <row r="24">
          <cell r="D24">
            <v>66604</v>
          </cell>
          <cell r="G24">
            <v>22724</v>
          </cell>
          <cell r="M24">
            <v>18113</v>
          </cell>
          <cell r="N24">
            <v>0</v>
          </cell>
          <cell r="O24">
            <v>7591</v>
          </cell>
          <cell r="T24">
            <v>16646</v>
          </cell>
          <cell r="AA24">
            <v>27962</v>
          </cell>
          <cell r="AB24">
            <v>13253</v>
          </cell>
          <cell r="AC24">
            <v>110</v>
          </cell>
          <cell r="AD24">
            <v>101884.9084</v>
          </cell>
          <cell r="AE24">
            <v>119774.28921280471</v>
          </cell>
          <cell r="AF24">
            <v>101808.14583088399</v>
          </cell>
          <cell r="AG24">
            <v>76.762569116006489</v>
          </cell>
          <cell r="AH24">
            <v>53.733798381204537</v>
          </cell>
          <cell r="AI24">
            <v>1</v>
          </cell>
        </row>
        <row r="25">
          <cell r="D25">
            <v>45207</v>
          </cell>
          <cell r="G25">
            <v>23631</v>
          </cell>
          <cell r="M25">
            <v>12153</v>
          </cell>
          <cell r="O25">
            <v>2473</v>
          </cell>
          <cell r="T25">
            <v>12754</v>
          </cell>
          <cell r="AA25">
            <v>22664</v>
          </cell>
          <cell r="AB25">
            <v>8571</v>
          </cell>
          <cell r="AC25">
            <v>1134</v>
          </cell>
          <cell r="AD25">
            <v>67475.332200000004</v>
          </cell>
          <cell r="AE25">
            <v>73766.199104066065</v>
          </cell>
          <cell r="AF25">
            <v>62701.269238456152</v>
          </cell>
          <cell r="AG25">
            <v>4774.062961543852</v>
          </cell>
          <cell r="AH25">
            <v>3341.844073080696</v>
          </cell>
          <cell r="AI25">
            <v>1.0449999999999999</v>
          </cell>
        </row>
        <row r="26">
          <cell r="D26">
            <v>95599</v>
          </cell>
          <cell r="G26">
            <v>53482</v>
          </cell>
          <cell r="M26">
            <v>297</v>
          </cell>
          <cell r="O26">
            <v>9189</v>
          </cell>
          <cell r="T26">
            <v>0</v>
          </cell>
          <cell r="AA26">
            <v>31538</v>
          </cell>
          <cell r="AB26">
            <v>18641</v>
          </cell>
          <cell r="AC26">
            <v>0</v>
          </cell>
          <cell r="AD26">
            <v>169565.26540000003</v>
          </cell>
          <cell r="AE26">
            <v>174985.07483389281</v>
          </cell>
          <cell r="AF26">
            <v>148737.31360880888</v>
          </cell>
          <cell r="AG26">
            <v>20827.951791191153</v>
          </cell>
          <cell r="AH26">
            <v>14579.566253833806</v>
          </cell>
          <cell r="AI26">
            <v>1.083</v>
          </cell>
        </row>
        <row r="27">
          <cell r="AD27">
            <v>0</v>
          </cell>
          <cell r="AE27">
            <v>288708.62286646588</v>
          </cell>
          <cell r="AF27">
            <v>245402.32943649599</v>
          </cell>
          <cell r="AG27">
            <v>-245402.32943649599</v>
          </cell>
          <cell r="AH27">
            <v>-171781.63060554719</v>
          </cell>
          <cell r="AI27">
            <v>0.40500000000000003</v>
          </cell>
        </row>
        <row r="28">
          <cell r="D28">
            <v>46608</v>
          </cell>
          <cell r="G28">
            <v>163209</v>
          </cell>
          <cell r="M28">
            <v>4873</v>
          </cell>
          <cell r="O28">
            <v>2324</v>
          </cell>
          <cell r="T28">
            <v>978</v>
          </cell>
          <cell r="AA28">
            <v>22217</v>
          </cell>
          <cell r="AB28">
            <v>23550</v>
          </cell>
          <cell r="AC28">
            <v>734</v>
          </cell>
          <cell r="AD28">
            <v>205279.49680000002</v>
          </cell>
          <cell r="AE28">
            <v>199293.65571259183</v>
          </cell>
          <cell r="AF28">
            <v>169399.60735570305</v>
          </cell>
          <cell r="AG28">
            <v>35879.889444296976</v>
          </cell>
          <cell r="AH28">
            <v>25115.922611007882</v>
          </cell>
          <cell r="AI28">
            <v>1.1259999999999999</v>
          </cell>
        </row>
        <row r="29">
          <cell r="D29">
            <v>704010</v>
          </cell>
          <cell r="G29">
            <v>1986896</v>
          </cell>
          <cell r="M29">
            <v>212494</v>
          </cell>
          <cell r="O29">
            <v>86261</v>
          </cell>
          <cell r="T29">
            <v>152274</v>
          </cell>
          <cell r="AA29">
            <v>178958</v>
          </cell>
          <cell r="AB29">
            <v>377633</v>
          </cell>
          <cell r="AC29">
            <v>16790</v>
          </cell>
          <cell r="AD29">
            <v>2912322.0859999997</v>
          </cell>
          <cell r="AE29">
            <v>3033719.8320987509</v>
          </cell>
          <cell r="AF29">
            <v>2578661.8572839382</v>
          </cell>
          <cell r="AG29">
            <v>333660.22871606145</v>
          </cell>
          <cell r="AH29">
            <v>233562.160101243</v>
          </cell>
          <cell r="AI29">
            <v>1.077</v>
          </cell>
        </row>
        <row r="30">
          <cell r="D30">
            <v>54707</v>
          </cell>
          <cell r="G30">
            <v>49114</v>
          </cell>
          <cell r="M30">
            <v>4161</v>
          </cell>
          <cell r="O30">
            <v>4059</v>
          </cell>
          <cell r="T30">
            <v>15</v>
          </cell>
          <cell r="AA30">
            <v>19452</v>
          </cell>
          <cell r="AB30">
            <v>15921</v>
          </cell>
          <cell r="AC30">
            <v>4</v>
          </cell>
          <cell r="AD30">
            <v>118156.8722</v>
          </cell>
          <cell r="AE30">
            <v>110809.9683523389</v>
          </cell>
          <cell r="AF30">
            <v>94188.473099488052</v>
          </cell>
          <cell r="AG30">
            <v>23968.399100511946</v>
          </cell>
          <cell r="AH30">
            <v>16777.879370358361</v>
          </cell>
          <cell r="AI30">
            <v>1.151</v>
          </cell>
        </row>
        <row r="31">
          <cell r="D31">
            <v>196056</v>
          </cell>
          <cell r="G31">
            <v>352445</v>
          </cell>
          <cell r="M31">
            <v>216770</v>
          </cell>
          <cell r="O31">
            <v>15450</v>
          </cell>
          <cell r="T31">
            <v>211179</v>
          </cell>
          <cell r="AA31">
            <v>49511</v>
          </cell>
          <cell r="AB31">
            <v>56395</v>
          </cell>
          <cell r="AC31">
            <v>1640</v>
          </cell>
          <cell r="AD31">
            <v>584962.76760000002</v>
          </cell>
          <cell r="AE31">
            <v>644982.18962408416</v>
          </cell>
          <cell r="AF31">
            <v>548234.86118047149</v>
          </cell>
          <cell r="AG31">
            <v>36727.906419528532</v>
          </cell>
          <cell r="AH31">
            <v>25709.534493669969</v>
          </cell>
          <cell r="AI31">
            <v>1.04</v>
          </cell>
        </row>
        <row r="32">
          <cell r="D32">
            <v>99734</v>
          </cell>
          <cell r="G32">
            <v>91263</v>
          </cell>
          <cell r="M32">
            <v>6386</v>
          </cell>
          <cell r="O32">
            <v>10160</v>
          </cell>
          <cell r="T32">
            <v>190</v>
          </cell>
          <cell r="AA32">
            <v>54872</v>
          </cell>
          <cell r="AB32">
            <v>22472</v>
          </cell>
          <cell r="AC32">
            <v>1075</v>
          </cell>
          <cell r="AD32">
            <v>191785.85640000002</v>
          </cell>
          <cell r="AE32">
            <v>210852.95796716117</v>
          </cell>
          <cell r="AF32">
            <v>179225.01427208699</v>
          </cell>
          <cell r="AG32">
            <v>12560.842127913027</v>
          </cell>
          <cell r="AH32">
            <v>8792.5894895391175</v>
          </cell>
          <cell r="AI32">
            <v>1.042</v>
          </cell>
        </row>
        <row r="33">
          <cell r="D33">
            <v>83137</v>
          </cell>
          <cell r="G33">
            <v>133085</v>
          </cell>
          <cell r="M33">
            <v>106466</v>
          </cell>
          <cell r="O33">
            <v>8159</v>
          </cell>
          <cell r="T33">
            <v>94332</v>
          </cell>
          <cell r="AA33">
            <v>17211</v>
          </cell>
          <cell r="AB33">
            <v>34013</v>
          </cell>
          <cell r="AC33">
            <v>5370</v>
          </cell>
          <cell r="AD33">
            <v>252274.1202</v>
          </cell>
          <cell r="AE33">
            <v>248373.75257604429</v>
          </cell>
          <cell r="AF33">
            <v>211117.68968963766</v>
          </cell>
          <cell r="AG33">
            <v>41156.430510362348</v>
          </cell>
          <cell r="AH33">
            <v>28809.501357253641</v>
          </cell>
          <cell r="AI33">
            <v>1.1160000000000001</v>
          </cell>
        </row>
        <row r="34">
          <cell r="D34">
            <v>94391</v>
          </cell>
          <cell r="G34">
            <v>79324</v>
          </cell>
          <cell r="M34">
            <v>155214</v>
          </cell>
          <cell r="O34">
            <v>23862</v>
          </cell>
          <cell r="T34">
            <v>155399</v>
          </cell>
          <cell r="AA34">
            <v>17963</v>
          </cell>
          <cell r="AB34">
            <v>22950</v>
          </cell>
          <cell r="AC34">
            <v>1057</v>
          </cell>
          <cell r="AD34">
            <v>218531.4186</v>
          </cell>
          <cell r="AE34">
            <v>219067.47456355771</v>
          </cell>
          <cell r="AF34">
            <v>186207.35337902405</v>
          </cell>
          <cell r="AG34">
            <v>32324.065220975957</v>
          </cell>
          <cell r="AH34">
            <v>22626.845654683169</v>
          </cell>
          <cell r="AI34">
            <v>1.103</v>
          </cell>
        </row>
        <row r="35">
          <cell r="D35">
            <v>67173</v>
          </cell>
          <cell r="G35">
            <v>27722</v>
          </cell>
          <cell r="M35">
            <v>7446</v>
          </cell>
          <cell r="O35">
            <v>5664</v>
          </cell>
          <cell r="T35">
            <v>3822</v>
          </cell>
          <cell r="AA35">
            <v>32839</v>
          </cell>
          <cell r="AB35">
            <v>13935</v>
          </cell>
          <cell r="AC35">
            <v>0</v>
          </cell>
          <cell r="AD35">
            <v>102815.20580000001</v>
          </cell>
          <cell r="AE35">
            <v>107818.41789994409</v>
          </cell>
          <cell r="AF35">
            <v>91645.65521495248</v>
          </cell>
          <cell r="AG35">
            <v>11169.550585047531</v>
          </cell>
          <cell r="AH35">
            <v>7818.685409533271</v>
          </cell>
          <cell r="AI35">
            <v>1.073</v>
          </cell>
        </row>
        <row r="36">
          <cell r="D36">
            <v>64026</v>
          </cell>
          <cell r="G36">
            <v>74659</v>
          </cell>
          <cell r="M36">
            <v>60347</v>
          </cell>
          <cell r="N36">
            <v>0</v>
          </cell>
          <cell r="O36">
            <v>5995</v>
          </cell>
          <cell r="T36">
            <v>57079</v>
          </cell>
          <cell r="AA36">
            <v>5705</v>
          </cell>
          <cell r="AB36">
            <v>17960</v>
          </cell>
          <cell r="AC36">
            <v>13</v>
          </cell>
          <cell r="AD36">
            <v>169419.94959999999</v>
          </cell>
          <cell r="AE36">
            <v>176930.5981755259</v>
          </cell>
          <cell r="AF36">
            <v>150391.00844919702</v>
          </cell>
          <cell r="AG36">
            <v>19028.941150802973</v>
          </cell>
          <cell r="AH36">
            <v>13320.25880556208</v>
          </cell>
          <cell r="AI36">
            <v>1.075</v>
          </cell>
        </row>
        <row r="37">
          <cell r="D37">
            <v>1208</v>
          </cell>
          <cell r="G37">
            <v>27395</v>
          </cell>
          <cell r="M37">
            <v>1</v>
          </cell>
          <cell r="O37">
            <v>471</v>
          </cell>
          <cell r="AA37">
            <v>0</v>
          </cell>
          <cell r="AB37">
            <v>3458</v>
          </cell>
          <cell r="AC37">
            <v>0</v>
          </cell>
          <cell r="AD37">
            <v>28298.846799999999</v>
          </cell>
          <cell r="AE37">
            <v>31596.073657657449</v>
          </cell>
          <cell r="AF37">
            <v>26856.662609008832</v>
          </cell>
          <cell r="AG37">
            <v>1442.1841909911673</v>
          </cell>
          <cell r="AH37">
            <v>1009.5289336938171</v>
          </cell>
          <cell r="AI37">
            <v>1.032</v>
          </cell>
        </row>
        <row r="38">
          <cell r="D38">
            <v>91788</v>
          </cell>
          <cell r="G38">
            <v>43049</v>
          </cell>
          <cell r="M38">
            <v>86922</v>
          </cell>
          <cell r="N38">
            <v>0</v>
          </cell>
          <cell r="O38">
            <v>8675</v>
          </cell>
          <cell r="T38">
            <v>80915</v>
          </cell>
          <cell r="AA38">
            <v>51636</v>
          </cell>
          <cell r="AB38">
            <v>21422</v>
          </cell>
          <cell r="AC38">
            <v>770</v>
          </cell>
          <cell r="AD38">
            <v>141046.49479999999</v>
          </cell>
          <cell r="AE38">
            <v>156713.58616434291</v>
          </cell>
          <cell r="AF38">
            <v>133206.54823969147</v>
          </cell>
          <cell r="AG38">
            <v>7839.9465603085118</v>
          </cell>
          <cell r="AH38">
            <v>5487.9625922159576</v>
          </cell>
          <cell r="AI38">
            <v>1.0349999999999999</v>
          </cell>
        </row>
        <row r="39">
          <cell r="D39">
            <v>98099</v>
          </cell>
          <cell r="G39">
            <v>72982</v>
          </cell>
          <cell r="M39">
            <v>123440</v>
          </cell>
          <cell r="O39">
            <v>2681</v>
          </cell>
          <cell r="T39">
            <v>124249</v>
          </cell>
          <cell r="AA39">
            <v>20912</v>
          </cell>
          <cell r="AB39">
            <v>20436</v>
          </cell>
          <cell r="AC39">
            <v>5114</v>
          </cell>
          <cell r="AD39">
            <v>191147.23540000001</v>
          </cell>
          <cell r="AE39">
            <v>238024.26667495936</v>
          </cell>
          <cell r="AF39">
            <v>202320.62667371545</v>
          </cell>
          <cell r="AG39">
            <v>-11173.391273715446</v>
          </cell>
          <cell r="AH39">
            <v>-7821.3738916008115</v>
          </cell>
          <cell r="AI39">
            <v>0.96699999999999997</v>
          </cell>
        </row>
        <row r="40">
          <cell r="D40">
            <v>118325</v>
          </cell>
          <cell r="G40">
            <v>36320</v>
          </cell>
          <cell r="M40">
            <v>8929</v>
          </cell>
          <cell r="N40">
            <v>0</v>
          </cell>
          <cell r="O40">
            <v>3006</v>
          </cell>
          <cell r="T40">
            <v>1430</v>
          </cell>
          <cell r="AA40">
            <v>23548</v>
          </cell>
          <cell r="AB40">
            <v>17192</v>
          </cell>
          <cell r="AC40">
            <v>526</v>
          </cell>
          <cell r="AD40">
            <v>193781.18500000003</v>
          </cell>
          <cell r="AE40">
            <v>202619.24499337308</v>
          </cell>
          <cell r="AF40">
            <v>172226.35824436712</v>
          </cell>
          <cell r="AG40">
            <v>21554.826755632908</v>
          </cell>
          <cell r="AH40">
            <v>15088.378728943035</v>
          </cell>
          <cell r="AI40">
            <v>1.0740000000000001</v>
          </cell>
        </row>
        <row r="41">
          <cell r="D41">
            <v>25085</v>
          </cell>
          <cell r="G41">
            <v>12949</v>
          </cell>
          <cell r="M41">
            <v>1344</v>
          </cell>
          <cell r="N41">
            <v>0</v>
          </cell>
          <cell r="O41">
            <v>3335</v>
          </cell>
          <cell r="T41">
            <v>1201</v>
          </cell>
          <cell r="AA41">
            <v>0</v>
          </cell>
          <cell r="AB41">
            <v>8326</v>
          </cell>
          <cell r="AC41">
            <v>160</v>
          </cell>
          <cell r="AD41">
            <v>55636.740999999995</v>
          </cell>
          <cell r="AE41">
            <v>63571.214608276634</v>
          </cell>
          <cell r="AF41">
            <v>54035.532417035138</v>
          </cell>
          <cell r="AG41">
            <v>1601.2085829648568</v>
          </cell>
          <cell r="AH41">
            <v>1120.8460080753996</v>
          </cell>
          <cell r="AI41">
            <v>1.018</v>
          </cell>
        </row>
        <row r="42">
          <cell r="D42">
            <v>43956</v>
          </cell>
          <cell r="G42">
            <v>2075</v>
          </cell>
          <cell r="M42">
            <v>1443</v>
          </cell>
          <cell r="N42">
            <v>0</v>
          </cell>
          <cell r="O42">
            <v>4026</v>
          </cell>
          <cell r="T42">
            <v>533</v>
          </cell>
          <cell r="AA42">
            <v>26928</v>
          </cell>
          <cell r="AB42">
            <v>7948</v>
          </cell>
          <cell r="AC42">
            <v>0</v>
          </cell>
          <cell r="AD42">
            <v>46110.067600000002</v>
          </cell>
          <cell r="AE42">
            <v>52609.04513266492</v>
          </cell>
          <cell r="AF42">
            <v>44717.688362765184</v>
          </cell>
          <cell r="AG42">
            <v>1392.379237234818</v>
          </cell>
          <cell r="AH42">
            <v>974.66546606437248</v>
          </cell>
          <cell r="AI42">
            <v>1.0189999999999999</v>
          </cell>
        </row>
        <row r="43">
          <cell r="D43">
            <v>16016</v>
          </cell>
          <cell r="G43">
            <v>39504</v>
          </cell>
          <cell r="M43">
            <v>849</v>
          </cell>
          <cell r="N43">
            <v>200</v>
          </cell>
          <cell r="O43">
            <v>2965</v>
          </cell>
          <cell r="T43">
            <v>76</v>
          </cell>
          <cell r="AA43">
            <v>9362</v>
          </cell>
          <cell r="AB43">
            <v>7080</v>
          </cell>
          <cell r="AC43">
            <v>31</v>
          </cell>
          <cell r="AD43">
            <v>55543.863599999997</v>
          </cell>
          <cell r="AE43">
            <v>62325.995032172861</v>
          </cell>
          <cell r="AF43">
            <v>52977.095777346927</v>
          </cell>
          <cell r="AG43">
            <v>2566.7678226530697</v>
          </cell>
          <cell r="AH43">
            <v>1796.7374758571486</v>
          </cell>
          <cell r="AI43">
            <v>1.0289999999999999</v>
          </cell>
        </row>
        <row r="44">
          <cell r="D44">
            <v>73274</v>
          </cell>
          <cell r="G44">
            <v>12542</v>
          </cell>
          <cell r="M44">
            <v>1246</v>
          </cell>
          <cell r="N44">
            <v>3279</v>
          </cell>
          <cell r="O44">
            <v>-743</v>
          </cell>
          <cell r="T44">
            <v>2819</v>
          </cell>
          <cell r="AA44">
            <v>25457</v>
          </cell>
          <cell r="AB44">
            <v>10247</v>
          </cell>
          <cell r="AC44">
            <v>0</v>
          </cell>
          <cell r="AD44">
            <v>95678.240399999995</v>
          </cell>
          <cell r="AE44">
            <v>116143.17916836427</v>
          </cell>
          <cell r="AF44">
            <v>98721.702293109629</v>
          </cell>
          <cell r="AG44">
            <v>-3043.4618931096338</v>
          </cell>
          <cell r="AH44">
            <v>-2130.4233251767437</v>
          </cell>
          <cell r="AI44">
            <v>0.98199999999999998</v>
          </cell>
        </row>
        <row r="45">
          <cell r="D45">
            <v>395508</v>
          </cell>
          <cell r="G45">
            <v>385377</v>
          </cell>
          <cell r="M45">
            <v>566733</v>
          </cell>
          <cell r="O45">
            <v>12382</v>
          </cell>
          <cell r="T45">
            <v>478052</v>
          </cell>
          <cell r="AA45">
            <v>146515</v>
          </cell>
          <cell r="AB45">
            <v>101525</v>
          </cell>
          <cell r="AC45">
            <v>6594</v>
          </cell>
          <cell r="AD45">
            <v>892340.4267999999</v>
          </cell>
          <cell r="AE45">
            <v>1038643.7842093218</v>
          </cell>
          <cell r="AF45">
            <v>882847.21657792351</v>
          </cell>
          <cell r="AG45">
            <v>9493.2102220763918</v>
          </cell>
          <cell r="AH45">
            <v>6645.2471554534741</v>
          </cell>
          <cell r="AI45">
            <v>1.006</v>
          </cell>
        </row>
        <row r="46">
          <cell r="D46">
            <v>18228</v>
          </cell>
          <cell r="G46">
            <v>1094</v>
          </cell>
          <cell r="M46">
            <v>24</v>
          </cell>
          <cell r="O46">
            <v>1516</v>
          </cell>
          <cell r="T46">
            <v>22</v>
          </cell>
          <cell r="AA46">
            <v>8534</v>
          </cell>
          <cell r="AB46">
            <v>3387</v>
          </cell>
          <cell r="AC46">
            <v>4</v>
          </cell>
          <cell r="AD46">
            <v>21629.558799999999</v>
          </cell>
          <cell r="AE46">
            <v>30841.390561023567</v>
          </cell>
          <cell r="AF46">
            <v>26215.18197687003</v>
          </cell>
          <cell r="AG46">
            <v>-4585.6231768700309</v>
          </cell>
          <cell r="AH46">
            <v>-3209.9362238090216</v>
          </cell>
          <cell r="AI46">
            <v>0.89600000000000002</v>
          </cell>
        </row>
        <row r="47">
          <cell r="D47">
            <v>66109</v>
          </cell>
          <cell r="G47">
            <v>5944</v>
          </cell>
          <cell r="M47">
            <v>23848</v>
          </cell>
          <cell r="O47">
            <v>3054</v>
          </cell>
          <cell r="T47">
            <v>33836</v>
          </cell>
          <cell r="AA47">
            <v>20728</v>
          </cell>
          <cell r="AB47">
            <v>7232</v>
          </cell>
          <cell r="AC47">
            <v>96</v>
          </cell>
          <cell r="AD47">
            <v>75616.061400000006</v>
          </cell>
          <cell r="AE47">
            <v>64492.86097441848</v>
          </cell>
          <cell r="AF47">
            <v>54818.931828255707</v>
          </cell>
          <cell r="AG47">
            <v>20797.129571744299</v>
          </cell>
          <cell r="AH47">
            <v>14557.990700221008</v>
          </cell>
          <cell r="AI47">
            <v>1.226</v>
          </cell>
        </row>
        <row r="48">
          <cell r="D48">
            <v>311123</v>
          </cell>
          <cell r="G48">
            <v>50130</v>
          </cell>
          <cell r="M48">
            <v>14251</v>
          </cell>
          <cell r="N48">
            <v>21818</v>
          </cell>
          <cell r="O48">
            <v>0</v>
          </cell>
          <cell r="T48">
            <v>2796</v>
          </cell>
          <cell r="AA48">
            <v>125097</v>
          </cell>
          <cell r="AB48">
            <v>73920</v>
          </cell>
          <cell r="AC48">
            <v>1149</v>
          </cell>
          <cell r="AD48">
            <v>435929.86580000003</v>
          </cell>
          <cell r="AE48">
            <v>525039.82865373488</v>
          </cell>
          <cell r="AF48">
            <v>446283.85435567464</v>
          </cell>
          <cell r="AG48">
            <v>-10353.988555674616</v>
          </cell>
          <cell r="AH48">
            <v>-7247.7919889722307</v>
          </cell>
          <cell r="AI48">
            <v>0.98599999999999999</v>
          </cell>
        </row>
        <row r="49">
          <cell r="AD49">
            <v>0</v>
          </cell>
          <cell r="AE49">
            <v>78753.319244542785</v>
          </cell>
          <cell r="AF49">
            <v>66940.321357861365</v>
          </cell>
          <cell r="AG49">
            <v>-66940.321357861365</v>
          </cell>
          <cell r="AH49">
            <v>-46858.224950502954</v>
          </cell>
          <cell r="AI49">
            <v>0.40500000000000003</v>
          </cell>
        </row>
        <row r="50">
          <cell r="AD50">
            <v>0</v>
          </cell>
          <cell r="AE50">
            <v>51340.918541099149</v>
          </cell>
          <cell r="AF50">
            <v>43639.780759934278</v>
          </cell>
          <cell r="AG50">
            <v>-43639.780759934278</v>
          </cell>
          <cell r="AH50">
            <v>-30547.846531953994</v>
          </cell>
          <cell r="AI50">
            <v>0.40500000000000003</v>
          </cell>
        </row>
        <row r="51">
          <cell r="D51">
            <v>120509</v>
          </cell>
          <cell r="G51">
            <v>31938</v>
          </cell>
          <cell r="M51">
            <v>4760</v>
          </cell>
          <cell r="O51">
            <v>4186</v>
          </cell>
          <cell r="T51">
            <v>2322</v>
          </cell>
          <cell r="AA51">
            <v>37585</v>
          </cell>
          <cell r="AB51">
            <v>22096</v>
          </cell>
          <cell r="AC51">
            <v>819</v>
          </cell>
          <cell r="AD51">
            <v>179383.2114</v>
          </cell>
          <cell r="AE51">
            <v>229388.10809182876</v>
          </cell>
          <cell r="AF51">
            <v>194979.89187805445</v>
          </cell>
          <cell r="AG51">
            <v>-15596.680478054448</v>
          </cell>
          <cell r="AH51">
            <v>-10917.676334638112</v>
          </cell>
          <cell r="AI51">
            <v>0.95199999999999996</v>
          </cell>
        </row>
        <row r="52">
          <cell r="D52">
            <v>144992</v>
          </cell>
          <cell r="G52">
            <v>55018</v>
          </cell>
          <cell r="M52">
            <v>3768</v>
          </cell>
          <cell r="O52">
            <v>7840</v>
          </cell>
          <cell r="T52">
            <v>767</v>
          </cell>
          <cell r="AA52">
            <v>28791</v>
          </cell>
          <cell r="AB52">
            <v>20003</v>
          </cell>
          <cell r="AC52">
            <v>531</v>
          </cell>
          <cell r="AD52">
            <v>243920.45320000005</v>
          </cell>
          <cell r="AE52">
            <v>276605.67111632274</v>
          </cell>
          <cell r="AF52">
            <v>235114.82044887432</v>
          </cell>
          <cell r="AG52">
            <v>8805.6327511257259</v>
          </cell>
          <cell r="AH52">
            <v>6163.9429257880074</v>
          </cell>
          <cell r="AI52">
            <v>1.022</v>
          </cell>
        </row>
        <row r="53">
          <cell r="D53">
            <v>27719</v>
          </cell>
          <cell r="G53">
            <v>9516</v>
          </cell>
          <cell r="M53">
            <v>849</v>
          </cell>
          <cell r="N53">
            <v>227</v>
          </cell>
          <cell r="O53">
            <v>1669</v>
          </cell>
          <cell r="T53">
            <v>362</v>
          </cell>
          <cell r="AA53">
            <v>7063</v>
          </cell>
          <cell r="AB53">
            <v>5067</v>
          </cell>
          <cell r="AC53">
            <v>65</v>
          </cell>
          <cell r="AD53">
            <v>45541.3174</v>
          </cell>
          <cell r="AE53">
            <v>43619.906297438851</v>
          </cell>
          <cell r="AF53">
            <v>37076.920352823021</v>
          </cell>
          <cell r="AG53">
            <v>8464.397047176979</v>
          </cell>
          <cell r="AH53">
            <v>5925.0779330238847</v>
          </cell>
          <cell r="AI53">
            <v>1.1359999999999999</v>
          </cell>
        </row>
        <row r="54">
          <cell r="D54">
            <v>63233</v>
          </cell>
          <cell r="G54">
            <v>47110</v>
          </cell>
          <cell r="M54">
            <v>9636</v>
          </cell>
          <cell r="N54">
            <v>0</v>
          </cell>
          <cell r="O54">
            <v>5208</v>
          </cell>
          <cell r="T54">
            <v>1365</v>
          </cell>
          <cell r="AA54">
            <v>24103</v>
          </cell>
          <cell r="AB54">
            <v>9905</v>
          </cell>
          <cell r="AC54">
            <v>0</v>
          </cell>
          <cell r="AD54">
            <v>122887.25180000001</v>
          </cell>
          <cell r="AE54">
            <v>116547.74265788299</v>
          </cell>
          <cell r="AF54">
            <v>99065.581259200539</v>
          </cell>
          <cell r="AG54">
            <v>23821.670540799474</v>
          </cell>
          <cell r="AH54">
            <v>16675.169378559633</v>
          </cell>
          <cell r="AI54">
            <v>1.143</v>
          </cell>
        </row>
        <row r="55">
          <cell r="D55">
            <v>24590</v>
          </cell>
          <cell r="G55">
            <v>17306</v>
          </cell>
          <cell r="M55">
            <v>1135</v>
          </cell>
          <cell r="N55">
            <v>0</v>
          </cell>
          <cell r="O55">
            <v>2011</v>
          </cell>
          <cell r="T55">
            <v>1020</v>
          </cell>
          <cell r="AA55">
            <v>9038</v>
          </cell>
          <cell r="AB55">
            <v>7831</v>
          </cell>
          <cell r="AC55">
            <v>299</v>
          </cell>
          <cell r="AD55">
            <v>47747.953999999998</v>
          </cell>
          <cell r="AE55">
            <v>45490.976102913461</v>
          </cell>
          <cell r="AF55">
            <v>38667.329687476442</v>
          </cell>
          <cell r="AG55">
            <v>9080.624312523556</v>
          </cell>
          <cell r="AH55">
            <v>6356.437018766489</v>
          </cell>
          <cell r="AI55">
            <v>1.1399999999999999</v>
          </cell>
        </row>
        <row r="56">
          <cell r="D56">
            <v>27910</v>
          </cell>
          <cell r="G56">
            <v>6932</v>
          </cell>
          <cell r="M56">
            <v>661</v>
          </cell>
          <cell r="O56">
            <v>3785</v>
          </cell>
          <cell r="T56">
            <v>1</v>
          </cell>
          <cell r="AA56">
            <v>16868</v>
          </cell>
          <cell r="AB56">
            <v>7732</v>
          </cell>
          <cell r="AC56">
            <v>70</v>
          </cell>
          <cell r="AD56">
            <v>37621.976000000002</v>
          </cell>
          <cell r="AE56">
            <v>41271.282228123528</v>
          </cell>
          <cell r="AF56">
            <v>35080.589893904995</v>
          </cell>
          <cell r="AG56">
            <v>2541.3861060950076</v>
          </cell>
          <cell r="AH56">
            <v>1778.9702742665052</v>
          </cell>
          <cell r="AI56">
            <v>1.0429999999999999</v>
          </cell>
        </row>
        <row r="57">
          <cell r="D57">
            <v>20532</v>
          </cell>
          <cell r="G57">
            <v>813</v>
          </cell>
          <cell r="M57">
            <v>617</v>
          </cell>
          <cell r="O57">
            <v>1566</v>
          </cell>
          <cell r="T57">
            <v>450</v>
          </cell>
          <cell r="AA57">
            <v>6697</v>
          </cell>
          <cell r="AB57">
            <v>2706</v>
          </cell>
          <cell r="AC57">
            <v>706</v>
          </cell>
          <cell r="AD57">
            <v>25461.767200000002</v>
          </cell>
          <cell r="AE57">
            <v>29170.499599152237</v>
          </cell>
          <cell r="AF57">
            <v>24794.924659279401</v>
          </cell>
          <cell r="AG57">
            <v>666.84254072060139</v>
          </cell>
          <cell r="AH57">
            <v>466.78977850442095</v>
          </cell>
          <cell r="AI57">
            <v>1.016</v>
          </cell>
        </row>
        <row r="58">
          <cell r="D58">
            <v>63105</v>
          </cell>
          <cell r="G58">
            <v>11426</v>
          </cell>
          <cell r="M58">
            <v>5254</v>
          </cell>
          <cell r="O58">
            <v>4902</v>
          </cell>
          <cell r="T58">
            <v>855</v>
          </cell>
          <cell r="AA58">
            <v>30047</v>
          </cell>
          <cell r="AB58">
            <v>12644</v>
          </cell>
          <cell r="AC58">
            <v>0</v>
          </cell>
          <cell r="AD58">
            <v>85092.593000000008</v>
          </cell>
          <cell r="AE58">
            <v>115667.36786859567</v>
          </cell>
          <cell r="AF58">
            <v>98317.26268830632</v>
          </cell>
          <cell r="AG58">
            <v>-13224.669688306312</v>
          </cell>
          <cell r="AH58">
            <v>-9257.2687818144186</v>
          </cell>
          <cell r="AI58">
            <v>0.92</v>
          </cell>
        </row>
        <row r="59">
          <cell r="D59">
            <v>25901</v>
          </cell>
          <cell r="G59">
            <v>5953</v>
          </cell>
          <cell r="M59">
            <v>284</v>
          </cell>
          <cell r="O59">
            <v>2540</v>
          </cell>
          <cell r="T59">
            <v>356</v>
          </cell>
          <cell r="AA59">
            <v>7196</v>
          </cell>
          <cell r="AB59">
            <v>3583</v>
          </cell>
          <cell r="AC59">
            <v>642</v>
          </cell>
          <cell r="AD59">
            <v>38180.30460000001</v>
          </cell>
          <cell r="AE59">
            <v>54138.421200872537</v>
          </cell>
          <cell r="AF59">
            <v>46017.658020741655</v>
          </cell>
          <cell r="AG59">
            <v>-7837.3534207416451</v>
          </cell>
          <cell r="AH59">
            <v>-5486.147394519151</v>
          </cell>
          <cell r="AI59">
            <v>0.89900000000000002</v>
          </cell>
        </row>
        <row r="60">
          <cell r="D60">
            <v>256360</v>
          </cell>
          <cell r="G60">
            <v>256851</v>
          </cell>
          <cell r="M60">
            <v>0</v>
          </cell>
          <cell r="N60">
            <v>4792</v>
          </cell>
          <cell r="O60">
            <v>12213</v>
          </cell>
          <cell r="T60">
            <v>0</v>
          </cell>
          <cell r="AA60">
            <v>53967</v>
          </cell>
          <cell r="AB60">
            <v>67588</v>
          </cell>
          <cell r="AC60">
            <v>3177</v>
          </cell>
          <cell r="AD60">
            <v>587436.66600000008</v>
          </cell>
          <cell r="AE60">
            <v>796943.17106906383</v>
          </cell>
          <cell r="AF60">
            <v>677401.69540870422</v>
          </cell>
          <cell r="AG60">
            <v>-89965.02940870414</v>
          </cell>
          <cell r="AH60">
            <v>-62975.520586092891</v>
          </cell>
          <cell r="AI60">
            <v>0.92100000000000004</v>
          </cell>
        </row>
        <row r="61">
          <cell r="D61">
            <v>55684</v>
          </cell>
          <cell r="G61">
            <v>21555</v>
          </cell>
          <cell r="M61">
            <v>3254</v>
          </cell>
          <cell r="O61">
            <v>2855</v>
          </cell>
          <cell r="T61">
            <v>105</v>
          </cell>
          <cell r="AA61">
            <v>113</v>
          </cell>
          <cell r="AB61">
            <v>11985</v>
          </cell>
          <cell r="AC61">
            <v>276</v>
          </cell>
          <cell r="AD61">
            <v>110362.60639999999</v>
          </cell>
          <cell r="AE61">
            <v>129579.73132970043</v>
          </cell>
          <cell r="AF61">
            <v>110142.77163024536</v>
          </cell>
          <cell r="AG61">
            <v>219.8347697546269</v>
          </cell>
          <cell r="AH61">
            <v>153.88433882823881</v>
          </cell>
          <cell r="AI61">
            <v>1.0009999999999999</v>
          </cell>
        </row>
        <row r="62">
          <cell r="D62">
            <v>115400</v>
          </cell>
          <cell r="G62">
            <v>18189</v>
          </cell>
          <cell r="M62">
            <v>4476</v>
          </cell>
          <cell r="N62">
            <v>9963</v>
          </cell>
          <cell r="O62">
            <v>4429</v>
          </cell>
          <cell r="T62">
            <v>883</v>
          </cell>
          <cell r="AA62">
            <v>29781</v>
          </cell>
          <cell r="AB62">
            <v>28464</v>
          </cell>
          <cell r="AC62">
            <v>193</v>
          </cell>
          <cell r="AD62">
            <v>184184.47</v>
          </cell>
          <cell r="AE62">
            <v>209862.65609971617</v>
          </cell>
          <cell r="AF62">
            <v>178383.25768475875</v>
          </cell>
          <cell r="AG62">
            <v>5801.2123152412532</v>
          </cell>
          <cell r="AH62">
            <v>4060.8486206688772</v>
          </cell>
          <cell r="AI62">
            <v>1.0189999999999999</v>
          </cell>
        </row>
        <row r="63">
          <cell r="D63">
            <v>380169</v>
          </cell>
          <cell r="G63">
            <v>117933</v>
          </cell>
          <cell r="M63">
            <v>35605</v>
          </cell>
          <cell r="N63">
            <v>0</v>
          </cell>
          <cell r="O63">
            <v>7647</v>
          </cell>
          <cell r="T63">
            <v>19784</v>
          </cell>
          <cell r="AA63">
            <v>51986</v>
          </cell>
          <cell r="AB63">
            <v>65542</v>
          </cell>
          <cell r="AC63">
            <v>300</v>
          </cell>
          <cell r="AD63">
            <v>649002.82739999995</v>
          </cell>
          <cell r="AE63">
            <v>824878.27279910259</v>
          </cell>
          <cell r="AF63">
            <v>701146.53187923715</v>
          </cell>
          <cell r="AG63">
            <v>-52143.704479237203</v>
          </cell>
          <cell r="AH63">
            <v>-36500.593135466042</v>
          </cell>
          <cell r="AI63">
            <v>0.95599999999999996</v>
          </cell>
        </row>
        <row r="64">
          <cell r="D64">
            <v>35897</v>
          </cell>
          <cell r="G64">
            <v>22846</v>
          </cell>
          <cell r="M64">
            <v>630</v>
          </cell>
          <cell r="O64">
            <v>3222</v>
          </cell>
          <cell r="T64">
            <v>4457</v>
          </cell>
          <cell r="AA64">
            <v>4024</v>
          </cell>
          <cell r="AB64">
            <v>8037</v>
          </cell>
          <cell r="AC64">
            <v>1031</v>
          </cell>
          <cell r="AD64">
            <v>70458.456200000001</v>
          </cell>
          <cell r="AE64">
            <v>82131.50311485173</v>
          </cell>
          <cell r="AF64">
            <v>69811.777647623967</v>
          </cell>
          <cell r="AG64">
            <v>646.67855237603362</v>
          </cell>
          <cell r="AH64">
            <v>452.67498666322348</v>
          </cell>
          <cell r="AI64">
            <v>1.006</v>
          </cell>
        </row>
        <row r="65">
          <cell r="AD65">
            <v>0</v>
          </cell>
          <cell r="AE65">
            <v>34221.823258340592</v>
          </cell>
          <cell r="AF65">
            <v>29088.549769589503</v>
          </cell>
          <cell r="AG65">
            <v>-29088.549769589503</v>
          </cell>
          <cell r="AH65">
            <v>-20361.984838712651</v>
          </cell>
          <cell r="AI65">
            <v>0.40500000000000003</v>
          </cell>
        </row>
        <row r="66">
          <cell r="AD66">
            <v>0</v>
          </cell>
          <cell r="AE66">
            <v>51204.790748403087</v>
          </cell>
          <cell r="AF66">
            <v>43524.072136142626</v>
          </cell>
          <cell r="AG66">
            <v>-43524.072136142626</v>
          </cell>
          <cell r="AH66">
            <v>-30466.850495299837</v>
          </cell>
          <cell r="AI66">
            <v>0.40500000000000003</v>
          </cell>
        </row>
        <row r="67">
          <cell r="D67">
            <v>1824</v>
          </cell>
          <cell r="G67">
            <v>7639</v>
          </cell>
          <cell r="M67">
            <v>43</v>
          </cell>
          <cell r="O67">
            <v>193</v>
          </cell>
          <cell r="T67">
            <v>1</v>
          </cell>
          <cell r="AA67">
            <v>0</v>
          </cell>
          <cell r="AB67">
            <v>89</v>
          </cell>
          <cell r="AC67">
            <v>28</v>
          </cell>
          <cell r="AD67">
            <v>9270.2603999999992</v>
          </cell>
          <cell r="AE67">
            <v>7688.4031916649519</v>
          </cell>
          <cell r="AF67">
            <v>6535.1427129152089</v>
          </cell>
          <cell r="AG67">
            <v>2735.1176870847903</v>
          </cell>
          <cell r="AH67">
            <v>1914.582380959353</v>
          </cell>
          <cell r="AI67">
            <v>1.2490000000000001</v>
          </cell>
        </row>
        <row r="68">
          <cell r="D68">
            <v>31830</v>
          </cell>
          <cell r="G68">
            <v>8155</v>
          </cell>
          <cell r="M68">
            <v>948</v>
          </cell>
          <cell r="O68">
            <v>2549</v>
          </cell>
          <cell r="T68">
            <v>24</v>
          </cell>
          <cell r="AA68">
            <v>11153</v>
          </cell>
          <cell r="AB68">
            <v>4599</v>
          </cell>
          <cell r="AC68">
            <v>0</v>
          </cell>
          <cell r="AD68">
            <v>46488.707999999999</v>
          </cell>
          <cell r="AE68">
            <v>49119.753756271464</v>
          </cell>
          <cell r="AF68">
            <v>41751.790692830742</v>
          </cell>
          <cell r="AG68">
            <v>4736.9173071692567</v>
          </cell>
          <cell r="AH68">
            <v>3315.8421150184795</v>
          </cell>
          <cell r="AI68">
            <v>1.0680000000000001</v>
          </cell>
        </row>
        <row r="69">
          <cell r="D69">
            <v>14798</v>
          </cell>
          <cell r="G69">
            <v>1442</v>
          </cell>
          <cell r="N69">
            <v>964</v>
          </cell>
          <cell r="O69">
            <v>0</v>
          </cell>
          <cell r="T69">
            <v>81</v>
          </cell>
          <cell r="AA69">
            <v>7370</v>
          </cell>
          <cell r="AB69">
            <v>1904</v>
          </cell>
          <cell r="AC69">
            <v>0</v>
          </cell>
          <cell r="AD69">
            <v>16566.560799999999</v>
          </cell>
          <cell r="AE69">
            <v>17573.493905534437</v>
          </cell>
          <cell r="AF69">
            <v>14937.469819704271</v>
          </cell>
          <cell r="AG69">
            <v>1629.0909802957285</v>
          </cell>
          <cell r="AH69">
            <v>1140.3636862070098</v>
          </cell>
          <cell r="AI69">
            <v>1.0649999999999999</v>
          </cell>
        </row>
        <row r="70">
          <cell r="D70">
            <v>14066</v>
          </cell>
          <cell r="G70">
            <v>2451</v>
          </cell>
          <cell r="M70">
            <v>130</v>
          </cell>
          <cell r="O70">
            <v>2248</v>
          </cell>
          <cell r="T70">
            <v>0</v>
          </cell>
          <cell r="AA70">
            <v>2844</v>
          </cell>
          <cell r="AB70">
            <v>2405</v>
          </cell>
          <cell r="AC70">
            <v>178</v>
          </cell>
          <cell r="AD70">
            <v>22572.503600000004</v>
          </cell>
          <cell r="AE70">
            <v>35763.338186268302</v>
          </cell>
          <cell r="AF70">
            <v>30398.837458328057</v>
          </cell>
          <cell r="AG70">
            <v>-7826.3338583280529</v>
          </cell>
          <cell r="AH70">
            <v>-5478.433700829637</v>
          </cell>
          <cell r="AI70">
            <v>0.84699999999999998</v>
          </cell>
        </row>
        <row r="71">
          <cell r="AD71">
            <v>0</v>
          </cell>
          <cell r="AE71">
            <v>100658.57218755565</v>
          </cell>
          <cell r="AF71">
            <v>85559.786359422302</v>
          </cell>
          <cell r="AG71">
            <v>-85559.786359422302</v>
          </cell>
          <cell r="AH71">
            <v>-59891.850451595608</v>
          </cell>
          <cell r="AI71">
            <v>0.40500000000000003</v>
          </cell>
        </row>
        <row r="72">
          <cell r="D72">
            <v>64235</v>
          </cell>
          <cell r="G72">
            <v>48772</v>
          </cell>
          <cell r="M72">
            <v>5596</v>
          </cell>
          <cell r="O72">
            <v>2353</v>
          </cell>
          <cell r="T72">
            <v>69</v>
          </cell>
          <cell r="AA72">
            <v>18940</v>
          </cell>
          <cell r="AB72">
            <v>8427</v>
          </cell>
          <cell r="AC72">
            <v>161</v>
          </cell>
          <cell r="AD72">
            <v>124801.28099999999</v>
          </cell>
          <cell r="AE72">
            <v>130158.83497791339</v>
          </cell>
          <cell r="AF72">
            <v>110635.00973122638</v>
          </cell>
          <cell r="AG72">
            <v>14166.271268773606</v>
          </cell>
          <cell r="AH72">
            <v>9916.3898881415225</v>
          </cell>
          <cell r="AI72">
            <v>1.0760000000000001</v>
          </cell>
        </row>
        <row r="73">
          <cell r="AD73">
            <v>0</v>
          </cell>
          <cell r="AE73">
            <v>41672.863077328759</v>
          </cell>
          <cell r="AF73">
            <v>35421.933615729446</v>
          </cell>
          <cell r="AG73">
            <v>-35421.933615729446</v>
          </cell>
          <cell r="AH73">
            <v>-24795.353531010609</v>
          </cell>
          <cell r="AI73">
            <v>0.40500000000000003</v>
          </cell>
        </row>
        <row r="74">
          <cell r="D74">
            <v>15768</v>
          </cell>
          <cell r="G74">
            <v>3502</v>
          </cell>
          <cell r="M74">
            <v>664</v>
          </cell>
          <cell r="N74">
            <v>0</v>
          </cell>
          <cell r="O74">
            <v>1659</v>
          </cell>
          <cell r="T74">
            <v>27</v>
          </cell>
          <cell r="AA74">
            <v>8047</v>
          </cell>
          <cell r="AB74">
            <v>3945</v>
          </cell>
          <cell r="AC74">
            <v>135</v>
          </cell>
          <cell r="AD74">
            <v>21791.232799999998</v>
          </cell>
          <cell r="AE74">
            <v>21064.699705890369</v>
          </cell>
          <cell r="AF74">
            <v>17904.994750006812</v>
          </cell>
          <cell r="AG74">
            <v>3886.238049993186</v>
          </cell>
          <cell r="AH74">
            <v>2720.36663499523</v>
          </cell>
          <cell r="AI74">
            <v>1.129</v>
          </cell>
        </row>
        <row r="75">
          <cell r="D75">
            <v>424728</v>
          </cell>
          <cell r="G75">
            <v>78825</v>
          </cell>
          <cell r="M75">
            <v>41293</v>
          </cell>
          <cell r="O75">
            <v>16778</v>
          </cell>
          <cell r="T75">
            <v>24490</v>
          </cell>
          <cell r="AA75">
            <v>111549</v>
          </cell>
          <cell r="AB75">
            <v>61609</v>
          </cell>
          <cell r="AC75">
            <v>19</v>
          </cell>
          <cell r="AD75">
            <v>622195.00880000007</v>
          </cell>
          <cell r="AE75">
            <v>628735.81831609237</v>
          </cell>
          <cell r="AF75">
            <v>534425.44556867855</v>
          </cell>
          <cell r="AG75">
            <v>87769.563231321517</v>
          </cell>
          <cell r="AH75">
            <v>61438.694261925055</v>
          </cell>
          <cell r="AI75">
            <v>1.0980000000000001</v>
          </cell>
        </row>
        <row r="76">
          <cell r="D76">
            <v>19049</v>
          </cell>
          <cell r="G76">
            <v>5480</v>
          </cell>
          <cell r="M76">
            <v>276</v>
          </cell>
          <cell r="N76">
            <v>0</v>
          </cell>
          <cell r="O76">
            <v>2162</v>
          </cell>
          <cell r="T76">
            <v>538</v>
          </cell>
          <cell r="AA76">
            <v>9242</v>
          </cell>
          <cell r="AB76">
            <v>3235</v>
          </cell>
          <cell r="AC76">
            <v>6</v>
          </cell>
          <cell r="AD76">
            <v>25966.055400000001</v>
          </cell>
          <cell r="AE76">
            <v>29015.685913518897</v>
          </cell>
          <cell r="AF76">
            <v>24663.333026491062</v>
          </cell>
          <cell r="AG76">
            <v>1302.7223735089392</v>
          </cell>
          <cell r="AH76">
            <v>911.90566145625735</v>
          </cell>
          <cell r="AI76">
            <v>1.0309999999999999</v>
          </cell>
        </row>
        <row r="77">
          <cell r="D77">
            <v>128288</v>
          </cell>
          <cell r="G77">
            <v>18299</v>
          </cell>
          <cell r="M77">
            <v>2697</v>
          </cell>
          <cell r="N77">
            <v>-1</v>
          </cell>
          <cell r="O77">
            <v>5167</v>
          </cell>
          <cell r="T77">
            <v>1592</v>
          </cell>
          <cell r="AA77">
            <v>67927</v>
          </cell>
          <cell r="AB77">
            <v>23471</v>
          </cell>
          <cell r="AC77">
            <v>52</v>
          </cell>
          <cell r="AD77">
            <v>149132.67480000001</v>
          </cell>
          <cell r="AE77">
            <v>166960.26778275176</v>
          </cell>
          <cell r="AF77">
            <v>141916.22761533898</v>
          </cell>
          <cell r="AG77">
            <v>7216.4471846610249</v>
          </cell>
          <cell r="AH77">
            <v>5051.5130292627173</v>
          </cell>
          <cell r="AI77">
            <v>1.03</v>
          </cell>
        </row>
        <row r="78">
          <cell r="D78">
            <v>55784</v>
          </cell>
          <cell r="G78">
            <v>6630</v>
          </cell>
          <cell r="M78">
            <v>1434</v>
          </cell>
          <cell r="N78">
            <v>0</v>
          </cell>
          <cell r="O78">
            <v>3608</v>
          </cell>
          <cell r="T78">
            <v>145</v>
          </cell>
          <cell r="AA78">
            <v>28389</v>
          </cell>
          <cell r="AB78">
            <v>9250</v>
          </cell>
          <cell r="AC78">
            <v>129</v>
          </cell>
          <cell r="AD78">
            <v>65832.546400000007</v>
          </cell>
          <cell r="AE78">
            <v>65437.199617078804</v>
          </cell>
          <cell r="AF78">
            <v>55621.61967451698</v>
          </cell>
          <cell r="AG78">
            <v>10210.926725483027</v>
          </cell>
          <cell r="AH78">
            <v>7147.6487078381178</v>
          </cell>
          <cell r="AI78">
            <v>1.109</v>
          </cell>
        </row>
        <row r="79">
          <cell r="D79">
            <v>62415</v>
          </cell>
          <cell r="G79">
            <v>13254</v>
          </cell>
          <cell r="M79">
            <v>1586</v>
          </cell>
          <cell r="N79">
            <v>0</v>
          </cell>
          <cell r="O79">
            <v>3750</v>
          </cell>
          <cell r="T79">
            <v>403</v>
          </cell>
          <cell r="AA79">
            <v>32514</v>
          </cell>
          <cell r="AB79">
            <v>9925</v>
          </cell>
          <cell r="AC79">
            <v>493</v>
          </cell>
          <cell r="AD79">
            <v>76731.679000000004</v>
          </cell>
          <cell r="AE79">
            <v>109227.0766293302</v>
          </cell>
          <cell r="AF79">
            <v>92843.015134930669</v>
          </cell>
          <cell r="AG79">
            <v>-16111.336134930665</v>
          </cell>
          <cell r="AH79">
            <v>-11277.935294451465</v>
          </cell>
          <cell r="AI79">
            <v>0.89700000000000002</v>
          </cell>
        </row>
        <row r="80">
          <cell r="D80">
            <v>23765</v>
          </cell>
          <cell r="G80">
            <v>11421</v>
          </cell>
          <cell r="M80">
            <v>1925</v>
          </cell>
          <cell r="O80">
            <v>1582</v>
          </cell>
          <cell r="T80">
            <v>258</v>
          </cell>
          <cell r="AA80">
            <v>65</v>
          </cell>
          <cell r="AB80">
            <v>6966</v>
          </cell>
          <cell r="AC80">
            <v>0</v>
          </cell>
          <cell r="AD80">
            <v>51229.319000000003</v>
          </cell>
          <cell r="AE80">
            <v>68306.517133832211</v>
          </cell>
          <cell r="AF80">
            <v>58060.539563757375</v>
          </cell>
          <cell r="AG80">
            <v>-6831.2205637573716</v>
          </cell>
          <cell r="AH80">
            <v>-4781.8543946301597</v>
          </cell>
          <cell r="AI80">
            <v>0.93</v>
          </cell>
        </row>
        <row r="81">
          <cell r="D81">
            <v>85260</v>
          </cell>
          <cell r="G81">
            <v>22846</v>
          </cell>
          <cell r="M81">
            <v>2552</v>
          </cell>
          <cell r="O81">
            <v>5108</v>
          </cell>
          <cell r="T81">
            <v>1161</v>
          </cell>
          <cell r="AA81">
            <v>42463</v>
          </cell>
          <cell r="AB81">
            <v>14657</v>
          </cell>
          <cell r="AC81">
            <v>0</v>
          </cell>
          <cell r="AD81">
            <v>112140.436</v>
          </cell>
          <cell r="AE81">
            <v>126376.52871066783</v>
          </cell>
          <cell r="AF81">
            <v>107420.04940406766</v>
          </cell>
          <cell r="AG81">
            <v>4720.3865959323448</v>
          </cell>
          <cell r="AH81">
            <v>3304.2706171526411</v>
          </cell>
          <cell r="AI81">
            <v>1.026</v>
          </cell>
        </row>
        <row r="82">
          <cell r="D82">
            <v>95057</v>
          </cell>
          <cell r="G82">
            <v>25231</v>
          </cell>
          <cell r="M82">
            <v>35252</v>
          </cell>
          <cell r="O82">
            <v>6724</v>
          </cell>
          <cell r="T82">
            <v>29116</v>
          </cell>
          <cell r="AA82">
            <v>17599</v>
          </cell>
          <cell r="AB82">
            <v>7630</v>
          </cell>
          <cell r="AC82">
            <v>303</v>
          </cell>
          <cell r="AD82">
            <v>152270.24220000001</v>
          </cell>
          <cell r="AE82">
            <v>177611.02878326425</v>
          </cell>
          <cell r="AF82">
            <v>150969.3744657746</v>
          </cell>
          <cell r="AG82">
            <v>1300.8677342254086</v>
          </cell>
          <cell r="AH82">
            <v>910.60741395778598</v>
          </cell>
          <cell r="AI82">
            <v>1.0049999999999999</v>
          </cell>
        </row>
        <row r="83">
          <cell r="D83">
            <v>63335</v>
          </cell>
          <cell r="G83">
            <v>6431</v>
          </cell>
          <cell r="M83">
            <v>2196</v>
          </cell>
          <cell r="N83">
            <v>0</v>
          </cell>
          <cell r="O83">
            <v>3494</v>
          </cell>
          <cell r="T83">
            <v>1562</v>
          </cell>
          <cell r="AA83">
            <v>20463</v>
          </cell>
          <cell r="AB83">
            <v>10008</v>
          </cell>
          <cell r="AC83">
            <v>477</v>
          </cell>
          <cell r="AD83">
            <v>83897.880999999994</v>
          </cell>
          <cell r="AE83">
            <v>84740.178374915864</v>
          </cell>
          <cell r="AF83">
            <v>72029.151618678487</v>
          </cell>
          <cell r="AG83">
            <v>11868.729381321507</v>
          </cell>
          <cell r="AH83">
            <v>8308.1105669250555</v>
          </cell>
          <cell r="AI83">
            <v>1.0980000000000001</v>
          </cell>
        </row>
        <row r="84">
          <cell r="D84">
            <v>13742</v>
          </cell>
          <cell r="G84">
            <v>5598</v>
          </cell>
          <cell r="M84">
            <v>103</v>
          </cell>
          <cell r="N84">
            <v>2487</v>
          </cell>
          <cell r="O84">
            <v>1043</v>
          </cell>
          <cell r="T84">
            <v>3</v>
          </cell>
          <cell r="AA84">
            <v>4255</v>
          </cell>
          <cell r="AB84">
            <v>1705</v>
          </cell>
          <cell r="AC84">
            <v>0</v>
          </cell>
          <cell r="AD84">
            <v>23980.123200000002</v>
          </cell>
          <cell r="AE84">
            <v>26224.330890585603</v>
          </cell>
          <cell r="AF84">
            <v>22290.681256997763</v>
          </cell>
          <cell r="AG84">
            <v>1689.441943002239</v>
          </cell>
          <cell r="AH84">
            <v>1182.6093601015673</v>
          </cell>
          <cell r="AI84">
            <v>1.0449999999999999</v>
          </cell>
        </row>
        <row r="85">
          <cell r="D85">
            <v>102687</v>
          </cell>
          <cell r="G85">
            <v>32921</v>
          </cell>
          <cell r="M85">
            <v>3776</v>
          </cell>
          <cell r="O85">
            <v>4644</v>
          </cell>
          <cell r="T85">
            <v>949</v>
          </cell>
          <cell r="AA85">
            <v>57115</v>
          </cell>
          <cell r="AB85">
            <v>16059</v>
          </cell>
          <cell r="AC85">
            <v>710</v>
          </cell>
          <cell r="AD85">
            <v>131302.97019999998</v>
          </cell>
          <cell r="AE85">
            <v>157661.14976468848</v>
          </cell>
          <cell r="AF85">
            <v>134011.97729998521</v>
          </cell>
          <cell r="AG85">
            <v>-2709.0070999852323</v>
          </cell>
          <cell r="AH85">
            <v>-1896.3049699896626</v>
          </cell>
          <cell r="AI85">
            <v>0.98799999999999999</v>
          </cell>
        </row>
        <row r="86">
          <cell r="D86">
            <v>27938</v>
          </cell>
          <cell r="G86">
            <v>3860</v>
          </cell>
          <cell r="M86">
            <v>471</v>
          </cell>
          <cell r="N86">
            <v>3050</v>
          </cell>
          <cell r="O86">
            <v>0</v>
          </cell>
          <cell r="T86">
            <v>216</v>
          </cell>
          <cell r="AA86">
            <v>4625</v>
          </cell>
          <cell r="AB86">
            <v>1899</v>
          </cell>
          <cell r="AC86">
            <v>0</v>
          </cell>
          <cell r="AD86">
            <v>41669.854800000001</v>
          </cell>
          <cell r="AE86">
            <v>44910.937135473832</v>
          </cell>
          <cell r="AF86">
            <v>38174.296565152756</v>
          </cell>
          <cell r="AG86">
            <v>3495.5582348472453</v>
          </cell>
          <cell r="AH86">
            <v>2446.8907643930715</v>
          </cell>
          <cell r="AI86">
            <v>1.054</v>
          </cell>
        </row>
        <row r="87">
          <cell r="D87">
            <v>43559</v>
          </cell>
          <cell r="G87">
            <v>5363</v>
          </cell>
          <cell r="M87">
            <v>2161</v>
          </cell>
          <cell r="O87">
            <v>2410</v>
          </cell>
          <cell r="T87">
            <v>3</v>
          </cell>
          <cell r="AA87">
            <v>11779</v>
          </cell>
          <cell r="AB87">
            <v>5766</v>
          </cell>
          <cell r="AC87">
            <v>256</v>
          </cell>
          <cell r="AD87">
            <v>61422.061399999999</v>
          </cell>
          <cell r="AE87">
            <v>64841.988327182291</v>
          </cell>
          <cell r="AF87">
            <v>55115.690078104948</v>
          </cell>
          <cell r="AG87">
            <v>6306.3713218950506</v>
          </cell>
          <cell r="AH87">
            <v>4414.4599253265351</v>
          </cell>
          <cell r="AI87">
            <v>1.0680000000000001</v>
          </cell>
        </row>
        <row r="88">
          <cell r="D88">
            <v>21434</v>
          </cell>
          <cell r="G88">
            <v>3266</v>
          </cell>
          <cell r="M88">
            <v>595</v>
          </cell>
          <cell r="N88">
            <v>1627</v>
          </cell>
          <cell r="O88">
            <v>1689</v>
          </cell>
          <cell r="T88">
            <v>23</v>
          </cell>
          <cell r="AA88">
            <v>3918</v>
          </cell>
          <cell r="AB88">
            <v>3368</v>
          </cell>
          <cell r="AC88">
            <v>290</v>
          </cell>
          <cell r="AD88">
            <v>34378.356399999997</v>
          </cell>
          <cell r="AE88">
            <v>36802.824799862094</v>
          </cell>
          <cell r="AF88">
            <v>31282.40107988278</v>
          </cell>
          <cell r="AG88">
            <v>3095.9553201172166</v>
          </cell>
          <cell r="AH88">
            <v>2167.1687240820515</v>
          </cell>
          <cell r="AI88">
            <v>1.0589999999999999</v>
          </cell>
        </row>
        <row r="89">
          <cell r="D89">
            <v>262882</v>
          </cell>
          <cell r="G89">
            <v>75462</v>
          </cell>
          <cell r="M89">
            <v>9681</v>
          </cell>
          <cell r="O89">
            <v>9343</v>
          </cell>
          <cell r="T89">
            <v>3502</v>
          </cell>
          <cell r="AA89">
            <v>68236</v>
          </cell>
          <cell r="AB89">
            <v>37386</v>
          </cell>
          <cell r="AC89">
            <v>2502</v>
          </cell>
          <cell r="AD89">
            <v>401373.49719999998</v>
          </cell>
          <cell r="AE89">
            <v>448460.35970180656</v>
          </cell>
          <cell r="AF89">
            <v>381191.3057465356</v>
          </cell>
          <cell r="AG89">
            <v>20182.191453464387</v>
          </cell>
          <cell r="AH89">
            <v>14127.53401742507</v>
          </cell>
          <cell r="AI89">
            <v>1.032</v>
          </cell>
        </row>
        <row r="90">
          <cell r="AD90">
            <v>0</v>
          </cell>
          <cell r="AE90">
            <v>61127.969551627153</v>
          </cell>
          <cell r="AF90">
            <v>51958.774118883077</v>
          </cell>
          <cell r="AG90">
            <v>-51958.774118883077</v>
          </cell>
          <cell r="AH90">
            <v>-36371.141883218152</v>
          </cell>
          <cell r="AI90">
            <v>0.40500000000000003</v>
          </cell>
        </row>
        <row r="91">
          <cell r="D91">
            <v>39407</v>
          </cell>
          <cell r="G91">
            <v>8470</v>
          </cell>
          <cell r="M91">
            <v>509</v>
          </cell>
          <cell r="N91">
            <v>0</v>
          </cell>
          <cell r="O91">
            <v>1830</v>
          </cell>
          <cell r="T91">
            <v>0</v>
          </cell>
          <cell r="AA91">
            <v>9464</v>
          </cell>
          <cell r="AB91">
            <v>6467</v>
          </cell>
          <cell r="AC91">
            <v>0</v>
          </cell>
          <cell r="AD91">
            <v>59594.252200000003</v>
          </cell>
          <cell r="AE91">
            <v>64041.410011837797</v>
          </cell>
          <cell r="AF91">
            <v>54435.198510062124</v>
          </cell>
          <cell r="AG91">
            <v>5159.0536899378785</v>
          </cell>
          <cell r="AH91">
            <v>3611.3375829565148</v>
          </cell>
          <cell r="AI91">
            <v>1.056</v>
          </cell>
        </row>
        <row r="92">
          <cell r="D92">
            <v>39378</v>
          </cell>
          <cell r="G92">
            <v>241</v>
          </cell>
          <cell r="M92">
            <v>528</v>
          </cell>
          <cell r="O92">
            <v>3792</v>
          </cell>
          <cell r="T92">
            <v>155</v>
          </cell>
          <cell r="AA92">
            <v>12905</v>
          </cell>
          <cell r="AB92">
            <v>4260</v>
          </cell>
          <cell r="AC92">
            <v>2679</v>
          </cell>
          <cell r="AD92">
            <v>46448.628799999999</v>
          </cell>
          <cell r="AE92">
            <v>53052.503009523411</v>
          </cell>
          <cell r="AF92">
            <v>45094.6275580949</v>
          </cell>
          <cell r="AG92">
            <v>1354.0012419050981</v>
          </cell>
          <cell r="AH92">
            <v>947.80086933356858</v>
          </cell>
          <cell r="AI92">
            <v>1.018</v>
          </cell>
        </row>
        <row r="93">
          <cell r="D93">
            <v>50521</v>
          </cell>
          <cell r="G93">
            <v>14503</v>
          </cell>
          <cell r="M93">
            <v>448</v>
          </cell>
          <cell r="N93">
            <v>128</v>
          </cell>
          <cell r="O93">
            <v>4277</v>
          </cell>
          <cell r="T93">
            <v>653</v>
          </cell>
          <cell r="AA93">
            <v>10488</v>
          </cell>
          <cell r="AB93">
            <v>7363</v>
          </cell>
          <cell r="AC93">
            <v>0</v>
          </cell>
          <cell r="AD93">
            <v>81409.7166</v>
          </cell>
          <cell r="AE93">
            <v>96879.858574451777</v>
          </cell>
          <cell r="AF93">
            <v>82347.879788284015</v>
          </cell>
          <cell r="AG93">
            <v>-938.16318828401563</v>
          </cell>
          <cell r="AH93">
            <v>-656.71423179881094</v>
          </cell>
          <cell r="AI93">
            <v>0.99299999999999999</v>
          </cell>
        </row>
        <row r="94">
          <cell r="D94">
            <v>21806</v>
          </cell>
          <cell r="G94">
            <v>1118</v>
          </cell>
          <cell r="M94">
            <v>427</v>
          </cell>
          <cell r="N94">
            <v>269</v>
          </cell>
          <cell r="O94">
            <v>1885</v>
          </cell>
          <cell r="AA94">
            <v>8754</v>
          </cell>
          <cell r="AB94">
            <v>2611</v>
          </cell>
          <cell r="AC94">
            <v>0</v>
          </cell>
          <cell r="AD94">
            <v>26627.007600000004</v>
          </cell>
          <cell r="AE94">
            <v>27362.598614739894</v>
          </cell>
          <cell r="AF94">
            <v>23258.208822528908</v>
          </cell>
          <cell r="AG94">
            <v>3368.7987774710964</v>
          </cell>
          <cell r="AH94">
            <v>2358.1591442297672</v>
          </cell>
          <cell r="AI94">
            <v>1.0860000000000001</v>
          </cell>
        </row>
        <row r="95">
          <cell r="D95">
            <v>272122</v>
          </cell>
          <cell r="G95">
            <v>43817</v>
          </cell>
          <cell r="M95">
            <v>20682</v>
          </cell>
          <cell r="O95">
            <v>4375</v>
          </cell>
          <cell r="T95">
            <v>6186</v>
          </cell>
          <cell r="AA95">
            <v>68492</v>
          </cell>
          <cell r="AB95">
            <v>36789</v>
          </cell>
          <cell r="AC95">
            <v>0</v>
          </cell>
          <cell r="AD95">
            <v>391473.73119999998</v>
          </cell>
          <cell r="AE95">
            <v>458006.26837295131</v>
          </cell>
          <cell r="AF95">
            <v>389305.32811700861</v>
          </cell>
          <cell r="AG95">
            <v>2168.4030829913681</v>
          </cell>
          <cell r="AH95">
            <v>1517.8821580939575</v>
          </cell>
          <cell r="AI95">
            <v>1.0029999999999999</v>
          </cell>
        </row>
        <row r="96">
          <cell r="D96">
            <v>54897</v>
          </cell>
          <cell r="G96">
            <v>8232</v>
          </cell>
          <cell r="M96">
            <v>692</v>
          </cell>
          <cell r="N96">
            <v>0</v>
          </cell>
          <cell r="O96">
            <v>1955</v>
          </cell>
          <cell r="T96">
            <v>0</v>
          </cell>
          <cell r="AA96">
            <v>23651</v>
          </cell>
          <cell r="AB96">
            <v>8484</v>
          </cell>
          <cell r="AC96">
            <v>0</v>
          </cell>
          <cell r="AD96">
            <v>68344.916200000007</v>
          </cell>
          <cell r="AE96">
            <v>75559.995100022395</v>
          </cell>
          <cell r="AF96">
            <v>64225.995835019035</v>
          </cell>
          <cell r="AG96">
            <v>4118.9203649809715</v>
          </cell>
          <cell r="AH96">
            <v>2883.2442554866798</v>
          </cell>
          <cell r="AI96">
            <v>1.038</v>
          </cell>
        </row>
        <row r="97">
          <cell r="D97">
            <v>39710</v>
          </cell>
          <cell r="G97">
            <v>9331</v>
          </cell>
          <cell r="M97">
            <v>767</v>
          </cell>
          <cell r="O97">
            <v>1623</v>
          </cell>
          <cell r="AA97">
            <v>7070</v>
          </cell>
          <cell r="AB97">
            <v>10401</v>
          </cell>
          <cell r="AC97">
            <v>384</v>
          </cell>
          <cell r="AD97">
            <v>66248.365999999995</v>
          </cell>
          <cell r="AE97">
            <v>85015.333406540361</v>
          </cell>
          <cell r="AF97">
            <v>72263.033395559309</v>
          </cell>
          <cell r="AG97">
            <v>-6014.6673955593142</v>
          </cell>
          <cell r="AH97">
            <v>-4210.2671768915197</v>
          </cell>
          <cell r="AI97">
            <v>0.95</v>
          </cell>
        </row>
        <row r="98">
          <cell r="D98">
            <v>88884</v>
          </cell>
          <cell r="G98">
            <v>12871</v>
          </cell>
          <cell r="M98">
            <v>6822</v>
          </cell>
          <cell r="O98">
            <v>4029</v>
          </cell>
          <cell r="T98">
            <v>1536</v>
          </cell>
          <cell r="AA98">
            <v>34212</v>
          </cell>
          <cell r="AB98">
            <v>12384</v>
          </cell>
          <cell r="AC98">
            <v>199</v>
          </cell>
          <cell r="AD98">
            <v>117387.89640000001</v>
          </cell>
          <cell r="AE98">
            <v>122609.6198045382</v>
          </cell>
          <cell r="AF98">
            <v>104218.17683385748</v>
          </cell>
          <cell r="AG98">
            <v>13169.719566142536</v>
          </cell>
          <cell r="AH98">
            <v>9218.8036962997739</v>
          </cell>
          <cell r="AI98">
            <v>1.075</v>
          </cell>
        </row>
        <row r="99">
          <cell r="AD99">
            <v>0</v>
          </cell>
          <cell r="AE99">
            <v>122264.77143363458</v>
          </cell>
          <cell r="AF99">
            <v>103925.05571858938</v>
          </cell>
          <cell r="AG99">
            <v>-103925.05571858938</v>
          </cell>
          <cell r="AH99">
            <v>-72747.539003012571</v>
          </cell>
          <cell r="AI99">
            <v>0.40500000000000003</v>
          </cell>
        </row>
        <row r="100">
          <cell r="D100">
            <v>17913</v>
          </cell>
          <cell r="G100">
            <v>1437</v>
          </cell>
          <cell r="M100">
            <v>797</v>
          </cell>
          <cell r="N100">
            <v>1373</v>
          </cell>
          <cell r="O100">
            <v>216</v>
          </cell>
          <cell r="T100">
            <v>677</v>
          </cell>
          <cell r="AA100">
            <v>4091</v>
          </cell>
          <cell r="AB100">
            <v>2457</v>
          </cell>
          <cell r="AC100">
            <v>0</v>
          </cell>
          <cell r="AD100">
            <v>25392.069800000001</v>
          </cell>
          <cell r="AE100">
            <v>28499.260802382065</v>
          </cell>
          <cell r="AF100">
            <v>24224.371682024754</v>
          </cell>
          <cell r="AG100">
            <v>1167.6981179752474</v>
          </cell>
          <cell r="AH100">
            <v>817.38868258267314</v>
          </cell>
          <cell r="AI100">
            <v>1.0289999999999999</v>
          </cell>
        </row>
        <row r="101">
          <cell r="D101">
            <v>52401</v>
          </cell>
          <cell r="G101">
            <v>7236</v>
          </cell>
          <cell r="M101">
            <v>970</v>
          </cell>
          <cell r="O101">
            <v>3141</v>
          </cell>
          <cell r="T101">
            <v>300</v>
          </cell>
          <cell r="AA101">
            <v>8568</v>
          </cell>
          <cell r="AB101">
            <v>5858</v>
          </cell>
          <cell r="AC101">
            <v>971</v>
          </cell>
          <cell r="AD101">
            <v>77358.964600000007</v>
          </cell>
          <cell r="AE101">
            <v>82926.037393491395</v>
          </cell>
          <cell r="AF101">
            <v>70487.131784467681</v>
          </cell>
          <cell r="AG101">
            <v>6871.8328155323252</v>
          </cell>
          <cell r="AH101">
            <v>4810.2829708726276</v>
          </cell>
          <cell r="AI101">
            <v>1.0580000000000001</v>
          </cell>
        </row>
        <row r="102">
          <cell r="D102">
            <v>106457</v>
          </cell>
          <cell r="G102">
            <v>30294</v>
          </cell>
          <cell r="M102">
            <v>9321</v>
          </cell>
          <cell r="O102">
            <v>6499</v>
          </cell>
          <cell r="T102">
            <v>1480</v>
          </cell>
          <cell r="AA102">
            <v>17352</v>
          </cell>
          <cell r="AB102">
            <v>11522</v>
          </cell>
          <cell r="AC102">
            <v>106</v>
          </cell>
          <cell r="AD102">
            <v>177343.8222</v>
          </cell>
          <cell r="AE102">
            <v>233991.87791444402</v>
          </cell>
          <cell r="AF102">
            <v>198893.09622727742</v>
          </cell>
          <cell r="AG102">
            <v>-21549.274027277424</v>
          </cell>
          <cell r="AH102">
            <v>-15084.491819094195</v>
          </cell>
          <cell r="AI102">
            <v>0.93600000000000005</v>
          </cell>
        </row>
        <row r="103">
          <cell r="D103">
            <v>135988</v>
          </cell>
          <cell r="G103">
            <v>36744</v>
          </cell>
          <cell r="M103">
            <v>33091</v>
          </cell>
          <cell r="N103">
            <v>0</v>
          </cell>
          <cell r="O103">
            <v>8829</v>
          </cell>
          <cell r="T103">
            <v>31576</v>
          </cell>
          <cell r="AA103">
            <v>38873</v>
          </cell>
          <cell r="AB103">
            <v>33884</v>
          </cell>
          <cell r="AC103">
            <v>0</v>
          </cell>
          <cell r="AD103">
            <v>217464.7248</v>
          </cell>
          <cell r="AE103">
            <v>305511.64880264743</v>
          </cell>
          <cell r="AF103">
            <v>259684.90148225031</v>
          </cell>
          <cell r="AG103">
            <v>-42220.176682250312</v>
          </cell>
          <cell r="AH103">
            <v>-29554.123677575215</v>
          </cell>
          <cell r="AI103">
            <v>0.90300000000000002</v>
          </cell>
        </row>
        <row r="104">
          <cell r="D104">
            <v>133347</v>
          </cell>
          <cell r="G104">
            <v>23412</v>
          </cell>
          <cell r="M104">
            <v>4176</v>
          </cell>
          <cell r="N104">
            <v>0</v>
          </cell>
          <cell r="O104">
            <v>12266</v>
          </cell>
          <cell r="T104">
            <v>184</v>
          </cell>
          <cell r="AA104">
            <v>29034</v>
          </cell>
          <cell r="AB104">
            <v>14075</v>
          </cell>
          <cell r="AC104">
            <v>841</v>
          </cell>
          <cell r="AD104">
            <v>199985.9762</v>
          </cell>
          <cell r="AE104">
            <v>179250.19189606552</v>
          </cell>
          <cell r="AF104">
            <v>152362.66311165568</v>
          </cell>
          <cell r="AG104">
            <v>47623.313088344323</v>
          </cell>
          <cell r="AH104">
            <v>33336.319161841027</v>
          </cell>
          <cell r="AI104">
            <v>1.1859999999999999</v>
          </cell>
        </row>
        <row r="105">
          <cell r="D105">
            <v>204188</v>
          </cell>
          <cell r="G105">
            <v>38339</v>
          </cell>
          <cell r="M105">
            <v>11343</v>
          </cell>
          <cell r="O105">
            <v>13954</v>
          </cell>
          <cell r="T105">
            <v>4735</v>
          </cell>
          <cell r="AA105">
            <v>38651</v>
          </cell>
          <cell r="AB105">
            <v>26483</v>
          </cell>
          <cell r="AC105">
            <v>1221</v>
          </cell>
          <cell r="AD105">
            <v>314833.23480000003</v>
          </cell>
          <cell r="AE105">
            <v>327359.66651077347</v>
          </cell>
          <cell r="AF105">
            <v>278255.71653415746</v>
          </cell>
          <cell r="AG105">
            <v>36577.518265842577</v>
          </cell>
          <cell r="AH105">
            <v>25604.262786089803</v>
          </cell>
          <cell r="AI105">
            <v>1.0780000000000001</v>
          </cell>
        </row>
        <row r="106">
          <cell r="D106">
            <v>50719</v>
          </cell>
          <cell r="G106">
            <v>8395</v>
          </cell>
          <cell r="M106">
            <v>1928</v>
          </cell>
          <cell r="O106">
            <v>2826</v>
          </cell>
          <cell r="T106">
            <v>2979</v>
          </cell>
          <cell r="AA106">
            <v>23983</v>
          </cell>
          <cell r="AB106">
            <v>8068</v>
          </cell>
          <cell r="AC106">
            <v>8</v>
          </cell>
          <cell r="AD106">
            <v>61258.36740000001</v>
          </cell>
          <cell r="AE106">
            <v>65187.116435416523</v>
          </cell>
          <cell r="AF106">
            <v>55409.048970104042</v>
          </cell>
          <cell r="AG106">
            <v>5849.3184298959677</v>
          </cell>
          <cell r="AH106">
            <v>4094.522900927177</v>
          </cell>
          <cell r="AI106">
            <v>1.0629999999999999</v>
          </cell>
        </row>
        <row r="107">
          <cell r="D107">
            <v>82038</v>
          </cell>
          <cell r="G107">
            <v>28126</v>
          </cell>
          <cell r="M107">
            <v>1278</v>
          </cell>
          <cell r="N107">
            <v>0</v>
          </cell>
          <cell r="O107">
            <v>5988</v>
          </cell>
          <cell r="T107">
            <v>58</v>
          </cell>
          <cell r="AA107">
            <v>30412</v>
          </cell>
          <cell r="AB107">
            <v>11530</v>
          </cell>
          <cell r="AC107">
            <v>197</v>
          </cell>
          <cell r="AD107">
            <v>122236.52480000001</v>
          </cell>
          <cell r="AE107">
            <v>137948.15081403597</v>
          </cell>
          <cell r="AF107">
            <v>117255.92819193056</v>
          </cell>
          <cell r="AG107">
            <v>4980.5966080694488</v>
          </cell>
          <cell r="AH107">
            <v>3486.4176256486139</v>
          </cell>
          <cell r="AI107">
            <v>1.0249999999999999</v>
          </cell>
        </row>
        <row r="108">
          <cell r="D108">
            <v>56596</v>
          </cell>
          <cell r="G108">
            <v>6859</v>
          </cell>
          <cell r="M108">
            <v>433</v>
          </cell>
          <cell r="O108">
            <v>3642</v>
          </cell>
          <cell r="T108">
            <v>89</v>
          </cell>
          <cell r="AA108">
            <v>22811</v>
          </cell>
          <cell r="AB108">
            <v>8017</v>
          </cell>
          <cell r="AC108">
            <v>768</v>
          </cell>
          <cell r="AD108">
            <v>70475.501600000018</v>
          </cell>
          <cell r="AE108">
            <v>92461.943722363983</v>
          </cell>
          <cell r="AF108">
            <v>78592.652164009385</v>
          </cell>
          <cell r="AG108">
            <v>-8117.1505640093674</v>
          </cell>
          <cell r="AH108">
            <v>-5682.005394806557</v>
          </cell>
          <cell r="AI108">
            <v>0.93899999999999995</v>
          </cell>
        </row>
        <row r="109">
          <cell r="D109">
            <v>42172</v>
          </cell>
          <cell r="G109">
            <v>4864</v>
          </cell>
          <cell r="M109">
            <v>140</v>
          </cell>
          <cell r="N109">
            <v>2133</v>
          </cell>
          <cell r="O109">
            <v>0</v>
          </cell>
          <cell r="T109">
            <v>335</v>
          </cell>
          <cell r="AA109">
            <v>27690</v>
          </cell>
          <cell r="AB109">
            <v>9802</v>
          </cell>
          <cell r="AC109">
            <v>1383</v>
          </cell>
          <cell r="AD109">
            <v>43085.401200000008</v>
          </cell>
          <cell r="AE109">
            <v>48490.115804645822</v>
          </cell>
          <cell r="AF109">
            <v>41216.598433948951</v>
          </cell>
          <cell r="AG109">
            <v>1868.8027660510561</v>
          </cell>
          <cell r="AH109">
            <v>1308.1619362357392</v>
          </cell>
          <cell r="AI109">
            <v>1.0269999999999999</v>
          </cell>
        </row>
        <row r="110">
          <cell r="AD110">
            <v>0</v>
          </cell>
          <cell r="AE110">
            <v>48869.277573398002</v>
          </cell>
          <cell r="AF110">
            <v>41538.885937388302</v>
          </cell>
          <cell r="AG110">
            <v>-41538.885937388302</v>
          </cell>
          <cell r="AH110">
            <v>-29077.22015617181</v>
          </cell>
          <cell r="AI110">
            <v>0.40500000000000003</v>
          </cell>
        </row>
        <row r="111">
          <cell r="AD111">
            <v>0</v>
          </cell>
          <cell r="AE111">
            <v>60109.362369037131</v>
          </cell>
          <cell r="AF111">
            <v>51092.958013681564</v>
          </cell>
          <cell r="AG111">
            <v>-51092.958013681564</v>
          </cell>
          <cell r="AH111">
            <v>-35765.070609577095</v>
          </cell>
          <cell r="AI111">
            <v>0.40500000000000003</v>
          </cell>
        </row>
        <row r="112">
          <cell r="D112">
            <v>27658</v>
          </cell>
          <cell r="G112">
            <v>4178</v>
          </cell>
          <cell r="M112">
            <v>204</v>
          </cell>
          <cell r="N112">
            <v>3876</v>
          </cell>
          <cell r="O112">
            <v>48</v>
          </cell>
          <cell r="T112">
            <v>405</v>
          </cell>
          <cell r="AA112">
            <v>18205</v>
          </cell>
          <cell r="AB112">
            <v>5511</v>
          </cell>
          <cell r="AC112">
            <v>84</v>
          </cell>
          <cell r="AD112">
            <v>31054.966800000006</v>
          </cell>
          <cell r="AE112">
            <v>36945.35969877553</v>
          </cell>
          <cell r="AF112">
            <v>31403.555743959201</v>
          </cell>
          <cell r="AG112">
            <v>-348.5889439591956</v>
          </cell>
          <cell r="AH112">
            <v>-244.0122607714369</v>
          </cell>
          <cell r="AI112">
            <v>0.99299999999999999</v>
          </cell>
        </row>
        <row r="113">
          <cell r="D113">
            <v>125931</v>
          </cell>
          <cell r="G113">
            <v>12400</v>
          </cell>
          <cell r="M113">
            <v>3880</v>
          </cell>
          <cell r="N113">
            <v>0</v>
          </cell>
          <cell r="O113">
            <v>6029</v>
          </cell>
          <cell r="T113">
            <v>407</v>
          </cell>
          <cell r="AA113">
            <v>49643</v>
          </cell>
          <cell r="AB113">
            <v>19792</v>
          </cell>
          <cell r="AC113">
            <v>1449</v>
          </cell>
          <cell r="AD113">
            <v>157936.45260000002</v>
          </cell>
          <cell r="AE113">
            <v>241685.7703050003</v>
          </cell>
          <cell r="AF113">
            <v>205432.90475925026</v>
          </cell>
          <cell r="AG113">
            <v>-47496.452159250242</v>
          </cell>
          <cell r="AH113">
            <v>-33247.516511475165</v>
          </cell>
          <cell r="AI113">
            <v>0.86199999999999999</v>
          </cell>
        </row>
        <row r="114">
          <cell r="D114">
            <v>224547</v>
          </cell>
          <cell r="G114">
            <v>70524</v>
          </cell>
          <cell r="M114">
            <v>51596</v>
          </cell>
          <cell r="T114">
            <v>43463</v>
          </cell>
          <cell r="AA114">
            <v>38821</v>
          </cell>
          <cell r="AB114">
            <v>68905</v>
          </cell>
          <cell r="AC114">
            <v>704</v>
          </cell>
          <cell r="AD114">
            <v>396139.65620000003</v>
          </cell>
          <cell r="AE114">
            <v>516961.16817613412</v>
          </cell>
          <cell r="AF114">
            <v>439416.99294971401</v>
          </cell>
          <cell r="AG114">
            <v>-43277.336749713984</v>
          </cell>
          <cell r="AH114">
            <v>-30294.135724799788</v>
          </cell>
          <cell r="AI114">
            <v>0.94099999999999995</v>
          </cell>
        </row>
        <row r="115">
          <cell r="D115">
            <v>146501</v>
          </cell>
          <cell r="G115">
            <v>46488</v>
          </cell>
          <cell r="M115">
            <v>4664</v>
          </cell>
          <cell r="O115">
            <v>4735</v>
          </cell>
          <cell r="T115">
            <v>2823</v>
          </cell>
          <cell r="AA115">
            <v>19204</v>
          </cell>
          <cell r="AB115">
            <v>23109</v>
          </cell>
          <cell r="AC115">
            <v>396</v>
          </cell>
          <cell r="AD115">
            <v>247667.65460000001</v>
          </cell>
          <cell r="AE115">
            <v>337036.69170512992</v>
          </cell>
          <cell r="AF115">
            <v>286481.18794936041</v>
          </cell>
          <cell r="AG115">
            <v>-38813.533349360398</v>
          </cell>
          <cell r="AH115">
            <v>-27169.473344552276</v>
          </cell>
          <cell r="AI115">
            <v>0.91900000000000004</v>
          </cell>
        </row>
        <row r="116">
          <cell r="D116">
            <v>59160</v>
          </cell>
          <cell r="G116">
            <v>14220</v>
          </cell>
          <cell r="M116">
            <v>16802</v>
          </cell>
          <cell r="O116">
            <v>3143</v>
          </cell>
          <cell r="T116">
            <v>79</v>
          </cell>
          <cell r="AA116">
            <v>34971</v>
          </cell>
          <cell r="AB116">
            <v>10071</v>
          </cell>
          <cell r="AC116">
            <v>0</v>
          </cell>
          <cell r="AD116">
            <v>83775.966</v>
          </cell>
          <cell r="AE116">
            <v>112138.83927404867</v>
          </cell>
          <cell r="AF116">
            <v>95318.013382941368</v>
          </cell>
          <cell r="AG116">
            <v>-11542.047382941368</v>
          </cell>
          <cell r="AH116">
            <v>-8079.4331680589567</v>
          </cell>
          <cell r="AI116">
            <v>0.92800000000000005</v>
          </cell>
        </row>
        <row r="117">
          <cell r="D117">
            <v>36178</v>
          </cell>
          <cell r="G117">
            <v>2569</v>
          </cell>
          <cell r="M117">
            <v>920</v>
          </cell>
          <cell r="O117">
            <v>6089</v>
          </cell>
          <cell r="AA117">
            <v>10873</v>
          </cell>
          <cell r="AB117">
            <v>7647</v>
          </cell>
          <cell r="AC117">
            <v>0</v>
          </cell>
          <cell r="AD117">
            <v>53642.8488</v>
          </cell>
          <cell r="AE117">
            <v>60730.598710965103</v>
          </cell>
          <cell r="AF117">
            <v>51621.008904320333</v>
          </cell>
          <cell r="AG117">
            <v>2021.8398956796664</v>
          </cell>
          <cell r="AH117">
            <v>1415.2879269757664</v>
          </cell>
          <cell r="AI117">
            <v>1.0229999999999999</v>
          </cell>
        </row>
        <row r="118">
          <cell r="D118">
            <v>23142</v>
          </cell>
          <cell r="G118">
            <v>19919</v>
          </cell>
          <cell r="M118">
            <v>1523</v>
          </cell>
          <cell r="O118">
            <v>1758</v>
          </cell>
          <cell r="T118">
            <v>305</v>
          </cell>
          <cell r="AA118">
            <v>13075</v>
          </cell>
          <cell r="AB118">
            <v>9065</v>
          </cell>
          <cell r="AC118">
            <v>263</v>
          </cell>
          <cell r="AD118">
            <v>45648.3632</v>
          </cell>
          <cell r="AE118">
            <v>52635.578627920433</v>
          </cell>
          <cell r="AF118">
            <v>44740.241833732369</v>
          </cell>
          <cell r="AG118">
            <v>908.12136626763095</v>
          </cell>
          <cell r="AH118">
            <v>635.68495638734157</v>
          </cell>
          <cell r="AI118">
            <v>1.012</v>
          </cell>
        </row>
        <row r="119">
          <cell r="AD119">
            <v>0</v>
          </cell>
          <cell r="AE119">
            <v>88436.025768443171</v>
          </cell>
          <cell r="AF119">
            <v>75170.621903176696</v>
          </cell>
          <cell r="AG119">
            <v>-75170.621903176696</v>
          </cell>
          <cell r="AH119">
            <v>-52619.435332223686</v>
          </cell>
          <cell r="AI119">
            <v>0.40500000000000003</v>
          </cell>
        </row>
        <row r="120">
          <cell r="D120">
            <v>249710</v>
          </cell>
          <cell r="G120">
            <v>52710</v>
          </cell>
          <cell r="M120">
            <v>7108</v>
          </cell>
          <cell r="N120">
            <v>157</v>
          </cell>
          <cell r="O120">
            <v>12261</v>
          </cell>
          <cell r="T120">
            <v>1819</v>
          </cell>
          <cell r="AA120">
            <v>48120</v>
          </cell>
          <cell r="AB120">
            <v>47224</v>
          </cell>
          <cell r="AC120">
            <v>0</v>
          </cell>
          <cell r="AD120">
            <v>396660.91600000003</v>
          </cell>
          <cell r="AE120">
            <v>470350.5154988094</v>
          </cell>
          <cell r="AF120">
            <v>399797.93817398796</v>
          </cell>
          <cell r="AG120">
            <v>-3137.0221739879344</v>
          </cell>
          <cell r="AH120">
            <v>-2195.9155217915541</v>
          </cell>
          <cell r="AI120">
            <v>0.995</v>
          </cell>
        </row>
        <row r="121">
          <cell r="D121">
            <v>45338</v>
          </cell>
          <cell r="G121">
            <v>14426</v>
          </cell>
          <cell r="M121">
            <v>74577</v>
          </cell>
          <cell r="N121">
            <v>3538</v>
          </cell>
          <cell r="O121">
            <v>0</v>
          </cell>
          <cell r="T121">
            <v>73400</v>
          </cell>
          <cell r="AA121">
            <v>914</v>
          </cell>
          <cell r="AB121">
            <v>11716</v>
          </cell>
          <cell r="AC121">
            <v>0</v>
          </cell>
          <cell r="AD121">
            <v>88071.164799999999</v>
          </cell>
          <cell r="AE121">
            <v>102806.93532475067</v>
          </cell>
          <cell r="AF121">
            <v>87385.895026038066</v>
          </cell>
          <cell r="AG121">
            <v>685.26977396193251</v>
          </cell>
          <cell r="AH121">
            <v>479.68884177335275</v>
          </cell>
          <cell r="AI121">
            <v>1.0049999999999999</v>
          </cell>
        </row>
        <row r="122">
          <cell r="D122">
            <v>107669</v>
          </cell>
          <cell r="G122">
            <v>28211</v>
          </cell>
          <cell r="M122">
            <v>25904</v>
          </cell>
          <cell r="N122">
            <v>0</v>
          </cell>
          <cell r="O122">
            <v>5046</v>
          </cell>
          <cell r="T122">
            <v>23866</v>
          </cell>
          <cell r="AA122">
            <v>22147</v>
          </cell>
          <cell r="AB122">
            <v>19690</v>
          </cell>
          <cell r="AC122">
            <v>0</v>
          </cell>
          <cell r="AD122">
            <v>173225.80739999999</v>
          </cell>
          <cell r="AE122">
            <v>190180.12585394928</v>
          </cell>
          <cell r="AF122">
            <v>161653.10697585688</v>
          </cell>
          <cell r="AG122">
            <v>11572.700424143113</v>
          </cell>
          <cell r="AH122">
            <v>8100.8902969001783</v>
          </cell>
          <cell r="AI122">
            <v>1.0429999999999999</v>
          </cell>
        </row>
        <row r="123">
          <cell r="D123">
            <v>12454</v>
          </cell>
          <cell r="G123">
            <v>17907</v>
          </cell>
          <cell r="M123">
            <v>3561</v>
          </cell>
          <cell r="N123">
            <v>1309</v>
          </cell>
          <cell r="O123">
            <v>0</v>
          </cell>
          <cell r="T123">
            <v>391</v>
          </cell>
          <cell r="AA123">
            <v>0</v>
          </cell>
          <cell r="AB123">
            <v>8629</v>
          </cell>
          <cell r="AC123">
            <v>0</v>
          </cell>
          <cell r="AD123">
            <v>43606.558400000002</v>
          </cell>
          <cell r="AE123">
            <v>65600.290083202199</v>
          </cell>
          <cell r="AF123">
            <v>55760.246570721865</v>
          </cell>
          <cell r="AG123">
            <v>-12153.688170721864</v>
          </cell>
          <cell r="AH123">
            <v>-8507.5817195053041</v>
          </cell>
          <cell r="AI123">
            <v>0.87</v>
          </cell>
        </row>
        <row r="124">
          <cell r="D124">
            <v>256708</v>
          </cell>
          <cell r="G124">
            <v>93237</v>
          </cell>
          <cell r="M124">
            <v>12882</v>
          </cell>
          <cell r="O124">
            <v>5767</v>
          </cell>
          <cell r="T124">
            <v>1252</v>
          </cell>
          <cell r="AA124">
            <v>333</v>
          </cell>
          <cell r="AB124">
            <v>57999</v>
          </cell>
          <cell r="AC124">
            <v>982</v>
          </cell>
          <cell r="AD124">
            <v>497601.58679999999</v>
          </cell>
          <cell r="AE124">
            <v>550270.310499346</v>
          </cell>
          <cell r="AF124">
            <v>467729.76392444409</v>
          </cell>
          <cell r="AG124">
            <v>29871.822875555896</v>
          </cell>
          <cell r="AH124">
            <v>20910.276012889124</v>
          </cell>
          <cell r="AI124">
            <v>1.038</v>
          </cell>
        </row>
        <row r="125">
          <cell r="D125">
            <v>699916</v>
          </cell>
          <cell r="G125">
            <v>106913</v>
          </cell>
          <cell r="M125">
            <v>173938</v>
          </cell>
          <cell r="O125">
            <v>38619</v>
          </cell>
          <cell r="T125">
            <v>175808</v>
          </cell>
          <cell r="AA125">
            <v>67752</v>
          </cell>
          <cell r="AB125">
            <v>145371</v>
          </cell>
          <cell r="AC125">
            <v>1628</v>
          </cell>
          <cell r="AD125">
            <v>1144290.9035999998</v>
          </cell>
          <cell r="AE125">
            <v>1363321.4185355143</v>
          </cell>
          <cell r="AF125">
            <v>1158823.2057551872</v>
          </cell>
          <cell r="AG125">
            <v>-14532.302155187353</v>
          </cell>
          <cell r="AH125">
            <v>-10172.611508631147</v>
          </cell>
          <cell r="AI125">
            <v>0.99299999999999999</v>
          </cell>
        </row>
        <row r="126">
          <cell r="D126">
            <v>19830</v>
          </cell>
          <cell r="G126">
            <v>6607</v>
          </cell>
          <cell r="M126">
            <v>702</v>
          </cell>
          <cell r="O126">
            <v>1669</v>
          </cell>
          <cell r="T126">
            <v>67</v>
          </cell>
          <cell r="AA126">
            <v>2617</v>
          </cell>
          <cell r="AB126">
            <v>5086</v>
          </cell>
          <cell r="AC126">
            <v>22</v>
          </cell>
          <cell r="AD126">
            <v>36666.027999999998</v>
          </cell>
          <cell r="AE126">
            <v>54652.110952085211</v>
          </cell>
          <cell r="AF126">
            <v>46454.294309272431</v>
          </cell>
          <cell r="AG126">
            <v>-9788.2663092724324</v>
          </cell>
          <cell r="AH126">
            <v>-6851.7864164907023</v>
          </cell>
          <cell r="AI126">
            <v>0.875</v>
          </cell>
        </row>
        <row r="127">
          <cell r="D127">
            <v>7498</v>
          </cell>
          <cell r="G127">
            <v>2819</v>
          </cell>
          <cell r="M127">
            <v>1504</v>
          </cell>
          <cell r="N127">
            <v>0</v>
          </cell>
          <cell r="O127">
            <v>388</v>
          </cell>
          <cell r="AA127">
            <v>-143</v>
          </cell>
          <cell r="AB127">
            <v>1845</v>
          </cell>
          <cell r="AC127">
            <v>0</v>
          </cell>
          <cell r="AD127">
            <v>16100.1908</v>
          </cell>
          <cell r="AE127">
            <v>22248.699921657928</v>
          </cell>
          <cell r="AF127">
            <v>18911.394933409239</v>
          </cell>
          <cell r="AG127">
            <v>-2811.2041334092391</v>
          </cell>
          <cell r="AH127">
            <v>-1967.8428933864673</v>
          </cell>
          <cell r="AI127">
            <v>0.91200000000000003</v>
          </cell>
        </row>
        <row r="128">
          <cell r="D128">
            <v>44225</v>
          </cell>
          <cell r="G128">
            <v>6502</v>
          </cell>
          <cell r="M128">
            <v>47382</v>
          </cell>
          <cell r="N128">
            <v>0</v>
          </cell>
          <cell r="O128">
            <v>2530</v>
          </cell>
          <cell r="T128">
            <v>46921</v>
          </cell>
          <cell r="AA128">
            <v>884</v>
          </cell>
          <cell r="AB128">
            <v>13918</v>
          </cell>
          <cell r="AC128">
            <v>3556</v>
          </cell>
          <cell r="AD128">
            <v>77209.005000000005</v>
          </cell>
          <cell r="AE128">
            <v>92971.290615614562</v>
          </cell>
          <cell r="AF128">
            <v>79025.597023272378</v>
          </cell>
          <cell r="AG128">
            <v>-1816.5920232723729</v>
          </cell>
          <cell r="AH128">
            <v>-1271.614416290661</v>
          </cell>
          <cell r="AI128">
            <v>0.98599999999999999</v>
          </cell>
        </row>
        <row r="129">
          <cell r="D129">
            <v>39444</v>
          </cell>
          <cell r="G129">
            <v>16643</v>
          </cell>
          <cell r="M129">
            <v>2337</v>
          </cell>
          <cell r="N129">
            <v>1698</v>
          </cell>
          <cell r="O129">
            <v>0</v>
          </cell>
          <cell r="T129">
            <v>2193</v>
          </cell>
          <cell r="AA129">
            <v>4864</v>
          </cell>
          <cell r="AB129">
            <v>6174</v>
          </cell>
          <cell r="AC129">
            <v>699</v>
          </cell>
          <cell r="AD129">
            <v>70018.882400000002</v>
          </cell>
          <cell r="AE129">
            <v>78813.156621721442</v>
          </cell>
          <cell r="AF129">
            <v>66991.183128463221</v>
          </cell>
          <cell r="AG129">
            <v>3027.6992715367815</v>
          </cell>
          <cell r="AH129">
            <v>2119.3894900757468</v>
          </cell>
          <cell r="AI129">
            <v>1.0269999999999999</v>
          </cell>
        </row>
        <row r="130">
          <cell r="D130">
            <v>21582</v>
          </cell>
          <cell r="G130">
            <v>1922</v>
          </cell>
          <cell r="M130">
            <v>1086</v>
          </cell>
          <cell r="N130">
            <v>1683</v>
          </cell>
          <cell r="O130">
            <v>0</v>
          </cell>
          <cell r="T130">
            <v>69</v>
          </cell>
          <cell r="AA130">
            <v>4942</v>
          </cell>
          <cell r="AB130">
            <v>7647</v>
          </cell>
          <cell r="AC130">
            <v>145</v>
          </cell>
          <cell r="AD130">
            <v>35146.997199999998</v>
          </cell>
          <cell r="AE130">
            <v>48233.777830414343</v>
          </cell>
          <cell r="AF130">
            <v>40998.711155852194</v>
          </cell>
          <cell r="AG130">
            <v>-5851.7139558521958</v>
          </cell>
          <cell r="AH130">
            <v>-4096.1997690965372</v>
          </cell>
          <cell r="AI130">
            <v>0.91500000000000004</v>
          </cell>
        </row>
        <row r="131">
          <cell r="D131">
            <v>12345</v>
          </cell>
          <cell r="G131">
            <v>43806</v>
          </cell>
          <cell r="M131">
            <v>1257</v>
          </cell>
          <cell r="N131">
            <v>2409</v>
          </cell>
          <cell r="O131">
            <v>0</v>
          </cell>
          <cell r="T131">
            <v>0</v>
          </cell>
          <cell r="AA131">
            <v>2500</v>
          </cell>
          <cell r="AB131">
            <v>9855</v>
          </cell>
          <cell r="AC131">
            <v>0</v>
          </cell>
          <cell r="AD131">
            <v>63270.837</v>
          </cell>
          <cell r="AE131">
            <v>71512.945842306683</v>
          </cell>
          <cell r="AF131">
            <v>60786.003965960677</v>
          </cell>
          <cell r="AG131">
            <v>2484.8330340393222</v>
          </cell>
          <cell r="AH131">
            <v>1739.3831238275254</v>
          </cell>
          <cell r="AI131">
            <v>1.024</v>
          </cell>
        </row>
        <row r="132">
          <cell r="D132">
            <v>46606</v>
          </cell>
          <cell r="G132">
            <v>11840</v>
          </cell>
          <cell r="M132">
            <v>1060</v>
          </cell>
          <cell r="O132">
            <v>2397</v>
          </cell>
          <cell r="T132">
            <v>1</v>
          </cell>
          <cell r="AA132">
            <v>15786</v>
          </cell>
          <cell r="AB132">
            <v>4379</v>
          </cell>
          <cell r="AC132">
            <v>0</v>
          </cell>
          <cell r="AD132">
            <v>65152.6976</v>
          </cell>
          <cell r="AE132">
            <v>57468.407479051166</v>
          </cell>
          <cell r="AF132">
            <v>48848.146357193487</v>
          </cell>
          <cell r="AG132">
            <v>16304.551242806512</v>
          </cell>
          <cell r="AH132">
            <v>11413.185869964558</v>
          </cell>
          <cell r="AI132">
            <v>1.1990000000000001</v>
          </cell>
        </row>
        <row r="133">
          <cell r="D133">
            <v>22324</v>
          </cell>
          <cell r="G133">
            <v>17324</v>
          </cell>
          <cell r="M133">
            <v>327</v>
          </cell>
          <cell r="O133">
            <v>2312</v>
          </cell>
          <cell r="T133">
            <v>77</v>
          </cell>
          <cell r="AA133">
            <v>1640</v>
          </cell>
          <cell r="AB133">
            <v>7188</v>
          </cell>
          <cell r="AC133">
            <v>4</v>
          </cell>
          <cell r="AD133">
            <v>52246.510399999999</v>
          </cell>
          <cell r="AE133">
            <v>64797.171020112575</v>
          </cell>
          <cell r="AF133">
            <v>55077.595367095688</v>
          </cell>
          <cell r="AG133">
            <v>-2831.0849670956886</v>
          </cell>
          <cell r="AH133">
            <v>-1981.759476966982</v>
          </cell>
          <cell r="AI133">
            <v>0.96899999999999997</v>
          </cell>
        </row>
        <row r="134">
          <cell r="D134">
            <v>19491</v>
          </cell>
          <cell r="G134">
            <v>9126</v>
          </cell>
          <cell r="M134">
            <v>891</v>
          </cell>
          <cell r="N134">
            <v>1392</v>
          </cell>
          <cell r="O134">
            <v>0</v>
          </cell>
          <cell r="T134">
            <v>186</v>
          </cell>
          <cell r="AA134">
            <v>6184</v>
          </cell>
          <cell r="AB134">
            <v>18482</v>
          </cell>
          <cell r="AC134">
            <v>0</v>
          </cell>
          <cell r="AD134">
            <v>45928.808600000004</v>
          </cell>
          <cell r="AE134">
            <v>64525.305585952774</v>
          </cell>
          <cell r="AF134">
            <v>54846.509748059856</v>
          </cell>
          <cell r="AG134">
            <v>-8917.7011480598521</v>
          </cell>
          <cell r="AH134">
            <v>-6242.3908036418961</v>
          </cell>
          <cell r="AI134">
            <v>0.90300000000000002</v>
          </cell>
        </row>
        <row r="135">
          <cell r="D135">
            <v>97691</v>
          </cell>
          <cell r="G135">
            <v>19059</v>
          </cell>
          <cell r="M135">
            <v>1634</v>
          </cell>
          <cell r="N135">
            <v>0</v>
          </cell>
          <cell r="O135">
            <v>5534</v>
          </cell>
          <cell r="T135">
            <v>522</v>
          </cell>
          <cell r="AA135">
            <v>27517</v>
          </cell>
          <cell r="AB135">
            <v>22745</v>
          </cell>
          <cell r="AC135">
            <v>0</v>
          </cell>
          <cell r="AD135">
            <v>148378.11859999999</v>
          </cell>
          <cell r="AE135">
            <v>210761.56756840824</v>
          </cell>
          <cell r="AF135">
            <v>179147.33243314701</v>
          </cell>
          <cell r="AG135">
            <v>-30769.21383314702</v>
          </cell>
          <cell r="AH135">
            <v>-21538.449683202911</v>
          </cell>
          <cell r="AI135">
            <v>0.89800000000000002</v>
          </cell>
        </row>
        <row r="136">
          <cell r="D136">
            <v>15330</v>
          </cell>
          <cell r="G136">
            <v>35842</v>
          </cell>
          <cell r="M136">
            <v>29316</v>
          </cell>
          <cell r="O136">
            <v>2753</v>
          </cell>
          <cell r="T136">
            <v>27366</v>
          </cell>
          <cell r="AA136">
            <v>0</v>
          </cell>
          <cell r="AB136">
            <v>15964</v>
          </cell>
          <cell r="AC136">
            <v>716</v>
          </cell>
          <cell r="AD136">
            <v>68649.967999999993</v>
          </cell>
          <cell r="AE136">
            <v>87171.416854296491</v>
          </cell>
          <cell r="AF136">
            <v>74095.704326152016</v>
          </cell>
          <cell r="AG136">
            <v>-5445.7363261520222</v>
          </cell>
          <cell r="AH136">
            <v>-3812.0154283064153</v>
          </cell>
          <cell r="AI136">
            <v>0.95599999999999996</v>
          </cell>
        </row>
        <row r="137">
          <cell r="AD137">
            <v>0</v>
          </cell>
          <cell r="AE137">
            <v>133553.12654297604</v>
          </cell>
          <cell r="AF137">
            <v>113520.15756152963</v>
          </cell>
          <cell r="AG137">
            <v>-113520.15756152963</v>
          </cell>
          <cell r="AH137">
            <v>-79464.110293070742</v>
          </cell>
          <cell r="AI137">
            <v>0.40500000000000003</v>
          </cell>
        </row>
        <row r="138">
          <cell r="D138">
            <v>28770</v>
          </cell>
          <cell r="G138">
            <v>11372</v>
          </cell>
          <cell r="M138">
            <v>280</v>
          </cell>
          <cell r="N138">
            <v>868</v>
          </cell>
          <cell r="O138">
            <v>0</v>
          </cell>
          <cell r="T138">
            <v>7</v>
          </cell>
          <cell r="AA138">
            <v>8855</v>
          </cell>
          <cell r="AB138">
            <v>5735</v>
          </cell>
          <cell r="AC138">
            <v>1</v>
          </cell>
          <cell r="AD138">
            <v>46312.792000000001</v>
          </cell>
          <cell r="AE138">
            <v>62422.216830226891</v>
          </cell>
          <cell r="AF138">
            <v>53058.884305692853</v>
          </cell>
          <cell r="AG138">
            <v>-6746.0923056928514</v>
          </cell>
          <cell r="AH138">
            <v>-4722.2646139849958</v>
          </cell>
          <cell r="AI138">
            <v>0.92400000000000004</v>
          </cell>
        </row>
        <row r="139">
          <cell r="D139">
            <v>115395</v>
          </cell>
          <cell r="G139">
            <v>19439</v>
          </cell>
          <cell r="M139">
            <v>3928</v>
          </cell>
          <cell r="N139">
            <v>7812</v>
          </cell>
          <cell r="O139">
            <v>851</v>
          </cell>
          <cell r="T139">
            <v>6621</v>
          </cell>
          <cell r="AA139">
            <v>40564</v>
          </cell>
          <cell r="AB139">
            <v>23710</v>
          </cell>
          <cell r="AC139">
            <v>2350</v>
          </cell>
          <cell r="AD139">
            <v>158154.28700000001</v>
          </cell>
          <cell r="AE139">
            <v>189975.54834633545</v>
          </cell>
          <cell r="AF139">
            <v>161479.21609438513</v>
          </cell>
          <cell r="AG139">
            <v>-3324.9290943851229</v>
          </cell>
          <cell r="AH139">
            <v>-2327.4503660695859</v>
          </cell>
          <cell r="AI139">
            <v>0.98799999999999999</v>
          </cell>
        </row>
        <row r="140">
          <cell r="D140">
            <v>30912</v>
          </cell>
          <cell r="M140">
            <v>1173</v>
          </cell>
          <cell r="O140">
            <v>2509</v>
          </cell>
          <cell r="T140">
            <v>924</v>
          </cell>
          <cell r="AA140">
            <v>16047</v>
          </cell>
          <cell r="AB140">
            <v>6963</v>
          </cell>
          <cell r="AC140">
            <v>100</v>
          </cell>
          <cell r="AD140">
            <v>34610.665199999996</v>
          </cell>
          <cell r="AE140">
            <v>40619.553462986412</v>
          </cell>
          <cell r="AF140">
            <v>34526.62044353845</v>
          </cell>
          <cell r="AG140">
            <v>84.044756461546058</v>
          </cell>
          <cell r="AH140">
            <v>58.831329523082239</v>
          </cell>
          <cell r="AI140">
            <v>1.0009999999999999</v>
          </cell>
        </row>
        <row r="141">
          <cell r="D141">
            <v>34158</v>
          </cell>
          <cell r="G141">
            <v>19855</v>
          </cell>
          <cell r="M141">
            <v>791</v>
          </cell>
          <cell r="N141">
            <v>0</v>
          </cell>
          <cell r="O141">
            <v>3098</v>
          </cell>
          <cell r="T141">
            <v>419</v>
          </cell>
          <cell r="AA141">
            <v>8129</v>
          </cell>
          <cell r="AB141">
            <v>9257</v>
          </cell>
          <cell r="AC141">
            <v>118</v>
          </cell>
          <cell r="AD141">
            <v>66597.986799999999</v>
          </cell>
          <cell r="AE141">
            <v>77917.648359347353</v>
          </cell>
          <cell r="AF141">
            <v>66230.001105445248</v>
          </cell>
          <cell r="AG141">
            <v>367.98569455475081</v>
          </cell>
          <cell r="AH141">
            <v>257.58998618832555</v>
          </cell>
          <cell r="AI141">
            <v>1.0029999999999999</v>
          </cell>
        </row>
        <row r="142">
          <cell r="D142">
            <v>18085</v>
          </cell>
          <cell r="G142">
            <v>167588</v>
          </cell>
          <cell r="M142">
            <v>6294</v>
          </cell>
          <cell r="N142">
            <v>0</v>
          </cell>
          <cell r="O142">
            <v>1220</v>
          </cell>
          <cell r="T142">
            <v>2</v>
          </cell>
          <cell r="AA142">
            <v>0</v>
          </cell>
          <cell r="AB142">
            <v>22840</v>
          </cell>
          <cell r="AC142">
            <v>0</v>
          </cell>
          <cell r="AD142">
            <v>193289.49100000001</v>
          </cell>
          <cell r="AE142">
            <v>217612.11666381868</v>
          </cell>
          <cell r="AF142">
            <v>184970.29916424587</v>
          </cell>
          <cell r="AG142">
            <v>8319.1918357541435</v>
          </cell>
          <cell r="AH142">
            <v>5823.4342850278999</v>
          </cell>
          <cell r="AI142">
            <v>1.0269999999999999</v>
          </cell>
        </row>
        <row r="143">
          <cell r="D143">
            <v>251003</v>
          </cell>
          <cell r="G143">
            <v>102491</v>
          </cell>
          <cell r="M143">
            <v>30525</v>
          </cell>
          <cell r="O143">
            <v>7942</v>
          </cell>
          <cell r="T143">
            <v>27019</v>
          </cell>
          <cell r="AA143">
            <v>44296</v>
          </cell>
          <cell r="AB143">
            <v>38108</v>
          </cell>
          <cell r="AC143">
            <v>408</v>
          </cell>
          <cell r="AD143">
            <v>431249.98379999999</v>
          </cell>
          <cell r="AE143">
            <v>443246.86438717297</v>
          </cell>
          <cell r="AF143">
            <v>376759.83472909703</v>
          </cell>
          <cell r="AG143">
            <v>54490.14907090296</v>
          </cell>
          <cell r="AH143">
            <v>38143.104349632071</v>
          </cell>
          <cell r="AI143">
            <v>1.0860000000000001</v>
          </cell>
        </row>
        <row r="144">
          <cell r="D144">
            <v>24495</v>
          </cell>
          <cell r="G144">
            <v>6527</v>
          </cell>
          <cell r="M144">
            <v>1035</v>
          </cell>
          <cell r="O144">
            <v>1899</v>
          </cell>
          <cell r="T144">
            <v>444</v>
          </cell>
          <cell r="AA144">
            <v>6506</v>
          </cell>
          <cell r="AB144">
            <v>3660</v>
          </cell>
          <cell r="AC144">
            <v>0</v>
          </cell>
          <cell r="AD144">
            <v>38055.107000000004</v>
          </cell>
          <cell r="AE144">
            <v>38800.028106131685</v>
          </cell>
          <cell r="AF144">
            <v>32980.023890211931</v>
          </cell>
          <cell r="AG144">
            <v>5075.0831097880728</v>
          </cell>
          <cell r="AH144">
            <v>3552.5581768516508</v>
          </cell>
          <cell r="AI144">
            <v>1.0920000000000001</v>
          </cell>
        </row>
        <row r="145">
          <cell r="D145">
            <v>226298</v>
          </cell>
          <cell r="G145">
            <v>51607</v>
          </cell>
          <cell r="M145">
            <v>13679</v>
          </cell>
          <cell r="O145">
            <v>10574</v>
          </cell>
          <cell r="T145">
            <v>155</v>
          </cell>
          <cell r="AA145">
            <v>54576</v>
          </cell>
          <cell r="AB145">
            <v>22770</v>
          </cell>
          <cell r="AC145">
            <v>1632</v>
          </cell>
          <cell r="AD145">
            <v>339981.24080000003</v>
          </cell>
          <cell r="AE145">
            <v>303994.03385785554</v>
          </cell>
          <cell r="AF145">
            <v>258394.92877917719</v>
          </cell>
          <cell r="AG145">
            <v>81586.312020822836</v>
          </cell>
          <cell r="AH145">
            <v>57110.418414575979</v>
          </cell>
          <cell r="AI145">
            <v>1.1879999999999999</v>
          </cell>
        </row>
        <row r="146">
          <cell r="D146">
            <v>78582</v>
          </cell>
          <cell r="G146">
            <v>10527</v>
          </cell>
          <cell r="M146">
            <v>2804</v>
          </cell>
          <cell r="N146">
            <v>5296</v>
          </cell>
          <cell r="O146">
            <v>6328</v>
          </cell>
          <cell r="T146">
            <v>562</v>
          </cell>
          <cell r="AA146">
            <v>33110</v>
          </cell>
          <cell r="AB146">
            <v>14656</v>
          </cell>
          <cell r="AC146">
            <v>23</v>
          </cell>
          <cell r="AD146">
            <v>108204.53719999999</v>
          </cell>
          <cell r="AE146">
            <v>115545.77714516954</v>
          </cell>
          <cell r="AF146">
            <v>98213.910573394111</v>
          </cell>
          <cell r="AG146">
            <v>9990.626626605881</v>
          </cell>
          <cell r="AH146">
            <v>6993.4386386241167</v>
          </cell>
          <cell r="AI146">
            <v>1.0609999999999999</v>
          </cell>
        </row>
        <row r="147">
          <cell r="D147">
            <v>133128</v>
          </cell>
          <cell r="G147">
            <v>17446</v>
          </cell>
          <cell r="M147">
            <v>8347</v>
          </cell>
          <cell r="O147">
            <v>7413</v>
          </cell>
          <cell r="T147">
            <v>2440</v>
          </cell>
          <cell r="AA147">
            <v>27663</v>
          </cell>
          <cell r="AB147">
            <v>22448</v>
          </cell>
          <cell r="AC147">
            <v>1922</v>
          </cell>
          <cell r="AD147">
            <v>199710.9688</v>
          </cell>
          <cell r="AE147">
            <v>232843.64229710522</v>
          </cell>
          <cell r="AF147">
            <v>197917.09595253944</v>
          </cell>
          <cell r="AG147">
            <v>1793.8728474605596</v>
          </cell>
          <cell r="AH147">
            <v>1255.7109932223916</v>
          </cell>
          <cell r="AI147">
            <v>1.0049999999999999</v>
          </cell>
        </row>
        <row r="148">
          <cell r="D148">
            <v>88247</v>
          </cell>
          <cell r="G148">
            <v>32247</v>
          </cell>
          <cell r="M148">
            <v>1538</v>
          </cell>
          <cell r="O148">
            <v>10666</v>
          </cell>
          <cell r="T148">
            <v>904</v>
          </cell>
          <cell r="AA148">
            <v>27314</v>
          </cell>
          <cell r="AB148">
            <v>8853</v>
          </cell>
          <cell r="AC148">
            <v>0</v>
          </cell>
          <cell r="AD148">
            <v>138866.51620000001</v>
          </cell>
          <cell r="AE148">
            <v>135017.34852668224</v>
          </cell>
          <cell r="AF148">
            <v>114764.7462476799</v>
          </cell>
          <cell r="AG148">
            <v>24101.769952320115</v>
          </cell>
          <cell r="AH148">
            <v>16871.238966624082</v>
          </cell>
          <cell r="AI148">
            <v>1.125</v>
          </cell>
        </row>
        <row r="149">
          <cell r="D149">
            <v>175961</v>
          </cell>
          <cell r="G149">
            <v>19078</v>
          </cell>
          <cell r="M149">
            <v>5303</v>
          </cell>
          <cell r="O149">
            <v>6187</v>
          </cell>
          <cell r="T149">
            <v>518</v>
          </cell>
          <cell r="AA149">
            <v>108270</v>
          </cell>
          <cell r="AB149">
            <v>34069</v>
          </cell>
          <cell r="AC149">
            <v>12</v>
          </cell>
          <cell r="AD149">
            <v>187691.15059999999</v>
          </cell>
          <cell r="AE149">
            <v>230147.31047636055</v>
          </cell>
          <cell r="AF149">
            <v>195625.21390490647</v>
          </cell>
          <cell r="AG149">
            <v>-7934.0633049064782</v>
          </cell>
          <cell r="AH149">
            <v>-5553.8443134345343</v>
          </cell>
          <cell r="AI149">
            <v>0.97599999999999998</v>
          </cell>
        </row>
        <row r="150">
          <cell r="D150">
            <v>25197</v>
          </cell>
          <cell r="G150">
            <v>5440</v>
          </cell>
          <cell r="M150">
            <v>399</v>
          </cell>
          <cell r="O150">
            <v>3029</v>
          </cell>
          <cell r="T150">
            <v>5</v>
          </cell>
          <cell r="AA150">
            <v>12666</v>
          </cell>
          <cell r="AB150">
            <v>5495</v>
          </cell>
          <cell r="AC150">
            <v>227</v>
          </cell>
          <cell r="AD150">
            <v>33979.796199999997</v>
          </cell>
          <cell r="AE150">
            <v>44064.548085319009</v>
          </cell>
          <cell r="AF150">
            <v>37454.865872521157</v>
          </cell>
          <cell r="AG150">
            <v>-3475.0696725211601</v>
          </cell>
          <cell r="AH150">
            <v>-2432.5487707648117</v>
          </cell>
          <cell r="AI150">
            <v>0.94499999999999995</v>
          </cell>
        </row>
        <row r="151">
          <cell r="D151">
            <v>20964</v>
          </cell>
          <cell r="G151">
            <v>10191</v>
          </cell>
          <cell r="M151">
            <v>316</v>
          </cell>
          <cell r="O151">
            <v>2187</v>
          </cell>
          <cell r="T151">
            <v>190</v>
          </cell>
          <cell r="AA151">
            <v>9493</v>
          </cell>
          <cell r="AB151">
            <v>4635</v>
          </cell>
          <cell r="AC151">
            <v>0</v>
          </cell>
          <cell r="AD151">
            <v>33912.044399999999</v>
          </cell>
          <cell r="AE151">
            <v>37094.017143764999</v>
          </cell>
          <cell r="AF151">
            <v>31529.914572200247</v>
          </cell>
          <cell r="AG151">
            <v>2382.1298277997521</v>
          </cell>
          <cell r="AH151">
            <v>1667.4908794598264</v>
          </cell>
          <cell r="AI151">
            <v>1.0449999999999999</v>
          </cell>
        </row>
        <row r="152">
          <cell r="D152">
            <v>250451</v>
          </cell>
          <cell r="G152">
            <v>129656</v>
          </cell>
          <cell r="M152">
            <v>243288</v>
          </cell>
          <cell r="O152">
            <v>11631</v>
          </cell>
          <cell r="T152">
            <v>237374</v>
          </cell>
          <cell r="AA152">
            <v>85377</v>
          </cell>
          <cell r="AB152">
            <v>57501</v>
          </cell>
          <cell r="AC152">
            <v>2797</v>
          </cell>
          <cell r="AD152">
            <v>431309.16460000002</v>
          </cell>
          <cell r="AE152">
            <v>539165.22124818014</v>
          </cell>
          <cell r="AF152">
            <v>458290.43806095311</v>
          </cell>
          <cell r="AG152">
            <v>-26981.273460953089</v>
          </cell>
          <cell r="AH152">
            <v>-18886.891422667162</v>
          </cell>
          <cell r="AI152">
            <v>0.96499999999999997</v>
          </cell>
        </row>
        <row r="153">
          <cell r="D153">
            <v>19030</v>
          </cell>
          <cell r="G153">
            <v>2142</v>
          </cell>
          <cell r="M153">
            <v>2421</v>
          </cell>
          <cell r="O153">
            <v>1603</v>
          </cell>
          <cell r="T153">
            <v>873</v>
          </cell>
          <cell r="AA153">
            <v>7422</v>
          </cell>
          <cell r="AB153">
            <v>2025</v>
          </cell>
          <cell r="AC153">
            <v>0</v>
          </cell>
          <cell r="AD153">
            <v>24998.797999999999</v>
          </cell>
          <cell r="AE153">
            <v>38380.145123119764</v>
          </cell>
          <cell r="AF153">
            <v>32623.123354651798</v>
          </cell>
          <cell r="AG153">
            <v>-7624.325354651799</v>
          </cell>
          <cell r="AH153">
            <v>-5337.0277482562587</v>
          </cell>
          <cell r="AI153">
            <v>0.86099999999999999</v>
          </cell>
        </row>
        <row r="154">
          <cell r="D154">
            <v>21854</v>
          </cell>
          <cell r="G154">
            <v>1613</v>
          </cell>
          <cell r="M154">
            <v>737</v>
          </cell>
          <cell r="O154">
            <v>531</v>
          </cell>
          <cell r="T154">
            <v>284</v>
          </cell>
          <cell r="AA154">
            <v>13836</v>
          </cell>
          <cell r="AB154">
            <v>4702</v>
          </cell>
          <cell r="AC154">
            <v>0</v>
          </cell>
          <cell r="AD154">
            <v>22350.4784</v>
          </cell>
          <cell r="AE154">
            <v>34187.374662190858</v>
          </cell>
          <cell r="AF154">
            <v>29059.268462862226</v>
          </cell>
          <cell r="AG154">
            <v>-6708.7900628622265</v>
          </cell>
          <cell r="AH154">
            <v>-4696.1530440035585</v>
          </cell>
          <cell r="AI154">
            <v>0.86299999999999999</v>
          </cell>
        </row>
        <row r="155">
          <cell r="D155">
            <v>115481</v>
          </cell>
          <cell r="G155">
            <v>13765</v>
          </cell>
          <cell r="M155">
            <v>1524</v>
          </cell>
          <cell r="N155">
            <v>5911</v>
          </cell>
          <cell r="O155">
            <v>0</v>
          </cell>
          <cell r="T155">
            <v>529</v>
          </cell>
          <cell r="AA155">
            <v>61452</v>
          </cell>
          <cell r="AB155">
            <v>27528</v>
          </cell>
          <cell r="AC155">
            <v>322</v>
          </cell>
          <cell r="AD155">
            <v>137909.4026</v>
          </cell>
          <cell r="AE155">
            <v>174936.36398099727</v>
          </cell>
          <cell r="AF155">
            <v>148695.90938384767</v>
          </cell>
          <cell r="AG155">
            <v>-10786.506783847668</v>
          </cell>
          <cell r="AH155">
            <v>-7550.5547486933674</v>
          </cell>
          <cell r="AI155">
            <v>0.95699999999999996</v>
          </cell>
        </row>
        <row r="156">
          <cell r="D156">
            <v>11501</v>
          </cell>
          <cell r="G156">
            <v>5966</v>
          </cell>
          <cell r="M156">
            <v>373</v>
          </cell>
          <cell r="O156">
            <v>1610</v>
          </cell>
          <cell r="T156">
            <v>446</v>
          </cell>
          <cell r="AA156">
            <v>2905</v>
          </cell>
          <cell r="AB156">
            <v>752</v>
          </cell>
          <cell r="AC156">
            <v>0</v>
          </cell>
          <cell r="AD156">
            <v>19977.934600000001</v>
          </cell>
          <cell r="AE156">
            <v>24435.113270072823</v>
          </cell>
          <cell r="AF156">
            <v>20769.846279561898</v>
          </cell>
          <cell r="AG156">
            <v>-791.91167956189747</v>
          </cell>
          <cell r="AH156">
            <v>-554.33817569332814</v>
          </cell>
          <cell r="AI156">
            <v>0.97699999999999998</v>
          </cell>
        </row>
        <row r="157">
          <cell r="D157">
            <v>28933</v>
          </cell>
          <cell r="G157">
            <v>4808</v>
          </cell>
          <cell r="M157">
            <v>894</v>
          </cell>
          <cell r="O157">
            <v>2253</v>
          </cell>
          <cell r="T157">
            <v>480</v>
          </cell>
          <cell r="AA157">
            <v>22348</v>
          </cell>
          <cell r="AB157">
            <v>5334</v>
          </cell>
          <cell r="AC157">
            <v>480</v>
          </cell>
          <cell r="AD157">
            <v>27745.321800000005</v>
          </cell>
          <cell r="AE157">
            <v>38730.821449329305</v>
          </cell>
          <cell r="AF157">
            <v>32921.198231929906</v>
          </cell>
          <cell r="AG157">
            <v>-5175.8764319299007</v>
          </cell>
          <cell r="AH157">
            <v>-3623.11350235093</v>
          </cell>
          <cell r="AI157">
            <v>0.90600000000000003</v>
          </cell>
        </row>
        <row r="158">
          <cell r="D158">
            <v>17115</v>
          </cell>
          <cell r="G158">
            <v>450</v>
          </cell>
          <cell r="M158">
            <v>1854</v>
          </cell>
          <cell r="O158">
            <v>3132</v>
          </cell>
          <cell r="T158">
            <v>3588</v>
          </cell>
          <cell r="AA158">
            <v>5611</v>
          </cell>
          <cell r="AB158">
            <v>2906</v>
          </cell>
          <cell r="AC158">
            <v>0</v>
          </cell>
          <cell r="AD158">
            <v>22015.109</v>
          </cell>
          <cell r="AE158">
            <v>31823.681600510394</v>
          </cell>
          <cell r="AF158">
            <v>27050.129360433835</v>
          </cell>
          <cell r="AG158">
            <v>-5035.0203604338349</v>
          </cell>
          <cell r="AH158">
            <v>-3524.5142523036843</v>
          </cell>
          <cell r="AI158">
            <v>0.88900000000000001</v>
          </cell>
        </row>
        <row r="159">
          <cell r="D159">
            <v>1423435</v>
          </cell>
          <cell r="G159">
            <v>614741</v>
          </cell>
          <cell r="M159">
            <v>414058</v>
          </cell>
          <cell r="O159">
            <v>36183</v>
          </cell>
          <cell r="T159">
            <v>335544</v>
          </cell>
          <cell r="AA159">
            <v>171616</v>
          </cell>
          <cell r="AB159">
            <v>227832</v>
          </cell>
          <cell r="AC159">
            <v>9641</v>
          </cell>
          <cell r="AD159">
            <v>2601324.4309999999</v>
          </cell>
          <cell r="AE159">
            <v>2486096.4913674714</v>
          </cell>
          <cell r="AF159">
            <v>2113182.0176623506</v>
          </cell>
          <cell r="AG159">
            <v>488142.41333764931</v>
          </cell>
          <cell r="AH159">
            <v>341699.6893363545</v>
          </cell>
          <cell r="AI159">
            <v>1.137</v>
          </cell>
        </row>
        <row r="160">
          <cell r="D160">
            <v>40669</v>
          </cell>
          <cell r="G160">
            <v>2079</v>
          </cell>
          <cell r="M160">
            <v>5290</v>
          </cell>
          <cell r="N160">
            <v>3578</v>
          </cell>
          <cell r="O160">
            <v>0</v>
          </cell>
          <cell r="T160">
            <v>4736</v>
          </cell>
          <cell r="AA160">
            <v>14559</v>
          </cell>
          <cell r="AB160">
            <v>3874</v>
          </cell>
          <cell r="AC160">
            <v>164</v>
          </cell>
          <cell r="AD160">
            <v>49892.967400000009</v>
          </cell>
          <cell r="AE160">
            <v>57022.611922099757</v>
          </cell>
          <cell r="AF160">
            <v>48469.220133784795</v>
          </cell>
          <cell r="AG160">
            <v>1423.747266215214</v>
          </cell>
          <cell r="AH160">
            <v>996.62308635064971</v>
          </cell>
          <cell r="AI160">
            <v>1.0169999999999999</v>
          </cell>
        </row>
        <row r="161">
          <cell r="D161">
            <v>15797</v>
          </cell>
          <cell r="G161">
            <v>8184</v>
          </cell>
          <cell r="M161">
            <v>743</v>
          </cell>
          <cell r="O161">
            <v>1533</v>
          </cell>
          <cell r="T161">
            <v>78</v>
          </cell>
          <cell r="AA161">
            <v>6027</v>
          </cell>
          <cell r="AB161">
            <v>4544</v>
          </cell>
          <cell r="AC161">
            <v>129</v>
          </cell>
          <cell r="AD161">
            <v>28302.4362</v>
          </cell>
          <cell r="AE161">
            <v>32086.080507573301</v>
          </cell>
          <cell r="AF161">
            <v>27273.168431437305</v>
          </cell>
          <cell r="AG161">
            <v>1029.267768562695</v>
          </cell>
          <cell r="AH161">
            <v>720.48743799388649</v>
          </cell>
          <cell r="AI161">
            <v>1.022</v>
          </cell>
        </row>
        <row r="162">
          <cell r="D162">
            <v>36669</v>
          </cell>
          <cell r="G162">
            <v>628</v>
          </cell>
          <cell r="M162">
            <v>351</v>
          </cell>
          <cell r="O162">
            <v>3694</v>
          </cell>
          <cell r="T162">
            <v>1136</v>
          </cell>
          <cell r="AA162">
            <v>24825</v>
          </cell>
          <cell r="AB162">
            <v>9395</v>
          </cell>
          <cell r="AC162">
            <v>0</v>
          </cell>
          <cell r="AD162">
            <v>36442.597400000006</v>
          </cell>
          <cell r="AE162">
            <v>48389.922819018393</v>
          </cell>
          <cell r="AF162">
            <v>41131.434396165634</v>
          </cell>
          <cell r="AG162">
            <v>-4688.8369961656281</v>
          </cell>
          <cell r="AH162">
            <v>-3282.1858973159397</v>
          </cell>
          <cell r="AI162">
            <v>0.93200000000000005</v>
          </cell>
        </row>
        <row r="163">
          <cell r="D163">
            <v>92052</v>
          </cell>
          <cell r="G163">
            <v>29968</v>
          </cell>
          <cell r="M163">
            <v>4935</v>
          </cell>
          <cell r="O163">
            <v>5433</v>
          </cell>
          <cell r="T163">
            <v>316</v>
          </cell>
          <cell r="AA163">
            <v>17563</v>
          </cell>
          <cell r="AB163">
            <v>15133</v>
          </cell>
          <cell r="AC163">
            <v>1347</v>
          </cell>
          <cell r="AD163">
            <v>155276.0392</v>
          </cell>
          <cell r="AE163">
            <v>154954.97692450241</v>
          </cell>
          <cell r="AF163">
            <v>131711.73038582705</v>
          </cell>
          <cell r="AG163">
            <v>23564.308814172953</v>
          </cell>
          <cell r="AH163">
            <v>16495.016169921066</v>
          </cell>
          <cell r="AI163">
            <v>1.1060000000000001</v>
          </cell>
        </row>
        <row r="164">
          <cell r="D164">
            <v>17171</v>
          </cell>
          <cell r="G164">
            <v>6155</v>
          </cell>
          <cell r="M164">
            <v>143</v>
          </cell>
          <cell r="O164">
            <v>1689</v>
          </cell>
          <cell r="T164">
            <v>0</v>
          </cell>
          <cell r="AA164">
            <v>7885</v>
          </cell>
          <cell r="AB164">
            <v>3615</v>
          </cell>
          <cell r="AC164">
            <v>94</v>
          </cell>
          <cell r="AD164">
            <v>25514.066599999998</v>
          </cell>
          <cell r="AE164">
            <v>22825.799954755086</v>
          </cell>
          <cell r="AF164">
            <v>19401.929961541824</v>
          </cell>
          <cell r="AG164">
            <v>6112.1366384581743</v>
          </cell>
          <cell r="AH164">
            <v>4278.4956469207218</v>
          </cell>
          <cell r="AI164">
            <v>1.1870000000000001</v>
          </cell>
        </row>
        <row r="165">
          <cell r="D165">
            <v>117714</v>
          </cell>
          <cell r="G165">
            <v>45685</v>
          </cell>
          <cell r="M165">
            <v>4744</v>
          </cell>
          <cell r="O165">
            <v>9047</v>
          </cell>
          <cell r="T165">
            <v>2015</v>
          </cell>
          <cell r="AA165">
            <v>16852</v>
          </cell>
          <cell r="AB165">
            <v>10608</v>
          </cell>
          <cell r="AC165">
            <v>555</v>
          </cell>
          <cell r="AD165">
            <v>203184.66439999998</v>
          </cell>
          <cell r="AE165">
            <v>203339.22815298679</v>
          </cell>
          <cell r="AF165">
            <v>172838.34393003877</v>
          </cell>
          <cell r="AG165">
            <v>30346.320469961211</v>
          </cell>
          <cell r="AH165">
            <v>21242.424328972847</v>
          </cell>
          <cell r="AI165">
            <v>1.1040000000000001</v>
          </cell>
        </row>
        <row r="166">
          <cell r="D166">
            <v>60755</v>
          </cell>
          <cell r="G166">
            <v>65779</v>
          </cell>
          <cell r="M166">
            <v>4446</v>
          </cell>
          <cell r="O166">
            <v>5857</v>
          </cell>
          <cell r="T166">
            <v>36</v>
          </cell>
          <cell r="AA166">
            <v>11914</v>
          </cell>
          <cell r="AB166">
            <v>15350</v>
          </cell>
          <cell r="AC166">
            <v>2</v>
          </cell>
          <cell r="AD166">
            <v>149653.99300000002</v>
          </cell>
          <cell r="AE166">
            <v>173722.4749203276</v>
          </cell>
          <cell r="AF166">
            <v>147664.10368227845</v>
          </cell>
          <cell r="AG166">
            <v>1989.889317721565</v>
          </cell>
          <cell r="AH166">
            <v>1392.9225224050954</v>
          </cell>
          <cell r="AI166">
            <v>1.008</v>
          </cell>
        </row>
        <row r="167">
          <cell r="D167">
            <v>135791</v>
          </cell>
          <cell r="G167">
            <v>16540</v>
          </cell>
          <cell r="M167">
            <v>8736</v>
          </cell>
          <cell r="O167">
            <v>5467</v>
          </cell>
          <cell r="T167">
            <v>1971</v>
          </cell>
          <cell r="AA167">
            <v>40952</v>
          </cell>
          <cell r="AB167">
            <v>17395</v>
          </cell>
          <cell r="AC167">
            <v>48</v>
          </cell>
          <cell r="AD167">
            <v>185446.32860000001</v>
          </cell>
          <cell r="AE167">
            <v>196906.4898803237</v>
          </cell>
          <cell r="AF167">
            <v>167370.51639827515</v>
          </cell>
          <cell r="AG167">
            <v>18075.812201724853</v>
          </cell>
          <cell r="AH167">
            <v>12653.068541207396</v>
          </cell>
          <cell r="AI167">
            <v>1.0640000000000001</v>
          </cell>
        </row>
        <row r="168">
          <cell r="D168">
            <v>33306</v>
          </cell>
          <cell r="G168">
            <v>20134</v>
          </cell>
          <cell r="M168">
            <v>936</v>
          </cell>
          <cell r="O168">
            <v>3387</v>
          </cell>
          <cell r="T168">
            <v>278</v>
          </cell>
          <cell r="AA168">
            <v>14842</v>
          </cell>
          <cell r="AB168">
            <v>6440</v>
          </cell>
          <cell r="AC168">
            <v>91</v>
          </cell>
          <cell r="AD168">
            <v>56925.4476</v>
          </cell>
          <cell r="AE168">
            <v>53889.269463497381</v>
          </cell>
          <cell r="AF168">
            <v>45805.879043972775</v>
          </cell>
          <cell r="AG168">
            <v>11119.568556027225</v>
          </cell>
          <cell r="AH168">
            <v>7783.6979892190566</v>
          </cell>
          <cell r="AI168">
            <v>1.1439999999999999</v>
          </cell>
        </row>
        <row r="169">
          <cell r="D169">
            <v>53021</v>
          </cell>
          <cell r="G169">
            <v>8981</v>
          </cell>
          <cell r="M169">
            <v>3949</v>
          </cell>
          <cell r="O169">
            <v>3009</v>
          </cell>
          <cell r="T169">
            <v>80</v>
          </cell>
          <cell r="AA169">
            <v>11972</v>
          </cell>
          <cell r="AB169">
            <v>7725</v>
          </cell>
          <cell r="AC169">
            <v>175</v>
          </cell>
          <cell r="AD169">
            <v>81099.086599999995</v>
          </cell>
          <cell r="AE169">
            <v>81815.435361934637</v>
          </cell>
          <cell r="AF169">
            <v>69543.120057644439</v>
          </cell>
          <cell r="AG169">
            <v>11555.966542355556</v>
          </cell>
          <cell r="AH169">
            <v>8089.1765796488889</v>
          </cell>
          <cell r="AI169">
            <v>1.099</v>
          </cell>
        </row>
        <row r="170">
          <cell r="D170">
            <v>79856</v>
          </cell>
          <cell r="G170">
            <v>1967</v>
          </cell>
          <cell r="M170">
            <v>3076</v>
          </cell>
          <cell r="O170">
            <v>6498</v>
          </cell>
          <cell r="T170">
            <v>784</v>
          </cell>
          <cell r="AA170">
            <v>21811</v>
          </cell>
          <cell r="AB170">
            <v>10447</v>
          </cell>
          <cell r="AC170">
            <v>15</v>
          </cell>
          <cell r="AD170">
            <v>106332.04760000001</v>
          </cell>
          <cell r="AE170">
            <v>136098.76878137336</v>
          </cell>
          <cell r="AF170">
            <v>115683.95346416735</v>
          </cell>
          <cell r="AG170">
            <v>-9351.9058641673473</v>
          </cell>
          <cell r="AH170">
            <v>-6546.3341049171431</v>
          </cell>
          <cell r="AI170">
            <v>0.95199999999999996</v>
          </cell>
        </row>
        <row r="171">
          <cell r="D171">
            <v>92693</v>
          </cell>
          <cell r="G171">
            <v>32796</v>
          </cell>
          <cell r="M171">
            <v>11050</v>
          </cell>
          <cell r="O171">
            <v>6039</v>
          </cell>
          <cell r="T171">
            <v>5757</v>
          </cell>
          <cell r="AA171">
            <v>7892</v>
          </cell>
          <cell r="AB171">
            <v>23456</v>
          </cell>
          <cell r="AC171">
            <v>517</v>
          </cell>
          <cell r="AD171">
            <v>177299.83780000001</v>
          </cell>
          <cell r="AE171">
            <v>188106.48804084759</v>
          </cell>
          <cell r="AF171">
            <v>159890.51483472044</v>
          </cell>
          <cell r="AG171">
            <v>17409.322965279571</v>
          </cell>
          <cell r="AH171">
            <v>12186.5260756957</v>
          </cell>
          <cell r="AI171">
            <v>1.0649999999999999</v>
          </cell>
        </row>
        <row r="172">
          <cell r="D172">
            <v>47829</v>
          </cell>
          <cell r="G172">
            <v>1684</v>
          </cell>
          <cell r="M172">
            <v>2792</v>
          </cell>
          <cell r="O172">
            <v>2367</v>
          </cell>
          <cell r="T172">
            <v>1527</v>
          </cell>
          <cell r="AA172">
            <v>17776</v>
          </cell>
          <cell r="AB172">
            <v>4164</v>
          </cell>
          <cell r="AC172">
            <v>735</v>
          </cell>
          <cell r="AD172">
            <v>55525.763400000003</v>
          </cell>
          <cell r="AE172">
            <v>74179.484730586642</v>
          </cell>
          <cell r="AF172">
            <v>63052.562020998645</v>
          </cell>
          <cell r="AG172">
            <v>-7526.7986209986411</v>
          </cell>
          <cell r="AH172">
            <v>-5268.7590346990482</v>
          </cell>
          <cell r="AI172">
            <v>0.92900000000000005</v>
          </cell>
        </row>
        <row r="173">
          <cell r="D173">
            <v>32382</v>
          </cell>
          <cell r="G173">
            <v>5395</v>
          </cell>
          <cell r="M173">
            <v>999</v>
          </cell>
          <cell r="O173">
            <v>2299</v>
          </cell>
          <cell r="T173">
            <v>165</v>
          </cell>
          <cell r="AA173">
            <v>13427</v>
          </cell>
          <cell r="AB173">
            <v>6079</v>
          </cell>
          <cell r="AC173">
            <v>4</v>
          </cell>
          <cell r="AD173">
            <v>43553.127199999995</v>
          </cell>
          <cell r="AE173">
            <v>46356.665734224756</v>
          </cell>
          <cell r="AF173">
            <v>39403.165874091042</v>
          </cell>
          <cell r="AG173">
            <v>4149.9613259089529</v>
          </cell>
          <cell r="AH173">
            <v>2904.972928136267</v>
          </cell>
          <cell r="AI173">
            <v>1.0629999999999999</v>
          </cell>
        </row>
        <row r="174">
          <cell r="D174">
            <v>169013</v>
          </cell>
          <cell r="G174">
            <v>62154</v>
          </cell>
          <cell r="M174">
            <v>45291</v>
          </cell>
          <cell r="O174">
            <v>6983</v>
          </cell>
          <cell r="T174">
            <v>49675</v>
          </cell>
          <cell r="AA174">
            <v>19260</v>
          </cell>
          <cell r="AB174">
            <v>23221</v>
          </cell>
          <cell r="AC174">
            <v>12597</v>
          </cell>
          <cell r="AD174">
            <v>278440.64980000001</v>
          </cell>
          <cell r="AE174">
            <v>320431.64509130409</v>
          </cell>
          <cell r="AF174">
            <v>272366.89832760848</v>
          </cell>
          <cell r="AG174">
            <v>6073.7514723915374</v>
          </cell>
          <cell r="AH174">
            <v>4251.626030674076</v>
          </cell>
          <cell r="AI174">
            <v>1.0129999999999999</v>
          </cell>
        </row>
        <row r="175">
          <cell r="D175">
            <v>46523</v>
          </cell>
          <cell r="G175">
            <v>10042</v>
          </cell>
          <cell r="M175">
            <v>670</v>
          </cell>
          <cell r="O175">
            <v>5119</v>
          </cell>
          <cell r="T175">
            <v>30</v>
          </cell>
          <cell r="AA175">
            <v>14755</v>
          </cell>
          <cell r="AB175">
            <v>4763</v>
          </cell>
          <cell r="AC175">
            <v>0</v>
          </cell>
          <cell r="AD175">
            <v>66845.045800000007</v>
          </cell>
          <cell r="AE175">
            <v>64218.91779307773</v>
          </cell>
          <cell r="AF175">
            <v>54586.080124116066</v>
          </cell>
          <cell r="AG175">
            <v>12258.965675883941</v>
          </cell>
          <cell r="AH175">
            <v>8581.275973118758</v>
          </cell>
          <cell r="AI175">
            <v>1.1339999999999999</v>
          </cell>
        </row>
        <row r="176">
          <cell r="D176">
            <v>119873</v>
          </cell>
          <cell r="G176">
            <v>27955</v>
          </cell>
          <cell r="M176">
            <v>5394</v>
          </cell>
          <cell r="O176">
            <v>7164</v>
          </cell>
          <cell r="T176">
            <v>3582</v>
          </cell>
          <cell r="AA176">
            <v>35697</v>
          </cell>
          <cell r="AB176">
            <v>15851</v>
          </cell>
          <cell r="AC176">
            <v>603</v>
          </cell>
          <cell r="AD176">
            <v>173917.36580000003</v>
          </cell>
          <cell r="AE176">
            <v>166891.52614925822</v>
          </cell>
          <cell r="AF176">
            <v>141857.79722686947</v>
          </cell>
          <cell r="AG176">
            <v>32059.568573130557</v>
          </cell>
          <cell r="AH176">
            <v>22441.698001191387</v>
          </cell>
          <cell r="AI176">
            <v>1.1339999999999999</v>
          </cell>
        </row>
        <row r="177">
          <cell r="D177">
            <v>65599</v>
          </cell>
          <cell r="G177">
            <v>4855</v>
          </cell>
          <cell r="M177">
            <v>1017</v>
          </cell>
          <cell r="N177">
            <v>2416</v>
          </cell>
          <cell r="O177">
            <v>0</v>
          </cell>
          <cell r="T177">
            <v>195</v>
          </cell>
          <cell r="AA177">
            <v>27725</v>
          </cell>
          <cell r="AB177">
            <v>11425</v>
          </cell>
          <cell r="AC177">
            <v>5269</v>
          </cell>
          <cell r="AD177">
            <v>74660.525400000013</v>
          </cell>
          <cell r="AE177">
            <v>82416.631709074107</v>
          </cell>
          <cell r="AF177">
            <v>70054.136952712986</v>
          </cell>
          <cell r="AG177">
            <v>4606.3884472870268</v>
          </cell>
          <cell r="AH177">
            <v>3224.4719131009188</v>
          </cell>
          <cell r="AI177">
            <v>1.0389999999999999</v>
          </cell>
        </row>
        <row r="178">
          <cell r="D178">
            <v>198792</v>
          </cell>
          <cell r="G178">
            <v>17321</v>
          </cell>
          <cell r="M178">
            <v>8800</v>
          </cell>
          <cell r="O178">
            <v>8916</v>
          </cell>
          <cell r="T178">
            <v>3856</v>
          </cell>
          <cell r="AA178">
            <v>84994</v>
          </cell>
          <cell r="AB178">
            <v>35002</v>
          </cell>
          <cell r="AC178">
            <v>552</v>
          </cell>
          <cell r="AD178">
            <v>244339.8732</v>
          </cell>
          <cell r="AE178">
            <v>322953.68117302231</v>
          </cell>
          <cell r="AF178">
            <v>274510.62899706897</v>
          </cell>
          <cell r="AG178">
            <v>-30170.755797068967</v>
          </cell>
          <cell r="AH178">
            <v>-21119.529057948275</v>
          </cell>
          <cell r="AI178">
            <v>0.93500000000000005</v>
          </cell>
        </row>
        <row r="179">
          <cell r="AD179">
            <v>0</v>
          </cell>
          <cell r="AE179">
            <v>30087.238000543697</v>
          </cell>
          <cell r="AF179">
            <v>25574.152300462141</v>
          </cell>
          <cell r="AG179">
            <v>-25574.152300462141</v>
          </cell>
          <cell r="AH179">
            <v>-17901.906610323498</v>
          </cell>
          <cell r="AI179">
            <v>0.40500000000000003</v>
          </cell>
        </row>
        <row r="180">
          <cell r="D180">
            <v>79731</v>
          </cell>
          <cell r="G180">
            <v>14968</v>
          </cell>
          <cell r="M180">
            <v>3659</v>
          </cell>
          <cell r="O180">
            <v>5645</v>
          </cell>
          <cell r="T180">
            <v>4103</v>
          </cell>
          <cell r="AA180">
            <v>12822</v>
          </cell>
          <cell r="AB180">
            <v>9043</v>
          </cell>
          <cell r="AC180">
            <v>192</v>
          </cell>
          <cell r="AD180">
            <v>121984.1026</v>
          </cell>
          <cell r="AE180">
            <v>124772.71117680034</v>
          </cell>
          <cell r="AF180">
            <v>106056.80450028028</v>
          </cell>
          <cell r="AG180">
            <v>15927.298099719716</v>
          </cell>
          <cell r="AH180">
            <v>11149.1086698038</v>
          </cell>
          <cell r="AI180">
            <v>1.089</v>
          </cell>
        </row>
        <row r="181">
          <cell r="D181">
            <v>27514</v>
          </cell>
          <cell r="G181">
            <v>7801</v>
          </cell>
          <cell r="M181">
            <v>461</v>
          </cell>
          <cell r="O181">
            <v>3219</v>
          </cell>
          <cell r="T181">
            <v>40</v>
          </cell>
          <cell r="AA181">
            <v>5921</v>
          </cell>
          <cell r="AB181">
            <v>6013</v>
          </cell>
          <cell r="AC181">
            <v>2177</v>
          </cell>
          <cell r="AD181">
            <v>45041.914400000009</v>
          </cell>
          <cell r="AE181">
            <v>55867.450132139536</v>
          </cell>
          <cell r="AF181">
            <v>47487.332612318605</v>
          </cell>
          <cell r="AG181">
            <v>-2445.4182123185965</v>
          </cell>
          <cell r="AH181">
            <v>-1711.7927486230174</v>
          </cell>
          <cell r="AI181">
            <v>0.96899999999999997</v>
          </cell>
        </row>
        <row r="182">
          <cell r="D182">
            <v>24795</v>
          </cell>
          <cell r="G182">
            <v>8087</v>
          </cell>
          <cell r="M182">
            <v>982</v>
          </cell>
          <cell r="O182">
            <v>2123</v>
          </cell>
          <cell r="T182">
            <v>134</v>
          </cell>
          <cell r="AA182">
            <v>9750</v>
          </cell>
          <cell r="AB182">
            <v>9444</v>
          </cell>
          <cell r="AC182">
            <v>0</v>
          </cell>
          <cell r="AD182">
            <v>41812.857000000004</v>
          </cell>
          <cell r="AE182">
            <v>43709.52391558473</v>
          </cell>
          <cell r="AF182">
            <v>37153.095328247022</v>
          </cell>
          <cell r="AG182">
            <v>4659.7616717529818</v>
          </cell>
          <cell r="AH182">
            <v>3261.8331702270871</v>
          </cell>
          <cell r="AI182">
            <v>1.075</v>
          </cell>
        </row>
        <row r="183">
          <cell r="D183">
            <v>40690</v>
          </cell>
          <cell r="G183">
            <v>10091</v>
          </cell>
          <cell r="M183">
            <v>1548</v>
          </cell>
          <cell r="N183">
            <v>0</v>
          </cell>
          <cell r="O183">
            <v>3288</v>
          </cell>
          <cell r="T183">
            <v>698</v>
          </cell>
          <cell r="AA183">
            <v>13607</v>
          </cell>
          <cell r="AB183">
            <v>3647</v>
          </cell>
          <cell r="AC183">
            <v>332</v>
          </cell>
          <cell r="AD183">
            <v>57372.634000000005</v>
          </cell>
          <cell r="AE183">
            <v>45988.881669691051</v>
          </cell>
          <cell r="AF183">
            <v>39090.549419237395</v>
          </cell>
          <cell r="AG183">
            <v>18282.08458076261</v>
          </cell>
          <cell r="AH183">
            <v>12797.459206533826</v>
          </cell>
          <cell r="AI183">
            <v>1.278</v>
          </cell>
        </row>
        <row r="184">
          <cell r="D184">
            <v>30236</v>
          </cell>
          <cell r="G184">
            <v>1231</v>
          </cell>
          <cell r="M184">
            <v>2350</v>
          </cell>
          <cell r="O184">
            <v>1996</v>
          </cell>
          <cell r="T184">
            <v>223</v>
          </cell>
          <cell r="AA184">
            <v>16589</v>
          </cell>
          <cell r="AB184">
            <v>9583</v>
          </cell>
          <cell r="AC184">
            <v>630</v>
          </cell>
          <cell r="AD184">
            <v>37104.935599999997</v>
          </cell>
          <cell r="AE184">
            <v>70604.579130236176</v>
          </cell>
          <cell r="AF184">
            <v>60013.892260700748</v>
          </cell>
          <cell r="AG184">
            <v>-22908.956660700751</v>
          </cell>
          <cell r="AH184">
            <v>-16036.269662490524</v>
          </cell>
          <cell r="AI184">
            <v>0.77300000000000002</v>
          </cell>
        </row>
        <row r="185">
          <cell r="D185">
            <v>33498</v>
          </cell>
          <cell r="G185">
            <v>7355</v>
          </cell>
          <cell r="M185">
            <v>937</v>
          </cell>
          <cell r="O185">
            <v>1729</v>
          </cell>
          <cell r="T185">
            <v>15</v>
          </cell>
          <cell r="AA185">
            <v>11546</v>
          </cell>
          <cell r="AB185">
            <v>7044</v>
          </cell>
          <cell r="AC185">
            <v>0</v>
          </cell>
          <cell r="AD185">
            <v>49096.910800000005</v>
          </cell>
          <cell r="AE185">
            <v>63857.331725292344</v>
          </cell>
          <cell r="AF185">
            <v>54278.73196649849</v>
          </cell>
          <cell r="AG185">
            <v>-5181.8211664984847</v>
          </cell>
          <cell r="AH185">
            <v>-3627.2748165489388</v>
          </cell>
          <cell r="AI185">
            <v>0.94299999999999995</v>
          </cell>
        </row>
        <row r="186">
          <cell r="D186">
            <v>45376</v>
          </cell>
          <cell r="G186">
            <v>10068</v>
          </cell>
          <cell r="M186">
            <v>1573</v>
          </cell>
          <cell r="O186">
            <v>3320</v>
          </cell>
          <cell r="T186">
            <v>800</v>
          </cell>
          <cell r="AA186">
            <v>15650</v>
          </cell>
          <cell r="AB186">
            <v>9332</v>
          </cell>
          <cell r="AC186">
            <v>1217</v>
          </cell>
          <cell r="AD186">
            <v>65799.209600000002</v>
          </cell>
          <cell r="AE186">
            <v>69648.488392404644</v>
          </cell>
          <cell r="AF186">
            <v>59201.215133543948</v>
          </cell>
          <cell r="AG186">
            <v>6597.9944664560535</v>
          </cell>
          <cell r="AH186">
            <v>4618.5961265192373</v>
          </cell>
          <cell r="AI186">
            <v>1.0660000000000001</v>
          </cell>
        </row>
        <row r="187">
          <cell r="D187">
            <v>37758</v>
          </cell>
          <cell r="G187">
            <v>5455</v>
          </cell>
          <cell r="M187">
            <v>861</v>
          </cell>
          <cell r="O187">
            <v>2421</v>
          </cell>
          <cell r="T187">
            <v>309</v>
          </cell>
          <cell r="AA187">
            <v>7272</v>
          </cell>
          <cell r="AB187">
            <v>4510</v>
          </cell>
          <cell r="AC187">
            <v>0</v>
          </cell>
          <cell r="AD187">
            <v>55859.586800000005</v>
          </cell>
          <cell r="AE187">
            <v>58717.456018481535</v>
          </cell>
          <cell r="AF187">
            <v>49909.837615709301</v>
          </cell>
          <cell r="AG187">
            <v>5949.7491842907039</v>
          </cell>
          <cell r="AH187">
            <v>4164.8244290034927</v>
          </cell>
          <cell r="AI187">
            <v>1.071</v>
          </cell>
        </row>
        <row r="188">
          <cell r="D188">
            <v>171287</v>
          </cell>
          <cell r="G188">
            <v>45726</v>
          </cell>
          <cell r="M188">
            <v>3305</v>
          </cell>
          <cell r="N188">
            <v>0</v>
          </cell>
          <cell r="O188">
            <v>8131</v>
          </cell>
          <cell r="T188">
            <v>2975</v>
          </cell>
          <cell r="AA188">
            <v>62772</v>
          </cell>
          <cell r="AB188">
            <v>32803</v>
          </cell>
          <cell r="AC188">
            <v>590</v>
          </cell>
          <cell r="AD188">
            <v>246576.54020000002</v>
          </cell>
          <cell r="AE188">
            <v>270285.41713395878</v>
          </cell>
          <cell r="AF188">
            <v>229742.60456386497</v>
          </cell>
          <cell r="AG188">
            <v>16833.935636135051</v>
          </cell>
          <cell r="AH188">
            <v>11783.754945294535</v>
          </cell>
          <cell r="AI188">
            <v>1.044</v>
          </cell>
        </row>
        <row r="189">
          <cell r="D189">
            <v>55082</v>
          </cell>
          <cell r="G189">
            <v>2830</v>
          </cell>
          <cell r="M189">
            <v>9289</v>
          </cell>
          <cell r="O189">
            <v>8262</v>
          </cell>
          <cell r="T189">
            <v>9218</v>
          </cell>
          <cell r="AA189">
            <v>26954</v>
          </cell>
          <cell r="AB189">
            <v>8820</v>
          </cell>
          <cell r="AC189">
            <v>95</v>
          </cell>
          <cell r="AD189">
            <v>65678.257200000007</v>
          </cell>
          <cell r="AE189">
            <v>74505.704688463884</v>
          </cell>
          <cell r="AF189">
            <v>63329.848985194301</v>
          </cell>
          <cell r="AG189">
            <v>2348.4082148057059</v>
          </cell>
          <cell r="AH189">
            <v>1643.885750363994</v>
          </cell>
          <cell r="AI189">
            <v>1.022</v>
          </cell>
        </row>
        <row r="190">
          <cell r="D190">
            <v>183334</v>
          </cell>
          <cell r="G190">
            <v>64633</v>
          </cell>
          <cell r="M190">
            <v>4869</v>
          </cell>
          <cell r="O190">
            <v>11133</v>
          </cell>
          <cell r="T190">
            <v>743</v>
          </cell>
          <cell r="AA190">
            <v>68651</v>
          </cell>
          <cell r="AB190">
            <v>28171</v>
          </cell>
          <cell r="AC190">
            <v>358</v>
          </cell>
          <cell r="AD190">
            <v>275369.48639999999</v>
          </cell>
          <cell r="AE190">
            <v>325240.78694158531</v>
          </cell>
          <cell r="AF190">
            <v>276454.66890034749</v>
          </cell>
          <cell r="AG190">
            <v>-1085.1825003474951</v>
          </cell>
          <cell r="AH190">
            <v>-759.62775024324651</v>
          </cell>
          <cell r="AI190">
            <v>0.998</v>
          </cell>
        </row>
        <row r="191">
          <cell r="D191">
            <v>57896</v>
          </cell>
          <cell r="G191">
            <v>30545</v>
          </cell>
          <cell r="M191">
            <v>1643</v>
          </cell>
          <cell r="O191">
            <v>6588</v>
          </cell>
          <cell r="T191">
            <v>866</v>
          </cell>
          <cell r="AA191">
            <v>9370</v>
          </cell>
          <cell r="AB191">
            <v>12373</v>
          </cell>
          <cell r="AC191">
            <v>1711</v>
          </cell>
          <cell r="AD191">
            <v>111891.60159999999</v>
          </cell>
          <cell r="AE191">
            <v>123031.2020071593</v>
          </cell>
          <cell r="AF191">
            <v>104576.5217060854</v>
          </cell>
          <cell r="AG191">
            <v>7315.0798939145898</v>
          </cell>
          <cell r="AH191">
            <v>5120.5559257402128</v>
          </cell>
          <cell r="AI191">
            <v>1.042</v>
          </cell>
        </row>
        <row r="192">
          <cell r="D192">
            <v>50534</v>
          </cell>
          <cell r="G192">
            <v>3079</v>
          </cell>
          <cell r="M192">
            <v>1697</v>
          </cell>
          <cell r="N192">
            <v>3146</v>
          </cell>
          <cell r="O192">
            <v>0</v>
          </cell>
          <cell r="T192">
            <v>1033</v>
          </cell>
          <cell r="AA192">
            <v>21873</v>
          </cell>
          <cell r="AB192">
            <v>6691</v>
          </cell>
          <cell r="AC192">
            <v>18</v>
          </cell>
          <cell r="AD192">
            <v>59186.616400000014</v>
          </cell>
          <cell r="AE192">
            <v>75190.89062514226</v>
          </cell>
          <cell r="AF192">
            <v>63912.257031370922</v>
          </cell>
          <cell r="AG192">
            <v>-4725.6406313709085</v>
          </cell>
          <cell r="AH192">
            <v>-3307.9484419596356</v>
          </cell>
          <cell r="AI192">
            <v>0.95599999999999996</v>
          </cell>
        </row>
        <row r="193">
          <cell r="D193">
            <v>31789</v>
          </cell>
          <cell r="G193">
            <v>4803</v>
          </cell>
          <cell r="M193">
            <v>729</v>
          </cell>
          <cell r="N193">
            <v>3483</v>
          </cell>
          <cell r="O193">
            <v>0</v>
          </cell>
          <cell r="T193">
            <v>735</v>
          </cell>
          <cell r="AA193">
            <v>14056</v>
          </cell>
          <cell r="AB193">
            <v>7864</v>
          </cell>
          <cell r="AC193">
            <v>1188</v>
          </cell>
          <cell r="AD193">
            <v>42390.529399999999</v>
          </cell>
          <cell r="AE193">
            <v>45627.826291689547</v>
          </cell>
          <cell r="AF193">
            <v>38783.652347936113</v>
          </cell>
          <cell r="AG193">
            <v>3606.8770520638864</v>
          </cell>
          <cell r="AH193">
            <v>2524.8139364447202</v>
          </cell>
          <cell r="AI193">
            <v>1.0549999999999999</v>
          </cell>
        </row>
        <row r="194">
          <cell r="D194">
            <v>143301</v>
          </cell>
          <cell r="G194">
            <v>23253</v>
          </cell>
          <cell r="M194">
            <v>5809</v>
          </cell>
          <cell r="O194">
            <v>5995</v>
          </cell>
          <cell r="T194">
            <v>1220</v>
          </cell>
          <cell r="AA194">
            <v>27048</v>
          </cell>
          <cell r="AB194">
            <v>17233</v>
          </cell>
          <cell r="AC194">
            <v>0</v>
          </cell>
          <cell r="AD194">
            <v>214235.10460000002</v>
          </cell>
          <cell r="AE194">
            <v>223623.78211608346</v>
          </cell>
          <cell r="AF194">
            <v>190080.21479867093</v>
          </cell>
          <cell r="AG194">
            <v>24154.889801329089</v>
          </cell>
          <cell r="AH194">
            <v>16908.422860930361</v>
          </cell>
          <cell r="AI194">
            <v>1.0760000000000001</v>
          </cell>
        </row>
        <row r="195">
          <cell r="D195">
            <v>58211</v>
          </cell>
          <cell r="G195">
            <v>1878</v>
          </cell>
          <cell r="M195">
            <v>1085</v>
          </cell>
          <cell r="N195">
            <v>0</v>
          </cell>
          <cell r="O195">
            <v>4235</v>
          </cell>
          <cell r="T195">
            <v>118</v>
          </cell>
          <cell r="AA195">
            <v>15399</v>
          </cell>
          <cell r="AB195">
            <v>4650</v>
          </cell>
          <cell r="AC195">
            <v>1253</v>
          </cell>
          <cell r="AD195">
            <v>73797.420599999998</v>
          </cell>
          <cell r="AE195">
            <v>91784.855841577286</v>
          </cell>
          <cell r="AF195">
            <v>78017.127465340687</v>
          </cell>
          <cell r="AG195">
            <v>-4219.7068653406895</v>
          </cell>
          <cell r="AH195">
            <v>-2953.7948057384824</v>
          </cell>
          <cell r="AI195">
            <v>0.96799999999999997</v>
          </cell>
        </row>
        <row r="196">
          <cell r="D196">
            <v>35929</v>
          </cell>
          <cell r="G196">
            <v>13846</v>
          </cell>
          <cell r="M196">
            <v>1079</v>
          </cell>
          <cell r="N196">
            <v>477</v>
          </cell>
          <cell r="O196">
            <v>2437</v>
          </cell>
          <cell r="T196">
            <v>582</v>
          </cell>
          <cell r="AA196">
            <v>4297</v>
          </cell>
          <cell r="AB196">
            <v>4633</v>
          </cell>
          <cell r="AC196">
            <v>80</v>
          </cell>
          <cell r="AD196">
            <v>63902.8534</v>
          </cell>
          <cell r="AE196">
            <v>51679.436369302617</v>
          </cell>
          <cell r="AF196">
            <v>43927.520913907225</v>
          </cell>
          <cell r="AG196">
            <v>19975.332486092775</v>
          </cell>
          <cell r="AH196">
            <v>13982.732740264943</v>
          </cell>
          <cell r="AI196">
            <v>1.2709999999999999</v>
          </cell>
        </row>
        <row r="197">
          <cell r="D197">
            <v>72535</v>
          </cell>
          <cell r="G197">
            <v>17941</v>
          </cell>
          <cell r="M197">
            <v>14961</v>
          </cell>
          <cell r="O197">
            <v>3364</v>
          </cell>
          <cell r="T197">
            <v>4031</v>
          </cell>
          <cell r="AA197">
            <v>32907</v>
          </cell>
          <cell r="AB197">
            <v>12482</v>
          </cell>
          <cell r="AC197">
            <v>0</v>
          </cell>
          <cell r="AD197">
            <v>104876.27100000001</v>
          </cell>
          <cell r="AE197">
            <v>120150.45923327919</v>
          </cell>
          <cell r="AF197">
            <v>102127.89034828731</v>
          </cell>
          <cell r="AG197">
            <v>2748.3806517126941</v>
          </cell>
          <cell r="AH197">
            <v>1923.8664561988858</v>
          </cell>
          <cell r="AI197">
            <v>1.016</v>
          </cell>
        </row>
        <row r="198">
          <cell r="D198">
            <v>15356</v>
          </cell>
          <cell r="G198">
            <v>1436</v>
          </cell>
          <cell r="M198">
            <v>2320</v>
          </cell>
          <cell r="N198">
            <v>-37</v>
          </cell>
          <cell r="O198">
            <v>1580</v>
          </cell>
          <cell r="T198">
            <v>0</v>
          </cell>
          <cell r="AA198">
            <v>3381</v>
          </cell>
          <cell r="AB198">
            <v>4853</v>
          </cell>
          <cell r="AC198">
            <v>0</v>
          </cell>
          <cell r="AD198">
            <v>26442.497599999999</v>
          </cell>
          <cell r="AE198">
            <v>37334.915024444825</v>
          </cell>
          <cell r="AF198">
            <v>31734.6777707781</v>
          </cell>
          <cell r="AG198">
            <v>-5292.1801707781015</v>
          </cell>
          <cell r="AH198">
            <v>-3704.5261195446706</v>
          </cell>
          <cell r="AI198">
            <v>0.90100000000000002</v>
          </cell>
        </row>
        <row r="199">
          <cell r="D199">
            <v>43837</v>
          </cell>
          <cell r="G199">
            <v>2339</v>
          </cell>
          <cell r="M199">
            <v>430</v>
          </cell>
          <cell r="O199">
            <v>3401</v>
          </cell>
          <cell r="T199">
            <v>28</v>
          </cell>
          <cell r="AA199">
            <v>22887</v>
          </cell>
          <cell r="AB199">
            <v>4995</v>
          </cell>
          <cell r="AC199">
            <v>134</v>
          </cell>
          <cell r="AD199">
            <v>46704.520199999999</v>
          </cell>
          <cell r="AE199">
            <v>53808.554115136132</v>
          </cell>
          <cell r="AF199">
            <v>45737.270997865708</v>
          </cell>
          <cell r="AG199">
            <v>967.24920213429141</v>
          </cell>
          <cell r="AH199">
            <v>677.07444149400396</v>
          </cell>
          <cell r="AI199">
            <v>1.0129999999999999</v>
          </cell>
        </row>
        <row r="200">
          <cell r="AD200">
            <v>0</v>
          </cell>
          <cell r="AE200">
            <v>56705.430029424599</v>
          </cell>
          <cell r="AF200">
            <v>48199.615525010908</v>
          </cell>
          <cell r="AG200">
            <v>-48199.615525010908</v>
          </cell>
          <cell r="AH200">
            <v>-33739.730867507635</v>
          </cell>
          <cell r="AI200">
            <v>0.40500000000000003</v>
          </cell>
        </row>
        <row r="201">
          <cell r="AD201">
            <v>0</v>
          </cell>
          <cell r="AE201">
            <v>46616.749488480928</v>
          </cell>
          <cell r="AF201">
            <v>39624.237065208785</v>
          </cell>
          <cell r="AG201">
            <v>-39624.237065208785</v>
          </cell>
          <cell r="AH201">
            <v>-27736.965945646149</v>
          </cell>
          <cell r="AI201">
            <v>0.40500000000000003</v>
          </cell>
        </row>
        <row r="202">
          <cell r="D202">
            <v>52057</v>
          </cell>
          <cell r="G202">
            <v>6309</v>
          </cell>
          <cell r="M202">
            <v>821</v>
          </cell>
          <cell r="N202">
            <v>-1</v>
          </cell>
          <cell r="O202">
            <v>2741</v>
          </cell>
          <cell r="T202">
            <v>2</v>
          </cell>
          <cell r="AA202">
            <v>36612</v>
          </cell>
          <cell r="AB202">
            <v>8451</v>
          </cell>
          <cell r="AC202">
            <v>7</v>
          </cell>
          <cell r="AD202">
            <v>50299.082199999997</v>
          </cell>
          <cell r="AE202">
            <v>60537.607749191069</v>
          </cell>
          <cell r="AF202">
            <v>51456.966586812407</v>
          </cell>
          <cell r="AG202">
            <v>-1157.8843868124095</v>
          </cell>
          <cell r="AH202">
            <v>-810.51907076868656</v>
          </cell>
          <cell r="AI202">
            <v>0.98699999999999999</v>
          </cell>
        </row>
        <row r="203">
          <cell r="D203">
            <v>56829</v>
          </cell>
          <cell r="G203">
            <v>5883</v>
          </cell>
          <cell r="M203">
            <v>2769</v>
          </cell>
          <cell r="O203">
            <v>3668</v>
          </cell>
          <cell r="T203">
            <v>1227</v>
          </cell>
          <cell r="AA203">
            <v>27065</v>
          </cell>
          <cell r="AB203">
            <v>6361</v>
          </cell>
          <cell r="AC203">
            <v>12</v>
          </cell>
          <cell r="AD203">
            <v>65904.833400000003</v>
          </cell>
          <cell r="AE203">
            <v>68220.28894585844</v>
          </cell>
          <cell r="AF203">
            <v>57987.245603979674</v>
          </cell>
          <cell r="AG203">
            <v>7917.5877960203288</v>
          </cell>
          <cell r="AH203">
            <v>5542.3114572142294</v>
          </cell>
          <cell r="AI203">
            <v>1.081</v>
          </cell>
        </row>
        <row r="204">
          <cell r="D204">
            <v>159691</v>
          </cell>
          <cell r="G204">
            <v>73795</v>
          </cell>
          <cell r="M204">
            <v>10443</v>
          </cell>
          <cell r="O204">
            <v>3535</v>
          </cell>
          <cell r="T204">
            <v>817</v>
          </cell>
          <cell r="AA204">
            <v>12499</v>
          </cell>
          <cell r="AB204">
            <v>45935</v>
          </cell>
          <cell r="AC204">
            <v>8203</v>
          </cell>
          <cell r="AD204">
            <v>314343.97859999997</v>
          </cell>
          <cell r="AE204">
            <v>408182.75865258346</v>
          </cell>
          <cell r="AF204">
            <v>346955.34485469596</v>
          </cell>
          <cell r="AG204">
            <v>-32611.366254695982</v>
          </cell>
          <cell r="AH204">
            <v>-22827.956378287185</v>
          </cell>
          <cell r="AI204">
            <v>0.94399999999999995</v>
          </cell>
        </row>
        <row r="205">
          <cell r="D205">
            <v>42162</v>
          </cell>
          <cell r="G205">
            <v>5919</v>
          </cell>
          <cell r="M205">
            <v>569</v>
          </cell>
          <cell r="O205">
            <v>2108</v>
          </cell>
          <cell r="T205">
            <v>110</v>
          </cell>
          <cell r="AA205">
            <v>26778</v>
          </cell>
          <cell r="AB205">
            <v>6837</v>
          </cell>
          <cell r="AC205">
            <v>67</v>
          </cell>
          <cell r="AD205">
            <v>44031.5452</v>
          </cell>
          <cell r="AE205">
            <v>59204.801247762545</v>
          </cell>
          <cell r="AF205">
            <v>50324.081060598161</v>
          </cell>
          <cell r="AG205">
            <v>-6292.5358605981601</v>
          </cell>
          <cell r="AH205">
            <v>-4404.7751024187119</v>
          </cell>
          <cell r="AI205">
            <v>0.92600000000000005</v>
          </cell>
        </row>
        <row r="206">
          <cell r="AD206">
            <v>0</v>
          </cell>
          <cell r="AE206">
            <v>112341.05932809916</v>
          </cell>
          <cell r="AF206">
            <v>95489.900428884284</v>
          </cell>
          <cell r="AG206">
            <v>-95489.900428884284</v>
          </cell>
          <cell r="AH206">
            <v>-66842.930300218999</v>
          </cell>
          <cell r="AI206">
            <v>0.40500000000000003</v>
          </cell>
        </row>
        <row r="207">
          <cell r="D207">
            <v>16068</v>
          </cell>
          <cell r="G207">
            <v>208</v>
          </cell>
          <cell r="M207">
            <v>261</v>
          </cell>
          <cell r="O207">
            <v>2062</v>
          </cell>
          <cell r="T207">
            <v>4</v>
          </cell>
          <cell r="AA207">
            <v>9272</v>
          </cell>
          <cell r="AB207">
            <v>2105</v>
          </cell>
          <cell r="AC207">
            <v>0</v>
          </cell>
          <cell r="AD207">
            <v>16727.5128</v>
          </cell>
          <cell r="AE207">
            <v>17812.825714578867</v>
          </cell>
          <cell r="AF207">
            <v>15140.901857392037</v>
          </cell>
          <cell r="AG207">
            <v>1586.6109426079638</v>
          </cell>
          <cell r="AH207">
            <v>1110.6276598255745</v>
          </cell>
          <cell r="AI207">
            <v>1.0620000000000001</v>
          </cell>
        </row>
        <row r="208">
          <cell r="D208">
            <v>13401</v>
          </cell>
          <cell r="G208">
            <v>1643</v>
          </cell>
          <cell r="M208">
            <v>118</v>
          </cell>
          <cell r="N208">
            <v>2008</v>
          </cell>
          <cell r="O208">
            <v>-27</v>
          </cell>
          <cell r="AA208">
            <v>5603</v>
          </cell>
          <cell r="AB208">
            <v>2305</v>
          </cell>
          <cell r="AC208">
            <v>41</v>
          </cell>
          <cell r="AD208">
            <v>17945.064600000002</v>
          </cell>
          <cell r="AE208">
            <v>10024.505647578229</v>
          </cell>
          <cell r="AF208">
            <v>8520.8298004414955</v>
          </cell>
          <cell r="AG208">
            <v>9424.234799558506</v>
          </cell>
          <cell r="AH208">
            <v>6596.9643596909536</v>
          </cell>
          <cell r="AI208">
            <v>1.6579999999999999</v>
          </cell>
        </row>
        <row r="209">
          <cell r="D209">
            <v>45637</v>
          </cell>
          <cell r="G209">
            <v>4668</v>
          </cell>
          <cell r="M209">
            <v>1150</v>
          </cell>
          <cell r="O209">
            <v>3251</v>
          </cell>
          <cell r="T209">
            <v>212</v>
          </cell>
          <cell r="AA209">
            <v>22937</v>
          </cell>
          <cell r="AB209">
            <v>7893</v>
          </cell>
          <cell r="AC209">
            <v>1698</v>
          </cell>
          <cell r="AD209">
            <v>52587.450199999999</v>
          </cell>
          <cell r="AE209">
            <v>80211.114063489775</v>
          </cell>
          <cell r="AF209">
            <v>68179.446953966311</v>
          </cell>
          <cell r="AG209">
            <v>-15591.996753966312</v>
          </cell>
          <cell r="AH209">
            <v>-10914.397727776417</v>
          </cell>
          <cell r="AI209">
            <v>0.86399999999999999</v>
          </cell>
        </row>
        <row r="210">
          <cell r="D210">
            <v>49887</v>
          </cell>
          <cell r="G210">
            <v>7144</v>
          </cell>
          <cell r="M210">
            <v>818</v>
          </cell>
          <cell r="O210">
            <v>2517</v>
          </cell>
          <cell r="T210">
            <v>154</v>
          </cell>
          <cell r="AA210">
            <v>13602</v>
          </cell>
          <cell r="AB210">
            <v>6918</v>
          </cell>
          <cell r="AC210">
            <v>17</v>
          </cell>
          <cell r="AD210">
            <v>69841.600200000015</v>
          </cell>
          <cell r="AE210">
            <v>89256.571298908209</v>
          </cell>
          <cell r="AF210">
            <v>75868.085604071981</v>
          </cell>
          <cell r="AG210">
            <v>-6026.4854040719656</v>
          </cell>
          <cell r="AH210">
            <v>-4218.5397828503756</v>
          </cell>
          <cell r="AI210">
            <v>0.95299999999999996</v>
          </cell>
        </row>
        <row r="211">
          <cell r="D211">
            <v>48356</v>
          </cell>
          <cell r="G211">
            <v>4081</v>
          </cell>
          <cell r="M211">
            <v>1152</v>
          </cell>
          <cell r="O211">
            <v>3971</v>
          </cell>
          <cell r="T211">
            <v>52</v>
          </cell>
          <cell r="AA211">
            <v>14624</v>
          </cell>
          <cell r="AB211">
            <v>7349</v>
          </cell>
          <cell r="AC211">
            <v>13</v>
          </cell>
          <cell r="AD211">
            <v>66052.037600000011</v>
          </cell>
          <cell r="AE211">
            <v>67669.147811664268</v>
          </cell>
          <cell r="AF211">
            <v>57518.775639914624</v>
          </cell>
          <cell r="AG211">
            <v>8533.2619600853868</v>
          </cell>
          <cell r="AH211">
            <v>5973.28337205977</v>
          </cell>
          <cell r="AI211">
            <v>1.0880000000000001</v>
          </cell>
        </row>
        <row r="212">
          <cell r="D212">
            <v>26739</v>
          </cell>
          <cell r="G212">
            <v>6861</v>
          </cell>
          <cell r="M212">
            <v>191</v>
          </cell>
          <cell r="O212">
            <v>2332</v>
          </cell>
          <cell r="T212">
            <v>395</v>
          </cell>
          <cell r="AA212">
            <v>13048</v>
          </cell>
          <cell r="AB212">
            <v>6475</v>
          </cell>
          <cell r="AC212">
            <v>82</v>
          </cell>
          <cell r="AD212">
            <v>36788.559399999998</v>
          </cell>
          <cell r="AE212">
            <v>41671.076655152043</v>
          </cell>
          <cell r="AF212">
            <v>35420.415156879237</v>
          </cell>
          <cell r="AG212">
            <v>1368.1442431207615</v>
          </cell>
          <cell r="AH212">
            <v>957.70097018453305</v>
          </cell>
          <cell r="AI212">
            <v>1.0229999999999999</v>
          </cell>
        </row>
        <row r="213">
          <cell r="AD213">
            <v>0</v>
          </cell>
          <cell r="AE213">
            <v>56485.362789218518</v>
          </cell>
          <cell r="AF213">
            <v>48012.558370835737</v>
          </cell>
          <cell r="AG213">
            <v>-48012.558370835737</v>
          </cell>
          <cell r="AH213">
            <v>-33608.790859585017</v>
          </cell>
          <cell r="AI213">
            <v>0.40500000000000003</v>
          </cell>
        </row>
        <row r="214">
          <cell r="D214">
            <v>21533</v>
          </cell>
          <cell r="G214">
            <v>4813</v>
          </cell>
          <cell r="M214">
            <v>11</v>
          </cell>
          <cell r="O214">
            <v>1467</v>
          </cell>
          <cell r="T214">
            <v>68</v>
          </cell>
          <cell r="AA214">
            <v>0</v>
          </cell>
          <cell r="AB214">
            <v>2957</v>
          </cell>
          <cell r="AC214">
            <v>0</v>
          </cell>
          <cell r="AD214">
            <v>37617.591800000002</v>
          </cell>
          <cell r="AE214">
            <v>45547.088454724486</v>
          </cell>
          <cell r="AF214">
            <v>38715.025186515813</v>
          </cell>
          <cell r="AG214">
            <v>-1097.4333865158114</v>
          </cell>
          <cell r="AH214">
            <v>-768.20337056106791</v>
          </cell>
          <cell r="AI214">
            <v>0.98299999999999998</v>
          </cell>
        </row>
        <row r="215">
          <cell r="D215">
            <v>38498</v>
          </cell>
          <cell r="G215">
            <v>14669</v>
          </cell>
          <cell r="M215">
            <v>1035</v>
          </cell>
          <cell r="N215">
            <v>282</v>
          </cell>
          <cell r="O215">
            <v>3266</v>
          </cell>
          <cell r="T215">
            <v>58</v>
          </cell>
          <cell r="AA215">
            <v>17954</v>
          </cell>
          <cell r="AB215">
            <v>7743</v>
          </cell>
          <cell r="AC215">
            <v>802</v>
          </cell>
          <cell r="AD215">
            <v>57206.000800000009</v>
          </cell>
          <cell r="AE215">
            <v>67528.798510826164</v>
          </cell>
          <cell r="AF215">
            <v>57399.478734202239</v>
          </cell>
          <cell r="AG215">
            <v>-193.47793420223024</v>
          </cell>
          <cell r="AH215">
            <v>-135.43455394156115</v>
          </cell>
          <cell r="AI215">
            <v>0.998</v>
          </cell>
        </row>
        <row r="216">
          <cell r="D216">
            <v>30984</v>
          </cell>
          <cell r="G216">
            <v>1505</v>
          </cell>
          <cell r="M216">
            <v>161</v>
          </cell>
          <cell r="O216">
            <v>1966</v>
          </cell>
          <cell r="T216">
            <v>18</v>
          </cell>
          <cell r="AA216">
            <v>20199</v>
          </cell>
          <cell r="AB216">
            <v>4038</v>
          </cell>
          <cell r="AC216">
            <v>3</v>
          </cell>
          <cell r="AD216">
            <v>28799.116400000003</v>
          </cell>
          <cell r="AE216">
            <v>33629.082329214332</v>
          </cell>
          <cell r="AF216">
            <v>28584.719979832182</v>
          </cell>
          <cell r="AG216">
            <v>214.39642016782091</v>
          </cell>
          <cell r="AH216">
            <v>150.07749411747463</v>
          </cell>
          <cell r="AI216">
            <v>1.004</v>
          </cell>
        </row>
        <row r="217">
          <cell r="D217">
            <v>78827</v>
          </cell>
          <cell r="G217">
            <v>6730</v>
          </cell>
          <cell r="M217">
            <v>1936</v>
          </cell>
          <cell r="O217">
            <v>5432</v>
          </cell>
          <cell r="T217">
            <v>267</v>
          </cell>
          <cell r="AA217">
            <v>27796</v>
          </cell>
          <cell r="AB217">
            <v>14419</v>
          </cell>
          <cell r="AC217">
            <v>0</v>
          </cell>
          <cell r="AD217">
            <v>104804.44420000001</v>
          </cell>
          <cell r="AE217">
            <v>126062.79888089259</v>
          </cell>
          <cell r="AF217">
            <v>107153.3790487587</v>
          </cell>
          <cell r="AG217">
            <v>-2348.9348487586831</v>
          </cell>
          <cell r="AH217">
            <v>-1644.254394131078</v>
          </cell>
          <cell r="AI217">
            <v>0.98699999999999999</v>
          </cell>
        </row>
        <row r="218">
          <cell r="D218">
            <v>78433</v>
          </cell>
          <cell r="G218">
            <v>10206</v>
          </cell>
          <cell r="M218">
            <v>1565</v>
          </cell>
          <cell r="O218">
            <v>6381</v>
          </cell>
          <cell r="T218">
            <v>792</v>
          </cell>
          <cell r="AA218">
            <v>20462</v>
          </cell>
          <cell r="AB218">
            <v>7248</v>
          </cell>
          <cell r="AC218">
            <v>4853</v>
          </cell>
          <cell r="AD218">
            <v>104518.84179999999</v>
          </cell>
          <cell r="AE218">
            <v>129049.26810965523</v>
          </cell>
          <cell r="AF218">
            <v>109691.87789320694</v>
          </cell>
          <cell r="AG218">
            <v>-5173.0360932069452</v>
          </cell>
          <cell r="AH218">
            <v>-3621.1252652448616</v>
          </cell>
          <cell r="AI218">
            <v>0.97199999999999998</v>
          </cell>
        </row>
        <row r="219">
          <cell r="D219">
            <v>18781</v>
          </cell>
          <cell r="G219">
            <v>9617</v>
          </cell>
          <cell r="M219">
            <v>17</v>
          </cell>
          <cell r="O219">
            <v>1828</v>
          </cell>
          <cell r="AA219">
            <v>7738</v>
          </cell>
          <cell r="AB219">
            <v>2180</v>
          </cell>
          <cell r="AC219">
            <v>0</v>
          </cell>
          <cell r="AD219">
            <v>29707.112600000004</v>
          </cell>
          <cell r="AE219">
            <v>31744.032615960761</v>
          </cell>
          <cell r="AF219">
            <v>26982.427723566645</v>
          </cell>
          <cell r="AG219">
            <v>2724.684876433359</v>
          </cell>
          <cell r="AH219">
            <v>1907.2794135033512</v>
          </cell>
          <cell r="AI219">
            <v>1.06</v>
          </cell>
        </row>
        <row r="220">
          <cell r="D220">
            <v>19039</v>
          </cell>
          <cell r="G220">
            <v>9233</v>
          </cell>
          <cell r="M220">
            <v>412</v>
          </cell>
          <cell r="O220">
            <v>2199</v>
          </cell>
          <cell r="T220">
            <v>59</v>
          </cell>
          <cell r="AA220">
            <v>2224</v>
          </cell>
          <cell r="AB220">
            <v>1958</v>
          </cell>
          <cell r="AC220">
            <v>125</v>
          </cell>
          <cell r="AD220">
            <v>35668.219400000002</v>
          </cell>
          <cell r="AE220">
            <v>38300.259464871444</v>
          </cell>
          <cell r="AF220">
            <v>32555.220545140728</v>
          </cell>
          <cell r="AG220">
            <v>3112.9988548592737</v>
          </cell>
          <cell r="AH220">
            <v>2179.0991984014913</v>
          </cell>
          <cell r="AI220">
            <v>1.0569999999999999</v>
          </cell>
        </row>
        <row r="221">
          <cell r="D221">
            <v>89014</v>
          </cell>
          <cell r="G221">
            <v>32520</v>
          </cell>
          <cell r="M221">
            <v>1819</v>
          </cell>
          <cell r="O221">
            <v>3288</v>
          </cell>
          <cell r="T221">
            <v>450</v>
          </cell>
          <cell r="AA221">
            <v>39119</v>
          </cell>
          <cell r="AB221">
            <v>15407</v>
          </cell>
          <cell r="AC221">
            <v>322</v>
          </cell>
          <cell r="AD221">
            <v>127770.10440000001</v>
          </cell>
          <cell r="AE221">
            <v>159792.06010286376</v>
          </cell>
          <cell r="AF221">
            <v>135823.25108743418</v>
          </cell>
          <cell r="AG221">
            <v>-8053.1466874341713</v>
          </cell>
          <cell r="AH221">
            <v>-5637.2026812039194</v>
          </cell>
          <cell r="AI221">
            <v>0.96499999999999997</v>
          </cell>
        </row>
        <row r="222">
          <cell r="D222">
            <v>7941</v>
          </cell>
          <cell r="G222">
            <v>7869</v>
          </cell>
          <cell r="M222">
            <v>166</v>
          </cell>
          <cell r="O222">
            <v>468</v>
          </cell>
          <cell r="T222">
            <v>7</v>
          </cell>
          <cell r="AA222">
            <v>874</v>
          </cell>
          <cell r="AB222">
            <v>3642</v>
          </cell>
          <cell r="AC222">
            <v>0</v>
          </cell>
          <cell r="AD222">
            <v>20420.928599999999</v>
          </cell>
          <cell r="AE222">
            <v>27035.494146371242</v>
          </cell>
          <cell r="AF222">
            <v>22980.170024415555</v>
          </cell>
          <cell r="AG222">
            <v>-2559.2414244155552</v>
          </cell>
          <cell r="AH222">
            <v>-1791.4689970908885</v>
          </cell>
          <cell r="AI222">
            <v>0.93400000000000005</v>
          </cell>
        </row>
        <row r="223">
          <cell r="D223">
            <v>25670</v>
          </cell>
          <cell r="G223">
            <v>18582</v>
          </cell>
          <cell r="M223">
            <v>102</v>
          </cell>
          <cell r="O223">
            <v>2212</v>
          </cell>
          <cell r="T223">
            <v>0</v>
          </cell>
          <cell r="AA223">
            <v>8428</v>
          </cell>
          <cell r="AB223">
            <v>7235</v>
          </cell>
          <cell r="AC223">
            <v>0</v>
          </cell>
          <cell r="AD223">
            <v>50857.472000000002</v>
          </cell>
          <cell r="AE223">
            <v>66440.945424778067</v>
          </cell>
          <cell r="AF223">
            <v>56474.803611061354</v>
          </cell>
          <cell r="AG223">
            <v>-5617.3316110613523</v>
          </cell>
          <cell r="AH223">
            <v>-3932.1321277429465</v>
          </cell>
          <cell r="AI223">
            <v>0.94099999999999995</v>
          </cell>
        </row>
        <row r="224">
          <cell r="D224">
            <v>495683</v>
          </cell>
          <cell r="G224">
            <v>97778</v>
          </cell>
          <cell r="M224">
            <v>503627</v>
          </cell>
          <cell r="N224">
            <v>39284</v>
          </cell>
          <cell r="O224">
            <v>0</v>
          </cell>
          <cell r="T224">
            <v>486246</v>
          </cell>
          <cell r="AA224">
            <v>61130</v>
          </cell>
          <cell r="AB224">
            <v>69116</v>
          </cell>
          <cell r="AC224">
            <v>15349</v>
          </cell>
          <cell r="AD224">
            <v>800948.58180000004</v>
          </cell>
          <cell r="AE224">
            <v>827156.15158707357</v>
          </cell>
          <cell r="AF224">
            <v>703082.72884901252</v>
          </cell>
          <cell r="AG224">
            <v>97865.852950987522</v>
          </cell>
          <cell r="AH224">
            <v>68506.097065691269</v>
          </cell>
          <cell r="AI224">
            <v>1.083</v>
          </cell>
        </row>
        <row r="225">
          <cell r="D225">
            <v>29011</v>
          </cell>
          <cell r="G225">
            <v>5554</v>
          </cell>
          <cell r="M225">
            <v>8807</v>
          </cell>
          <cell r="O225">
            <v>2363</v>
          </cell>
          <cell r="T225">
            <v>10242</v>
          </cell>
          <cell r="AA225">
            <v>3276</v>
          </cell>
          <cell r="AB225">
            <v>8499</v>
          </cell>
          <cell r="AC225">
            <v>620</v>
          </cell>
          <cell r="AD225">
            <v>49033.960600000006</v>
          </cell>
          <cell r="AE225">
            <v>67074.826356572827</v>
          </cell>
          <cell r="AF225">
            <v>57013.602403086901</v>
          </cell>
          <cell r="AG225">
            <v>-7979.6418030868954</v>
          </cell>
          <cell r="AH225">
            <v>-5585.7492621608262</v>
          </cell>
          <cell r="AI225">
            <v>0.91700000000000004</v>
          </cell>
        </row>
        <row r="226">
          <cell r="D226">
            <v>39427</v>
          </cell>
          <cell r="G226">
            <v>1593</v>
          </cell>
          <cell r="M226">
            <v>235</v>
          </cell>
          <cell r="O226">
            <v>1564</v>
          </cell>
          <cell r="T226">
            <v>38</v>
          </cell>
          <cell r="AA226">
            <v>15761</v>
          </cell>
          <cell r="AB226">
            <v>4936</v>
          </cell>
          <cell r="AC226">
            <v>307</v>
          </cell>
          <cell r="AD226">
            <v>45299.954200000007</v>
          </cell>
          <cell r="AE226">
            <v>73535.467101138856</v>
          </cell>
          <cell r="AF226">
            <v>62505.147035968024</v>
          </cell>
          <cell r="AG226">
            <v>-17205.192835968017</v>
          </cell>
          <cell r="AH226">
            <v>-12043.63498517761</v>
          </cell>
          <cell r="AI226">
            <v>0.83599999999999997</v>
          </cell>
        </row>
        <row r="227">
          <cell r="D227">
            <v>54178</v>
          </cell>
          <cell r="G227">
            <v>21157</v>
          </cell>
          <cell r="M227">
            <v>1197</v>
          </cell>
          <cell r="N227">
            <v>0</v>
          </cell>
          <cell r="O227">
            <v>3927</v>
          </cell>
          <cell r="T227">
            <v>158</v>
          </cell>
          <cell r="AA227">
            <v>14954</v>
          </cell>
          <cell r="AB227">
            <v>10471</v>
          </cell>
          <cell r="AC227">
            <v>2</v>
          </cell>
          <cell r="AD227">
            <v>90864.978799999997</v>
          </cell>
          <cell r="AE227">
            <v>123667.94537325045</v>
          </cell>
          <cell r="AF227">
            <v>105117.75356726287</v>
          </cell>
          <cell r="AG227">
            <v>-14252.774767262876</v>
          </cell>
          <cell r="AH227">
            <v>-9976.9423370840123</v>
          </cell>
          <cell r="AI227">
            <v>0.91900000000000004</v>
          </cell>
        </row>
        <row r="228">
          <cell r="D228">
            <v>45702</v>
          </cell>
          <cell r="G228">
            <v>7811</v>
          </cell>
          <cell r="M228">
            <v>2870</v>
          </cell>
          <cell r="N228">
            <v>1930</v>
          </cell>
          <cell r="O228">
            <v>2470</v>
          </cell>
          <cell r="T228">
            <v>486</v>
          </cell>
          <cell r="AA228">
            <v>16837</v>
          </cell>
          <cell r="AB228">
            <v>3533</v>
          </cell>
          <cell r="AC228">
            <v>2098</v>
          </cell>
          <cell r="AD228">
            <v>59730.749200000006</v>
          </cell>
          <cell r="AE228">
            <v>67102.403463498427</v>
          </cell>
          <cell r="AF228">
            <v>57037.042943973662</v>
          </cell>
          <cell r="AG228">
            <v>2693.7062560263439</v>
          </cell>
          <cell r="AH228">
            <v>1885.5943792184405</v>
          </cell>
          <cell r="AI228">
            <v>1.028</v>
          </cell>
        </row>
        <row r="229">
          <cell r="D229">
            <v>114338</v>
          </cell>
          <cell r="G229">
            <v>8037</v>
          </cell>
          <cell r="M229">
            <v>2601</v>
          </cell>
          <cell r="O229">
            <v>2868</v>
          </cell>
          <cell r="T229">
            <v>458</v>
          </cell>
          <cell r="AA229">
            <v>38030</v>
          </cell>
          <cell r="AB229">
            <v>11780</v>
          </cell>
          <cell r="AC229">
            <v>755</v>
          </cell>
          <cell r="AD229">
            <v>139983.84479999999</v>
          </cell>
          <cell r="AE229">
            <v>139540.28746293907</v>
          </cell>
          <cell r="AF229">
            <v>118609.24434349821</v>
          </cell>
          <cell r="AG229">
            <v>21374.600456501779</v>
          </cell>
          <cell r="AH229">
            <v>14962.220319551245</v>
          </cell>
          <cell r="AI229">
            <v>1.107</v>
          </cell>
        </row>
        <row r="230">
          <cell r="D230">
            <v>19645</v>
          </cell>
          <cell r="G230">
            <v>74</v>
          </cell>
          <cell r="M230">
            <v>115</v>
          </cell>
          <cell r="O230">
            <v>1115</v>
          </cell>
          <cell r="T230">
            <v>216</v>
          </cell>
          <cell r="AA230">
            <v>11022</v>
          </cell>
          <cell r="AB230">
            <v>3910</v>
          </cell>
          <cell r="AC230">
            <v>298</v>
          </cell>
          <cell r="AD230">
            <v>19953.026999999998</v>
          </cell>
          <cell r="AE230">
            <v>22599.752198611193</v>
          </cell>
          <cell r="AF230">
            <v>19209.789368819514</v>
          </cell>
          <cell r="AG230">
            <v>743.23763118048373</v>
          </cell>
          <cell r="AH230">
            <v>520.26634182633859</v>
          </cell>
          <cell r="AI230">
            <v>1.0229999999999999</v>
          </cell>
        </row>
        <row r="231">
          <cell r="D231">
            <v>57617</v>
          </cell>
          <cell r="G231">
            <v>11155</v>
          </cell>
          <cell r="M231">
            <v>8339</v>
          </cell>
          <cell r="O231">
            <v>3675</v>
          </cell>
          <cell r="T231">
            <v>7944</v>
          </cell>
          <cell r="AA231">
            <v>13338</v>
          </cell>
          <cell r="AB231">
            <v>10056</v>
          </cell>
          <cell r="AC231">
            <v>0</v>
          </cell>
          <cell r="AD231">
            <v>87660.588199999998</v>
          </cell>
          <cell r="AE231">
            <v>123887.77525026073</v>
          </cell>
          <cell r="AF231">
            <v>105304.60896272161</v>
          </cell>
          <cell r="AG231">
            <v>-17644.020762721615</v>
          </cell>
          <cell r="AH231">
            <v>-12350.81453390513</v>
          </cell>
          <cell r="AI231">
            <v>0.9</v>
          </cell>
        </row>
        <row r="232">
          <cell r="D232">
            <v>10327</v>
          </cell>
          <cell r="G232">
            <v>2007</v>
          </cell>
          <cell r="M232">
            <v>260</v>
          </cell>
          <cell r="O232">
            <v>1494</v>
          </cell>
          <cell r="T232">
            <v>0</v>
          </cell>
          <cell r="AA232">
            <v>4924</v>
          </cell>
          <cell r="AB232">
            <v>1837</v>
          </cell>
          <cell r="AC232">
            <v>0</v>
          </cell>
          <cell r="AD232">
            <v>14034.584200000003</v>
          </cell>
          <cell r="AE232">
            <v>13162.496018624097</v>
          </cell>
          <cell r="AF232">
            <v>11188.121615830481</v>
          </cell>
          <cell r="AG232">
            <v>2846.4625841695215</v>
          </cell>
          <cell r="AH232">
            <v>1992.5238089186648</v>
          </cell>
          <cell r="AI232">
            <v>1.151</v>
          </cell>
        </row>
        <row r="233">
          <cell r="D233">
            <v>27685</v>
          </cell>
          <cell r="G233">
            <v>7090</v>
          </cell>
          <cell r="M233">
            <v>190</v>
          </cell>
          <cell r="N233">
            <v>0</v>
          </cell>
          <cell r="O233">
            <v>3763</v>
          </cell>
          <cell r="T233">
            <v>90</v>
          </cell>
          <cell r="AA233">
            <v>14754</v>
          </cell>
          <cell r="AB233">
            <v>6083</v>
          </cell>
          <cell r="AC233">
            <v>0</v>
          </cell>
          <cell r="AD233">
            <v>37764.171000000002</v>
          </cell>
          <cell r="AE233">
            <v>38923.825328256229</v>
          </cell>
          <cell r="AF233">
            <v>33085.251529017791</v>
          </cell>
          <cell r="AG233">
            <v>4678.9194709822114</v>
          </cell>
          <cell r="AH233">
            <v>3275.2436296875476</v>
          </cell>
          <cell r="AI233">
            <v>1.0840000000000001</v>
          </cell>
        </row>
        <row r="234">
          <cell r="D234">
            <v>200660</v>
          </cell>
          <cell r="G234">
            <v>169136</v>
          </cell>
          <cell r="M234">
            <v>15361</v>
          </cell>
          <cell r="O234">
            <v>6827</v>
          </cell>
          <cell r="AA234">
            <v>0</v>
          </cell>
          <cell r="AB234">
            <v>65871</v>
          </cell>
          <cell r="AC234">
            <v>108</v>
          </cell>
          <cell r="AD234">
            <v>496357.78599999996</v>
          </cell>
          <cell r="AE234">
            <v>676138.81386496057</v>
          </cell>
          <cell r="AF234">
            <v>574717.99178521649</v>
          </cell>
          <cell r="AG234">
            <v>-78360.205785216531</v>
          </cell>
          <cell r="AH234">
            <v>-54852.144049651572</v>
          </cell>
          <cell r="AI234">
            <v>0.91900000000000004</v>
          </cell>
        </row>
        <row r="235">
          <cell r="D235">
            <v>63241</v>
          </cell>
          <cell r="G235">
            <v>14743</v>
          </cell>
          <cell r="M235">
            <v>2350</v>
          </cell>
          <cell r="O235">
            <v>3136</v>
          </cell>
          <cell r="T235">
            <v>1181</v>
          </cell>
          <cell r="AA235">
            <v>31832</v>
          </cell>
          <cell r="AB235">
            <v>9696</v>
          </cell>
          <cell r="AC235">
            <v>164</v>
          </cell>
          <cell r="AD235">
            <v>79387.848599999998</v>
          </cell>
          <cell r="AE235">
            <v>82292.14143173302</v>
          </cell>
          <cell r="AF235">
            <v>69948.320216973065</v>
          </cell>
          <cell r="AG235">
            <v>9439.5283830269327</v>
          </cell>
          <cell r="AH235">
            <v>6607.6698681188527</v>
          </cell>
          <cell r="AI235">
            <v>1.08</v>
          </cell>
        </row>
        <row r="236">
          <cell r="D236">
            <v>212912</v>
          </cell>
          <cell r="G236">
            <v>50760</v>
          </cell>
          <cell r="M236">
            <v>4193</v>
          </cell>
          <cell r="O236">
            <v>12726</v>
          </cell>
          <cell r="T236">
            <v>1741</v>
          </cell>
          <cell r="AA236">
            <v>84878</v>
          </cell>
          <cell r="AB236">
            <v>42004</v>
          </cell>
          <cell r="AC236">
            <v>4429</v>
          </cell>
          <cell r="AD236">
            <v>296208.44520000002</v>
          </cell>
          <cell r="AE236">
            <v>291546.22427299817</v>
          </cell>
          <cell r="AF236">
            <v>247814.29063204845</v>
          </cell>
          <cell r="AG236">
            <v>48394.154567951569</v>
          </cell>
          <cell r="AH236">
            <v>33875.908197566096</v>
          </cell>
          <cell r="AI236">
            <v>1.1160000000000001</v>
          </cell>
        </row>
        <row r="237">
          <cell r="D237">
            <v>118405</v>
          </cell>
          <cell r="G237">
            <v>32166</v>
          </cell>
          <cell r="M237">
            <v>12242</v>
          </cell>
          <cell r="O237">
            <v>3484</v>
          </cell>
          <cell r="T237">
            <v>4990</v>
          </cell>
          <cell r="AA237">
            <v>1059</v>
          </cell>
          <cell r="AB237">
            <v>34975</v>
          </cell>
          <cell r="AC237">
            <v>522</v>
          </cell>
          <cell r="AD237">
            <v>228615.133</v>
          </cell>
          <cell r="AE237">
            <v>285857.02368647052</v>
          </cell>
          <cell r="AF237">
            <v>242978.47013349994</v>
          </cell>
          <cell r="AG237">
            <v>-14363.337133499939</v>
          </cell>
          <cell r="AH237">
            <v>-10054.335993449957</v>
          </cell>
          <cell r="AI237">
            <v>0.96499999999999997</v>
          </cell>
        </row>
        <row r="238">
          <cell r="D238">
            <v>23883</v>
          </cell>
          <cell r="G238">
            <v>4605</v>
          </cell>
          <cell r="M238">
            <v>203</v>
          </cell>
          <cell r="O238">
            <v>3583</v>
          </cell>
          <cell r="T238">
            <v>416</v>
          </cell>
          <cell r="AA238">
            <v>3642</v>
          </cell>
          <cell r="AB238">
            <v>6461</v>
          </cell>
          <cell r="AC238">
            <v>155</v>
          </cell>
          <cell r="AD238">
            <v>41492.411800000002</v>
          </cell>
          <cell r="AE238">
            <v>51107.861873860151</v>
          </cell>
          <cell r="AF238">
            <v>43441.68259278113</v>
          </cell>
          <cell r="AG238">
            <v>-1949.270792781128</v>
          </cell>
          <cell r="AH238">
            <v>-1364.4895549467894</v>
          </cell>
          <cell r="AI238">
            <v>0.97299999999999998</v>
          </cell>
        </row>
        <row r="239">
          <cell r="D239">
            <v>58364</v>
          </cell>
          <cell r="G239">
            <v>8418</v>
          </cell>
          <cell r="M239">
            <v>978</v>
          </cell>
          <cell r="N239">
            <v>0</v>
          </cell>
          <cell r="O239">
            <v>4813</v>
          </cell>
          <cell r="T239">
            <v>523</v>
          </cell>
          <cell r="AA239">
            <v>18760</v>
          </cell>
          <cell r="AB239">
            <v>15509</v>
          </cell>
          <cell r="AC239">
            <v>69</v>
          </cell>
          <cell r="AD239">
            <v>86432.694399999993</v>
          </cell>
          <cell r="AE239">
            <v>96966.682336962942</v>
          </cell>
          <cell r="AF239">
            <v>82421.679986418501</v>
          </cell>
          <cell r="AG239">
            <v>4011.0144135814917</v>
          </cell>
          <cell r="AH239">
            <v>2807.7100895070439</v>
          </cell>
          <cell r="AI239">
            <v>1.0289999999999999</v>
          </cell>
        </row>
        <row r="240">
          <cell r="AD240">
            <v>0</v>
          </cell>
          <cell r="AE240">
            <v>43491.378573467089</v>
          </cell>
          <cell r="AF240">
            <v>36967.671787447027</v>
          </cell>
          <cell r="AG240">
            <v>-36967.671787447027</v>
          </cell>
          <cell r="AH240">
            <v>-25877.370251212917</v>
          </cell>
          <cell r="AI240">
            <v>0.40500000000000003</v>
          </cell>
        </row>
        <row r="241">
          <cell r="D241">
            <v>83726</v>
          </cell>
          <cell r="G241">
            <v>22294</v>
          </cell>
          <cell r="M241">
            <v>5</v>
          </cell>
          <cell r="O241">
            <v>1215</v>
          </cell>
          <cell r="T241">
            <v>106</v>
          </cell>
          <cell r="AA241">
            <v>31349</v>
          </cell>
          <cell r="AB241">
            <v>15752</v>
          </cell>
          <cell r="AC241">
            <v>1288</v>
          </cell>
          <cell r="AD241">
            <v>116142.2396</v>
          </cell>
          <cell r="AE241">
            <v>118628.66977352722</v>
          </cell>
          <cell r="AF241">
            <v>100834.36930749813</v>
          </cell>
          <cell r="AG241">
            <v>15307.870292501873</v>
          </cell>
          <cell r="AH241">
            <v>10715.50920475131</v>
          </cell>
          <cell r="AI241">
            <v>1.0900000000000001</v>
          </cell>
        </row>
        <row r="242">
          <cell r="D242">
            <v>37641</v>
          </cell>
          <cell r="G242">
            <v>5204</v>
          </cell>
          <cell r="M242">
            <v>1718</v>
          </cell>
          <cell r="O242">
            <v>2808</v>
          </cell>
          <cell r="T242">
            <v>122</v>
          </cell>
          <cell r="AA242">
            <v>13670</v>
          </cell>
          <cell r="AB242">
            <v>4419</v>
          </cell>
          <cell r="AC242">
            <v>87</v>
          </cell>
          <cell r="AD242">
            <v>50023.328600000001</v>
          </cell>
          <cell r="AE242">
            <v>42048.656519235235</v>
          </cell>
          <cell r="AF242">
            <v>35741.358041349951</v>
          </cell>
          <cell r="AG242">
            <v>14281.970558650049</v>
          </cell>
          <cell r="AH242">
            <v>9997.3793910550339</v>
          </cell>
          <cell r="AI242">
            <v>1.238</v>
          </cell>
        </row>
        <row r="243">
          <cell r="AD243">
            <v>0</v>
          </cell>
          <cell r="AE243">
            <v>120296.44477470874</v>
          </cell>
          <cell r="AF243">
            <v>102251.97805850243</v>
          </cell>
          <cell r="AG243">
            <v>-102251.97805850243</v>
          </cell>
          <cell r="AH243">
            <v>-71576.384640951699</v>
          </cell>
          <cell r="AI243">
            <v>0.40500000000000003</v>
          </cell>
        </row>
        <row r="244">
          <cell r="D244">
            <v>13692</v>
          </cell>
          <cell r="G244">
            <v>3939</v>
          </cell>
          <cell r="M244">
            <v>92</v>
          </cell>
          <cell r="O244">
            <v>1404</v>
          </cell>
          <cell r="T244">
            <v>2</v>
          </cell>
          <cell r="AA244">
            <v>6326</v>
          </cell>
          <cell r="AB244">
            <v>5444</v>
          </cell>
          <cell r="AC244">
            <v>0</v>
          </cell>
          <cell r="AD244">
            <v>21750.873200000002</v>
          </cell>
          <cell r="AE244">
            <v>36556.976941004206</v>
          </cell>
          <cell r="AF244">
            <v>31073.430399853576</v>
          </cell>
          <cell r="AG244">
            <v>-9322.5571998535743</v>
          </cell>
          <cell r="AH244">
            <v>-6525.7900398975016</v>
          </cell>
          <cell r="AI244">
            <v>0.82099999999999995</v>
          </cell>
        </row>
        <row r="245">
          <cell r="D245">
            <v>28965</v>
          </cell>
          <cell r="G245">
            <v>2443</v>
          </cell>
          <cell r="M245">
            <v>1991</v>
          </cell>
          <cell r="O245">
            <v>1547</v>
          </cell>
          <cell r="T245">
            <v>1307</v>
          </cell>
          <cell r="AA245">
            <v>2668</v>
          </cell>
          <cell r="AB245">
            <v>4434</v>
          </cell>
          <cell r="AC245">
            <v>0</v>
          </cell>
          <cell r="AD245">
            <v>45125.379000000001</v>
          </cell>
          <cell r="AE245">
            <v>58668.73821154044</v>
          </cell>
          <cell r="AF245">
            <v>49868.427479809376</v>
          </cell>
          <cell r="AG245">
            <v>-4743.0484798093748</v>
          </cell>
          <cell r="AH245">
            <v>-3320.1339358665623</v>
          </cell>
          <cell r="AI245">
            <v>0.94299999999999995</v>
          </cell>
        </row>
        <row r="246">
          <cell r="D246">
            <v>19442</v>
          </cell>
          <cell r="G246">
            <v>5637</v>
          </cell>
          <cell r="M246">
            <v>227</v>
          </cell>
          <cell r="O246">
            <v>1173</v>
          </cell>
          <cell r="T246">
            <v>24</v>
          </cell>
          <cell r="AA246">
            <v>2375</v>
          </cell>
          <cell r="AB246">
            <v>3181</v>
          </cell>
          <cell r="AC246">
            <v>0</v>
          </cell>
          <cell r="AD246">
            <v>33161.7932</v>
          </cell>
          <cell r="AE246">
            <v>32944.477799793982</v>
          </cell>
          <cell r="AF246">
            <v>28002.806129824883</v>
          </cell>
          <cell r="AG246">
            <v>5158.987070175117</v>
          </cell>
          <cell r="AH246">
            <v>3611.2909491225814</v>
          </cell>
          <cell r="AI246">
            <v>1.1100000000000001</v>
          </cell>
        </row>
        <row r="247">
          <cell r="D247">
            <v>32688</v>
          </cell>
          <cell r="G247">
            <v>6595</v>
          </cell>
          <cell r="M247">
            <v>445</v>
          </cell>
          <cell r="O247">
            <v>2765</v>
          </cell>
          <cell r="T247">
            <v>6</v>
          </cell>
          <cell r="AA247">
            <v>15089</v>
          </cell>
          <cell r="AB247">
            <v>5203</v>
          </cell>
          <cell r="AC247">
            <v>0</v>
          </cell>
          <cell r="AD247">
            <v>42620.724800000004</v>
          </cell>
          <cell r="AE247">
            <v>48014.773541588205</v>
          </cell>
          <cell r="AF247">
            <v>40812.557510349972</v>
          </cell>
          <cell r="AG247">
            <v>1808.1672896500313</v>
          </cell>
          <cell r="AH247">
            <v>1265.7171027550219</v>
          </cell>
          <cell r="AI247">
            <v>1.026</v>
          </cell>
        </row>
        <row r="248">
          <cell r="AD248">
            <v>0</v>
          </cell>
          <cell r="AE248">
            <v>22276.079742856782</v>
          </cell>
          <cell r="AF248">
            <v>18934.667781428263</v>
          </cell>
          <cell r="AG248">
            <v>-18934.667781428263</v>
          </cell>
          <cell r="AH248">
            <v>-13254.267446999784</v>
          </cell>
          <cell r="AI248">
            <v>0.40500000000000003</v>
          </cell>
        </row>
        <row r="249">
          <cell r="AD249">
            <v>0</v>
          </cell>
          <cell r="AE249">
            <v>26833.617552674103</v>
          </cell>
          <cell r="AF249">
            <v>22808.574919772986</v>
          </cell>
          <cell r="AG249">
            <v>-22808.574919772986</v>
          </cell>
          <cell r="AH249">
            <v>-15966.002443841089</v>
          </cell>
          <cell r="AI249">
            <v>0.40500000000000003</v>
          </cell>
        </row>
        <row r="250">
          <cell r="D250">
            <v>85525</v>
          </cell>
          <cell r="G250">
            <v>13247</v>
          </cell>
          <cell r="M250">
            <v>3970</v>
          </cell>
          <cell r="O250">
            <v>5152</v>
          </cell>
          <cell r="T250">
            <v>952</v>
          </cell>
          <cell r="AA250">
            <v>27531</v>
          </cell>
          <cell r="AB250">
            <v>18289</v>
          </cell>
          <cell r="AC250">
            <v>20198</v>
          </cell>
          <cell r="AD250">
            <v>106918.09500000002</v>
          </cell>
          <cell r="AE250">
            <v>165795.45276080491</v>
          </cell>
          <cell r="AF250">
            <v>140926.13484668417</v>
          </cell>
          <cell r="AG250">
            <v>-34008.039846684158</v>
          </cell>
          <cell r="AH250">
            <v>-23805.627892678909</v>
          </cell>
          <cell r="AI250">
            <v>0.85599999999999998</v>
          </cell>
        </row>
        <row r="251">
          <cell r="D251">
            <v>262287</v>
          </cell>
          <cell r="G251">
            <v>80705</v>
          </cell>
          <cell r="M251">
            <v>279226</v>
          </cell>
          <cell r="O251">
            <v>13821</v>
          </cell>
          <cell r="T251">
            <v>248876</v>
          </cell>
          <cell r="AA251">
            <v>86471</v>
          </cell>
          <cell r="AB251">
            <v>50280</v>
          </cell>
          <cell r="AC251">
            <v>1943</v>
          </cell>
          <cell r="AD251">
            <v>422193.21020000003</v>
          </cell>
          <cell r="AE251">
            <v>472540.55499044992</v>
          </cell>
          <cell r="AF251">
            <v>401659.47174188244</v>
          </cell>
          <cell r="AG251">
            <v>20533.738458117587</v>
          </cell>
          <cell r="AH251">
            <v>14373.616920682309</v>
          </cell>
          <cell r="AI251">
            <v>1.03</v>
          </cell>
        </row>
        <row r="252">
          <cell r="D252">
            <v>45835</v>
          </cell>
          <cell r="G252">
            <v>8232</v>
          </cell>
          <cell r="M252">
            <v>499</v>
          </cell>
          <cell r="O252">
            <v>3064</v>
          </cell>
          <cell r="T252">
            <v>682</v>
          </cell>
          <cell r="AA252">
            <v>30101</v>
          </cell>
          <cell r="AB252">
            <v>8093</v>
          </cell>
          <cell r="AC252">
            <v>0</v>
          </cell>
          <cell r="AD252">
            <v>49085.220999999998</v>
          </cell>
          <cell r="AE252">
            <v>55434.45062884155</v>
          </cell>
          <cell r="AF252">
            <v>47119.28303451532</v>
          </cell>
          <cell r="AG252">
            <v>1965.937965484678</v>
          </cell>
          <cell r="AH252">
            <v>1376.1565758392744</v>
          </cell>
          <cell r="AI252">
            <v>1.0249999999999999</v>
          </cell>
        </row>
        <row r="253">
          <cell r="D253">
            <v>142594</v>
          </cell>
          <cell r="G253">
            <v>46339</v>
          </cell>
          <cell r="M253">
            <v>6557</v>
          </cell>
          <cell r="N253">
            <v>5915</v>
          </cell>
          <cell r="O253">
            <v>-28</v>
          </cell>
          <cell r="T253">
            <v>263</v>
          </cell>
          <cell r="AA253">
            <v>53525</v>
          </cell>
          <cell r="AB253">
            <v>25493</v>
          </cell>
          <cell r="AC253">
            <v>1146</v>
          </cell>
          <cell r="AD253">
            <v>213277.1024</v>
          </cell>
          <cell r="AE253">
            <v>223649.29416215391</v>
          </cell>
          <cell r="AF253">
            <v>190101.90003783081</v>
          </cell>
          <cell r="AG253">
            <v>23175.202362169191</v>
          </cell>
          <cell r="AH253">
            <v>16222.641653518433</v>
          </cell>
          <cell r="AI253">
            <v>1.073</v>
          </cell>
        </row>
        <row r="254">
          <cell r="AD254">
            <v>0</v>
          </cell>
          <cell r="AE254">
            <v>110053.24096768365</v>
          </cell>
          <cell r="AF254">
            <v>93545.254822531104</v>
          </cell>
          <cell r="AG254">
            <v>-93545.254822531104</v>
          </cell>
          <cell r="AH254">
            <v>-65481.678375771771</v>
          </cell>
          <cell r="AI254">
            <v>0.40500000000000003</v>
          </cell>
        </row>
        <row r="255">
          <cell r="D255">
            <v>15478</v>
          </cell>
          <cell r="G255">
            <v>11941</v>
          </cell>
          <cell r="M255">
            <v>629</v>
          </cell>
          <cell r="O255">
            <v>1819</v>
          </cell>
          <cell r="T255">
            <v>493</v>
          </cell>
          <cell r="AA255">
            <v>830</v>
          </cell>
          <cell r="AB255">
            <v>7087</v>
          </cell>
          <cell r="AC255">
            <v>0</v>
          </cell>
          <cell r="AD255">
            <v>38419.788800000002</v>
          </cell>
          <cell r="AE255">
            <v>37307.035368243844</v>
          </cell>
          <cell r="AF255">
            <v>31710.980063007268</v>
          </cell>
          <cell r="AG255">
            <v>6708.8087369927343</v>
          </cell>
          <cell r="AH255">
            <v>4696.1661158949137</v>
          </cell>
          <cell r="AI255">
            <v>1.1259999999999999</v>
          </cell>
        </row>
        <row r="256">
          <cell r="D256">
            <v>14688</v>
          </cell>
          <cell r="G256">
            <v>6053</v>
          </cell>
          <cell r="M256">
            <v>148</v>
          </cell>
          <cell r="O256">
            <v>2296</v>
          </cell>
          <cell r="T256">
            <v>2</v>
          </cell>
          <cell r="AA256">
            <v>5833</v>
          </cell>
          <cell r="AB256">
            <v>6709</v>
          </cell>
          <cell r="AC256">
            <v>16</v>
          </cell>
          <cell r="AD256">
            <v>27297.144800000002</v>
          </cell>
          <cell r="AE256">
            <v>36456.149408494355</v>
          </cell>
          <cell r="AF256">
            <v>30987.726997220201</v>
          </cell>
          <cell r="AG256">
            <v>-3690.5821972201993</v>
          </cell>
          <cell r="AH256">
            <v>-2583.4075380541394</v>
          </cell>
          <cell r="AI256">
            <v>0.92900000000000005</v>
          </cell>
        </row>
        <row r="257">
          <cell r="D257">
            <v>29204</v>
          </cell>
          <cell r="G257">
            <v>5457</v>
          </cell>
          <cell r="M257">
            <v>119</v>
          </cell>
          <cell r="O257">
            <v>1918</v>
          </cell>
          <cell r="T257">
            <v>0</v>
          </cell>
          <cell r="AA257">
            <v>4419</v>
          </cell>
          <cell r="AB257">
            <v>3312</v>
          </cell>
          <cell r="AC257">
            <v>0</v>
          </cell>
          <cell r="AD257">
            <v>45113.578400000006</v>
          </cell>
          <cell r="AE257">
            <v>53350.728783888459</v>
          </cell>
          <cell r="AF257">
            <v>45348.119466305187</v>
          </cell>
          <cell r="AG257">
            <v>-234.54106630518072</v>
          </cell>
          <cell r="AH257">
            <v>-164.1787464136265</v>
          </cell>
          <cell r="AI257">
            <v>0.997</v>
          </cell>
        </row>
        <row r="258">
          <cell r="D258">
            <v>108474</v>
          </cell>
          <cell r="G258">
            <v>15704</v>
          </cell>
          <cell r="M258">
            <v>10028</v>
          </cell>
          <cell r="N258">
            <v>0</v>
          </cell>
          <cell r="O258">
            <v>7124</v>
          </cell>
          <cell r="T258">
            <v>7361</v>
          </cell>
          <cell r="AA258">
            <v>40287</v>
          </cell>
          <cell r="AB258">
            <v>17540</v>
          </cell>
          <cell r="AC258">
            <v>982</v>
          </cell>
          <cell r="AD258">
            <v>144845.41039999999</v>
          </cell>
          <cell r="AE258">
            <v>172981.36950998902</v>
          </cell>
          <cell r="AF258">
            <v>147034.16408349067</v>
          </cell>
          <cell r="AG258">
            <v>-2188.7536834906787</v>
          </cell>
          <cell r="AH258">
            <v>-1532.1275784434749</v>
          </cell>
          <cell r="AI258">
            <v>0.99099999999999999</v>
          </cell>
        </row>
        <row r="259">
          <cell r="D259">
            <v>90629</v>
          </cell>
          <cell r="G259">
            <v>6289</v>
          </cell>
          <cell r="M259">
            <v>23932</v>
          </cell>
          <cell r="N259">
            <v>5488</v>
          </cell>
          <cell r="O259">
            <v>0</v>
          </cell>
          <cell r="T259">
            <v>141</v>
          </cell>
          <cell r="AA259">
            <v>29175</v>
          </cell>
          <cell r="AB259">
            <v>12864</v>
          </cell>
          <cell r="AC259">
            <v>315</v>
          </cell>
          <cell r="AD259">
            <v>136625.8634</v>
          </cell>
          <cell r="AE259">
            <v>169222.65725178592</v>
          </cell>
          <cell r="AF259">
            <v>143839.25866401804</v>
          </cell>
          <cell r="AG259">
            <v>-7213.395264018036</v>
          </cell>
          <cell r="AH259">
            <v>-5049.3766848126252</v>
          </cell>
          <cell r="AI259">
            <v>0.97</v>
          </cell>
        </row>
        <row r="260">
          <cell r="AD260">
            <v>0</v>
          </cell>
          <cell r="AE260">
            <v>188977.93179035382</v>
          </cell>
          <cell r="AF260">
            <v>160631.24202180075</v>
          </cell>
          <cell r="AG260">
            <v>-160631.24202180075</v>
          </cell>
          <cell r="AH260">
            <v>-112441.86941526052</v>
          </cell>
          <cell r="AI260">
            <v>0.40500000000000003</v>
          </cell>
        </row>
        <row r="261">
          <cell r="D261">
            <v>86868</v>
          </cell>
          <cell r="G261">
            <v>6662</v>
          </cell>
          <cell r="M261">
            <v>2217</v>
          </cell>
          <cell r="N261">
            <v>0</v>
          </cell>
          <cell r="O261">
            <v>3088</v>
          </cell>
          <cell r="T261">
            <v>286</v>
          </cell>
          <cell r="AA261">
            <v>29425</v>
          </cell>
          <cell r="AB261">
            <v>11556</v>
          </cell>
          <cell r="AC261">
            <v>0</v>
          </cell>
          <cell r="AD261">
            <v>110015.38280000002</v>
          </cell>
          <cell r="AE261">
            <v>129006.82643250992</v>
          </cell>
          <cell r="AF261">
            <v>109655.80246763343</v>
          </cell>
          <cell r="AG261">
            <v>359.58033236658957</v>
          </cell>
          <cell r="AH261">
            <v>251.70623265661268</v>
          </cell>
          <cell r="AI261">
            <v>1.002</v>
          </cell>
        </row>
        <row r="262">
          <cell r="D262">
            <v>75775</v>
          </cell>
          <cell r="G262">
            <v>5351</v>
          </cell>
          <cell r="M262">
            <v>1326</v>
          </cell>
          <cell r="N262">
            <v>401</v>
          </cell>
          <cell r="O262">
            <v>4318</v>
          </cell>
          <cell r="T262">
            <v>150</v>
          </cell>
          <cell r="AA262">
            <v>24351</v>
          </cell>
          <cell r="AB262">
            <v>13437</v>
          </cell>
          <cell r="AC262">
            <v>83</v>
          </cell>
          <cell r="AD262">
            <v>100990.045</v>
          </cell>
          <cell r="AE262">
            <v>128962.54268983462</v>
          </cell>
          <cell r="AF262">
            <v>109618.16128635942</v>
          </cell>
          <cell r="AG262">
            <v>-8628.1162863594218</v>
          </cell>
          <cell r="AH262">
            <v>-6039.6814004515945</v>
          </cell>
          <cell r="AI262">
            <v>0.95299999999999996</v>
          </cell>
        </row>
        <row r="263">
          <cell r="D263">
            <v>259815</v>
          </cell>
          <cell r="G263">
            <v>38115</v>
          </cell>
          <cell r="M263">
            <v>49291</v>
          </cell>
          <cell r="O263">
            <v>5353</v>
          </cell>
          <cell r="T263">
            <v>25343</v>
          </cell>
          <cell r="AA263">
            <v>66281</v>
          </cell>
          <cell r="AB263">
            <v>49897</v>
          </cell>
          <cell r="AC263">
            <v>525</v>
          </cell>
          <cell r="AD263">
            <v>391403.02899999998</v>
          </cell>
          <cell r="AE263">
            <v>435868.80906502641</v>
          </cell>
          <cell r="AF263">
            <v>370488.48770527245</v>
          </cell>
          <cell r="AG263">
            <v>20914.541294727533</v>
          </cell>
          <cell r="AH263">
            <v>14640.178906309271</v>
          </cell>
          <cell r="AI263">
            <v>1.034</v>
          </cell>
        </row>
        <row r="264">
          <cell r="D264">
            <v>39043</v>
          </cell>
          <cell r="G264">
            <v>6848</v>
          </cell>
          <cell r="M264">
            <v>2122</v>
          </cell>
          <cell r="O264">
            <v>2185</v>
          </cell>
          <cell r="T264">
            <v>123</v>
          </cell>
          <cell r="AA264">
            <v>16130</v>
          </cell>
          <cell r="AB264">
            <v>10878</v>
          </cell>
          <cell r="AC264">
            <v>0</v>
          </cell>
          <cell r="AD264">
            <v>56229.837799999994</v>
          </cell>
          <cell r="AE264">
            <v>79158.020121778463</v>
          </cell>
          <cell r="AF264">
            <v>67284.317103511697</v>
          </cell>
          <cell r="AG264">
            <v>-11054.479303511704</v>
          </cell>
          <cell r="AH264">
            <v>-7738.1355124581924</v>
          </cell>
          <cell r="AI264">
            <v>0.90200000000000002</v>
          </cell>
        </row>
        <row r="265">
          <cell r="D265">
            <v>20998</v>
          </cell>
          <cell r="G265">
            <v>8085</v>
          </cell>
          <cell r="M265">
            <v>917</v>
          </cell>
          <cell r="N265">
            <v>0</v>
          </cell>
          <cell r="O265">
            <v>1024</v>
          </cell>
          <cell r="T265">
            <v>691</v>
          </cell>
          <cell r="AA265">
            <v>8647</v>
          </cell>
          <cell r="AB265">
            <v>4647</v>
          </cell>
          <cell r="AC265">
            <v>1</v>
          </cell>
          <cell r="AD265">
            <v>32137.7408</v>
          </cell>
          <cell r="AE265">
            <v>53628.061636027604</v>
          </cell>
          <cell r="AF265">
            <v>45583.852390623462</v>
          </cell>
          <cell r="AG265">
            <v>-13446.111590623463</v>
          </cell>
          <cell r="AH265">
            <v>-9412.2781134364232</v>
          </cell>
          <cell r="AI265">
            <v>0.82399999999999995</v>
          </cell>
        </row>
        <row r="266">
          <cell r="D266">
            <v>185769</v>
          </cell>
          <cell r="G266">
            <v>22182</v>
          </cell>
          <cell r="M266">
            <v>11970</v>
          </cell>
          <cell r="N266">
            <v>9048</v>
          </cell>
          <cell r="O266">
            <v>0</v>
          </cell>
          <cell r="T266">
            <v>4235</v>
          </cell>
          <cell r="AA266">
            <v>68725</v>
          </cell>
          <cell r="AB266">
            <v>28399</v>
          </cell>
          <cell r="AC266">
            <v>2328</v>
          </cell>
          <cell r="AD266">
            <v>242396.85740000001</v>
          </cell>
          <cell r="AE266">
            <v>306554.61151298496</v>
          </cell>
          <cell r="AF266">
            <v>260571.41978603721</v>
          </cell>
          <cell r="AG266">
            <v>-18174.5623860372</v>
          </cell>
          <cell r="AH266">
            <v>-12722.193670226039</v>
          </cell>
          <cell r="AI266">
            <v>0.95799999999999996</v>
          </cell>
        </row>
        <row r="267">
          <cell r="AD267">
            <v>0</v>
          </cell>
          <cell r="AE267">
            <v>41081.145363015574</v>
          </cell>
          <cell r="AF267">
            <v>34918.973558563237</v>
          </cell>
          <cell r="AG267">
            <v>-34918.973558563237</v>
          </cell>
          <cell r="AH267">
            <v>-24443.281490994264</v>
          </cell>
          <cell r="AI267">
            <v>0.40500000000000003</v>
          </cell>
        </row>
        <row r="268">
          <cell r="D268">
            <v>24028</v>
          </cell>
          <cell r="G268">
            <v>4521</v>
          </cell>
          <cell r="M268">
            <v>681</v>
          </cell>
          <cell r="O268">
            <v>2208</v>
          </cell>
          <cell r="T268">
            <v>1369</v>
          </cell>
          <cell r="AA268">
            <v>6772</v>
          </cell>
          <cell r="AB268">
            <v>2706</v>
          </cell>
          <cell r="AC268">
            <v>20</v>
          </cell>
          <cell r="AD268">
            <v>33779.678800000002</v>
          </cell>
          <cell r="AE268">
            <v>34478.762188622044</v>
          </cell>
          <cell r="AF268">
            <v>29306.947860328735</v>
          </cell>
          <cell r="AG268">
            <v>4472.7309396712662</v>
          </cell>
          <cell r="AH268">
            <v>3130.911657769886</v>
          </cell>
          <cell r="AI268">
            <v>1.091</v>
          </cell>
        </row>
        <row r="269">
          <cell r="D269">
            <v>37588</v>
          </cell>
          <cell r="G269">
            <v>4979</v>
          </cell>
          <cell r="M269">
            <v>318</v>
          </cell>
          <cell r="O269">
            <v>2722</v>
          </cell>
          <cell r="T269">
            <v>242</v>
          </cell>
          <cell r="AA269">
            <v>12743</v>
          </cell>
          <cell r="AB269">
            <v>4219</v>
          </cell>
          <cell r="AC269">
            <v>0</v>
          </cell>
          <cell r="AD269">
            <v>49243.084799999997</v>
          </cell>
          <cell r="AE269">
            <v>48823.878629142295</v>
          </cell>
          <cell r="AF269">
            <v>41500.296834770947</v>
          </cell>
          <cell r="AG269">
            <v>7742.7879652290503</v>
          </cell>
          <cell r="AH269">
            <v>5419.951575660335</v>
          </cell>
          <cell r="AI269">
            <v>1.111</v>
          </cell>
        </row>
        <row r="270">
          <cell r="AD270">
            <v>0</v>
          </cell>
          <cell r="AE270">
            <v>79102.651371781642</v>
          </cell>
          <cell r="AF270">
            <v>67237.253666014396</v>
          </cell>
          <cell r="AG270">
            <v>-67237.253666014396</v>
          </cell>
          <cell r="AH270">
            <v>-47066.077566210071</v>
          </cell>
          <cell r="AI270">
            <v>0.40500000000000003</v>
          </cell>
        </row>
        <row r="271">
          <cell r="D271">
            <v>3668</v>
          </cell>
          <cell r="G271">
            <v>0</v>
          </cell>
          <cell r="M271">
            <v>2</v>
          </cell>
          <cell r="O271">
            <v>355</v>
          </cell>
          <cell r="T271">
            <v>0</v>
          </cell>
          <cell r="AA271">
            <v>2923</v>
          </cell>
          <cell r="AB271">
            <v>2706</v>
          </cell>
          <cell r="AC271">
            <v>0</v>
          </cell>
          <cell r="AD271">
            <v>4700.8028000000004</v>
          </cell>
          <cell r="AE271">
            <v>10469.528140276798</v>
          </cell>
          <cell r="AF271">
            <v>8899.0989192352772</v>
          </cell>
          <cell r="AG271">
            <v>-4198.2961192352768</v>
          </cell>
          <cell r="AH271">
            <v>-2938.8072834646937</v>
          </cell>
          <cell r="AI271">
            <v>0.71899999999999997</v>
          </cell>
        </row>
        <row r="272">
          <cell r="AD272">
            <v>0</v>
          </cell>
          <cell r="AE272">
            <v>74465.534792029735</v>
          </cell>
          <cell r="AF272">
            <v>63295.704573225274</v>
          </cell>
          <cell r="AG272">
            <v>-63295.704573225274</v>
          </cell>
          <cell r="AH272">
            <v>-44306.99320125769</v>
          </cell>
          <cell r="AI272">
            <v>0.40500000000000003</v>
          </cell>
        </row>
        <row r="273">
          <cell r="D273">
            <v>17786</v>
          </cell>
          <cell r="G273">
            <v>13813</v>
          </cell>
          <cell r="M273">
            <v>139</v>
          </cell>
          <cell r="O273">
            <v>2081</v>
          </cell>
          <cell r="T273">
            <v>15</v>
          </cell>
          <cell r="AA273">
            <v>11810</v>
          </cell>
          <cell r="AB273">
            <v>3862</v>
          </cell>
          <cell r="AC273">
            <v>0</v>
          </cell>
          <cell r="AD273">
            <v>29478.295600000001</v>
          </cell>
          <cell r="AE273">
            <v>31010.506364749133</v>
          </cell>
          <cell r="AF273">
            <v>26358.930410036763</v>
          </cell>
          <cell r="AG273">
            <v>3119.3651899632387</v>
          </cell>
          <cell r="AH273">
            <v>2183.5556329742667</v>
          </cell>
          <cell r="AI273">
            <v>1.07</v>
          </cell>
        </row>
        <row r="274">
          <cell r="D274">
            <v>297718</v>
          </cell>
          <cell r="G274">
            <v>46424</v>
          </cell>
          <cell r="M274">
            <v>13748</v>
          </cell>
          <cell r="N274">
            <v>10043</v>
          </cell>
          <cell r="O274">
            <v>0</v>
          </cell>
          <cell r="T274">
            <v>863</v>
          </cell>
          <cell r="AA274">
            <v>12756</v>
          </cell>
          <cell r="AB274">
            <v>30633</v>
          </cell>
          <cell r="AC274">
            <v>12121</v>
          </cell>
          <cell r="AD274">
            <v>473893.62280000007</v>
          </cell>
          <cell r="AE274">
            <v>602465.64647963841</v>
          </cell>
          <cell r="AF274">
            <v>512095.79950769263</v>
          </cell>
          <cell r="AG274">
            <v>-38202.176707692561</v>
          </cell>
          <cell r="AH274">
            <v>-26741.523695384793</v>
          </cell>
          <cell r="AI274">
            <v>0.95599999999999996</v>
          </cell>
        </row>
        <row r="275">
          <cell r="AD275">
            <v>0</v>
          </cell>
          <cell r="AE275">
            <v>5082.2036168495142</v>
          </cell>
          <cell r="AF275">
            <v>4319.8730743220867</v>
          </cell>
          <cell r="AG275">
            <v>-4319.8730743220867</v>
          </cell>
          <cell r="AH275">
            <v>-3023.9111520254605</v>
          </cell>
          <cell r="AI275">
            <v>0.40500000000000003</v>
          </cell>
        </row>
        <row r="276">
          <cell r="AD276">
            <v>0</v>
          </cell>
          <cell r="AE276">
            <v>16713.10825224403</v>
          </cell>
          <cell r="AF276">
            <v>14206.142014407425</v>
          </cell>
          <cell r="AG276">
            <v>-14206.142014407425</v>
          </cell>
          <cell r="AH276">
            <v>-9944.2994100851975</v>
          </cell>
          <cell r="AI276">
            <v>0.40500000000000003</v>
          </cell>
        </row>
        <row r="277">
          <cell r="AD277">
            <v>0</v>
          </cell>
          <cell r="AE277">
            <v>111055.22400217582</v>
          </cell>
          <cell r="AF277">
            <v>94396.940401849439</v>
          </cell>
          <cell r="AG277">
            <v>-94396.940401849439</v>
          </cell>
          <cell r="AH277">
            <v>-66077.858281294597</v>
          </cell>
          <cell r="AI277">
            <v>0.40500000000000003</v>
          </cell>
        </row>
        <row r="278">
          <cell r="D278">
            <v>3376</v>
          </cell>
          <cell r="G278">
            <v>4297</v>
          </cell>
          <cell r="M278">
            <v>0</v>
          </cell>
          <cell r="O278">
            <v>175</v>
          </cell>
          <cell r="AA278">
            <v>2679</v>
          </cell>
          <cell r="AB278">
            <v>875</v>
          </cell>
          <cell r="AC278">
            <v>0</v>
          </cell>
          <cell r="AD278">
            <v>6486.7795999999998</v>
          </cell>
          <cell r="AE278">
            <v>8636.2990926053571</v>
          </cell>
          <cell r="AF278">
            <v>7340.8542287145538</v>
          </cell>
          <cell r="AG278">
            <v>-854.07462871455391</v>
          </cell>
          <cell r="AH278">
            <v>-597.85224010018771</v>
          </cell>
          <cell r="AI278">
            <v>0.93100000000000005</v>
          </cell>
        </row>
        <row r="279">
          <cell r="D279">
            <v>19587</v>
          </cell>
          <cell r="G279">
            <v>5208</v>
          </cell>
          <cell r="M279">
            <v>274</v>
          </cell>
          <cell r="N279">
            <v>0</v>
          </cell>
          <cell r="O279">
            <v>1949</v>
          </cell>
          <cell r="T279">
            <v>202</v>
          </cell>
          <cell r="AA279">
            <v>779</v>
          </cell>
          <cell r="AB279">
            <v>2806</v>
          </cell>
          <cell r="AC279">
            <v>0</v>
          </cell>
          <cell r="AD279">
            <v>34855.330200000004</v>
          </cell>
          <cell r="AE279">
            <v>38248.272790092735</v>
          </cell>
          <cell r="AF279">
            <v>32511.031871578823</v>
          </cell>
          <cell r="AG279">
            <v>2344.2983284211805</v>
          </cell>
          <cell r="AH279">
            <v>1641.0088298948262</v>
          </cell>
          <cell r="AI279">
            <v>1.0429999999999999</v>
          </cell>
        </row>
        <row r="280">
          <cell r="D280">
            <v>16420</v>
          </cell>
          <cell r="G280">
            <v>449</v>
          </cell>
          <cell r="M280">
            <v>371</v>
          </cell>
          <cell r="N280">
            <v>-30</v>
          </cell>
          <cell r="O280">
            <v>896</v>
          </cell>
          <cell r="T280">
            <v>93</v>
          </cell>
          <cell r="AA280">
            <v>6500</v>
          </cell>
          <cell r="AB280">
            <v>4384</v>
          </cell>
          <cell r="AC280">
            <v>0</v>
          </cell>
          <cell r="AD280">
            <v>21185.582000000002</v>
          </cell>
          <cell r="AE280">
            <v>25675.56586935564</v>
          </cell>
          <cell r="AF280">
            <v>21824.230988952295</v>
          </cell>
          <cell r="AG280">
            <v>-638.64898895229271</v>
          </cell>
          <cell r="AH280">
            <v>-447.05429226660488</v>
          </cell>
          <cell r="AI280">
            <v>0.98299999999999998</v>
          </cell>
        </row>
        <row r="281">
          <cell r="D281">
            <v>23207</v>
          </cell>
          <cell r="G281">
            <v>2370</v>
          </cell>
          <cell r="M281">
            <v>302</v>
          </cell>
          <cell r="O281">
            <v>1609</v>
          </cell>
          <cell r="T281">
            <v>39</v>
          </cell>
          <cell r="AA281">
            <v>13412</v>
          </cell>
          <cell r="AB281">
            <v>1841</v>
          </cell>
          <cell r="AC281">
            <v>0</v>
          </cell>
          <cell r="AD281">
            <v>23622.722200000004</v>
          </cell>
          <cell r="AE281">
            <v>25311.296333264145</v>
          </cell>
          <cell r="AF281">
            <v>21514.601883274521</v>
          </cell>
          <cell r="AG281">
            <v>2108.1203167254826</v>
          </cell>
          <cell r="AH281">
            <v>1475.6842217078377</v>
          </cell>
          <cell r="AI281">
            <v>1.0580000000000001</v>
          </cell>
        </row>
        <row r="282">
          <cell r="D282">
            <v>355626</v>
          </cell>
          <cell r="G282">
            <v>24661</v>
          </cell>
          <cell r="M282">
            <v>13244</v>
          </cell>
          <cell r="O282">
            <v>16945</v>
          </cell>
          <cell r="T282">
            <v>713</v>
          </cell>
          <cell r="AA282">
            <v>114832</v>
          </cell>
          <cell r="AB282">
            <v>44538</v>
          </cell>
          <cell r="AC282">
            <v>1298</v>
          </cell>
          <cell r="AD282">
            <v>458041.56959999999</v>
          </cell>
          <cell r="AE282">
            <v>560165.39417966711</v>
          </cell>
          <cell r="AF282">
            <v>476140.58505271701</v>
          </cell>
          <cell r="AG282">
            <v>-18099.015452717023</v>
          </cell>
          <cell r="AH282">
            <v>-12669.310816901916</v>
          </cell>
          <cell r="AI282">
            <v>0.97699999999999998</v>
          </cell>
        </row>
        <row r="283">
          <cell r="D283">
            <v>1048</v>
          </cell>
          <cell r="G283">
            <v>6396</v>
          </cell>
          <cell r="M283">
            <v>123</v>
          </cell>
          <cell r="N283">
            <v>279</v>
          </cell>
          <cell r="O283">
            <v>2</v>
          </cell>
          <cell r="T283">
            <v>80</v>
          </cell>
          <cell r="AA283">
            <v>0</v>
          </cell>
          <cell r="AB283">
            <v>0</v>
          </cell>
          <cell r="AC283">
            <v>0</v>
          </cell>
          <cell r="AD283">
            <v>7163.0608000000002</v>
          </cell>
          <cell r="AE283">
            <v>4500.0649661903617</v>
          </cell>
          <cell r="AF283">
            <v>3825.0552212618072</v>
          </cell>
          <cell r="AG283">
            <v>3338.005578738193</v>
          </cell>
          <cell r="AH283">
            <v>2336.6039051167349</v>
          </cell>
          <cell r="AI283">
            <v>1.5189999999999999</v>
          </cell>
        </row>
        <row r="284">
          <cell r="D284">
            <v>15725</v>
          </cell>
          <cell r="G284">
            <v>4582</v>
          </cell>
          <cell r="M284">
            <v>134</v>
          </cell>
          <cell r="O284">
            <v>1147</v>
          </cell>
          <cell r="T284">
            <v>1</v>
          </cell>
          <cell r="AA284">
            <v>2532</v>
          </cell>
          <cell r="AB284">
            <v>2255</v>
          </cell>
          <cell r="AC284">
            <v>5</v>
          </cell>
          <cell r="AD284">
            <v>26085.395</v>
          </cell>
          <cell r="AE284">
            <v>27911.244789192151</v>
          </cell>
          <cell r="AF284">
            <v>23724.558070813328</v>
          </cell>
          <cell r="AG284">
            <v>2360.8369291866729</v>
          </cell>
          <cell r="AH284">
            <v>1652.5858504306709</v>
          </cell>
          <cell r="AI284">
            <v>1.0589999999999999</v>
          </cell>
        </row>
        <row r="285">
          <cell r="D285">
            <v>389357</v>
          </cell>
          <cell r="G285">
            <v>151085</v>
          </cell>
          <cell r="M285">
            <v>13608</v>
          </cell>
          <cell r="O285">
            <v>24337</v>
          </cell>
          <cell r="T285">
            <v>61</v>
          </cell>
          <cell r="AA285">
            <v>154529</v>
          </cell>
          <cell r="AB285">
            <v>61870</v>
          </cell>
          <cell r="AC285">
            <v>3418</v>
          </cell>
          <cell r="AD285">
            <v>591791.97219999996</v>
          </cell>
          <cell r="AE285">
            <v>711497.04546736635</v>
          </cell>
          <cell r="AF285">
            <v>604772.4886472614</v>
          </cell>
          <cell r="AG285">
            <v>-12980.516447261441</v>
          </cell>
          <cell r="AH285">
            <v>-9086.3615130830076</v>
          </cell>
          <cell r="AI285">
            <v>0.98699999999999999</v>
          </cell>
        </row>
        <row r="286">
          <cell r="AD286">
            <v>0</v>
          </cell>
          <cell r="AE286">
            <v>47106.407199115332</v>
          </cell>
          <cell r="AF286">
            <v>40040.44611924803</v>
          </cell>
          <cell r="AG286">
            <v>-40040.44611924803</v>
          </cell>
          <cell r="AH286">
            <v>-28028.31228347362</v>
          </cell>
          <cell r="AI286">
            <v>0.40500000000000003</v>
          </cell>
        </row>
        <row r="287">
          <cell r="D287">
            <v>11037</v>
          </cell>
          <cell r="G287">
            <v>9516</v>
          </cell>
          <cell r="M287">
            <v>517</v>
          </cell>
          <cell r="O287">
            <v>822</v>
          </cell>
          <cell r="T287">
            <v>827</v>
          </cell>
          <cell r="AA287">
            <v>0</v>
          </cell>
          <cell r="AB287">
            <v>2392</v>
          </cell>
          <cell r="AC287">
            <v>0</v>
          </cell>
          <cell r="AD287">
            <v>25838.8302</v>
          </cell>
          <cell r="AE287">
            <v>24125.590284504491</v>
          </cell>
          <cell r="AF287">
            <v>20506.751741828815</v>
          </cell>
          <cell r="AG287">
            <v>5332.078458171185</v>
          </cell>
          <cell r="AH287">
            <v>3732.4549207198293</v>
          </cell>
          <cell r="AI287">
            <v>1.155</v>
          </cell>
        </row>
        <row r="288">
          <cell r="D288">
            <v>58876</v>
          </cell>
          <cell r="G288">
            <v>863</v>
          </cell>
          <cell r="M288">
            <v>1666</v>
          </cell>
          <cell r="O288">
            <v>3745</v>
          </cell>
          <cell r="T288">
            <v>1326</v>
          </cell>
          <cell r="AA288">
            <v>14677</v>
          </cell>
          <cell r="AB288">
            <v>4003</v>
          </cell>
          <cell r="AC288">
            <v>11919</v>
          </cell>
          <cell r="AD288">
            <v>64026.369599999998</v>
          </cell>
          <cell r="AE288">
            <v>67732.283949107819</v>
          </cell>
          <cell r="AF288">
            <v>57572.441356741641</v>
          </cell>
          <cell r="AG288">
            <v>6453.9282432583568</v>
          </cell>
          <cell r="AH288">
            <v>4517.7497702808496</v>
          </cell>
          <cell r="AI288">
            <v>1.0669999999999999</v>
          </cell>
        </row>
        <row r="289">
          <cell r="D289">
            <v>8758</v>
          </cell>
          <cell r="G289">
            <v>480</v>
          </cell>
          <cell r="M289">
            <v>55</v>
          </cell>
          <cell r="N289">
            <v>814</v>
          </cell>
          <cell r="O289">
            <v>672</v>
          </cell>
          <cell r="AA289">
            <v>2733</v>
          </cell>
          <cell r="AB289">
            <v>1584</v>
          </cell>
          <cell r="AC289">
            <v>0</v>
          </cell>
          <cell r="AD289">
            <v>12402.916800000001</v>
          </cell>
          <cell r="AE289">
            <v>15618.19871381659</v>
          </cell>
          <cell r="AF289">
            <v>13275.468906744101</v>
          </cell>
          <cell r="AG289">
            <v>-872.55210674410046</v>
          </cell>
          <cell r="AH289">
            <v>-610.78647472087027</v>
          </cell>
          <cell r="AI289">
            <v>0.96099999999999997</v>
          </cell>
        </row>
        <row r="290">
          <cell r="D290">
            <v>9820</v>
          </cell>
          <cell r="G290">
            <v>930</v>
          </cell>
          <cell r="M290">
            <v>680</v>
          </cell>
          <cell r="O290">
            <v>302</v>
          </cell>
          <cell r="AA290">
            <v>11391</v>
          </cell>
          <cell r="AB290">
            <v>2982</v>
          </cell>
          <cell r="AC290">
            <v>0</v>
          </cell>
          <cell r="AD290">
            <v>6137.8520000000008</v>
          </cell>
          <cell r="AE290">
            <v>8040.510250342365</v>
          </cell>
          <cell r="AF290">
            <v>6834.4337127910103</v>
          </cell>
          <cell r="AG290">
            <v>-696.58171279100952</v>
          </cell>
          <cell r="AH290">
            <v>-487.60719895370664</v>
          </cell>
          <cell r="AI290">
            <v>0.93899999999999995</v>
          </cell>
        </row>
        <row r="291">
          <cell r="D291">
            <v>32936</v>
          </cell>
          <cell r="G291">
            <v>0</v>
          </cell>
          <cell r="M291">
            <v>513</v>
          </cell>
          <cell r="N291">
            <v>0</v>
          </cell>
          <cell r="O291">
            <v>2020</v>
          </cell>
          <cell r="T291">
            <v>191</v>
          </cell>
          <cell r="AA291">
            <v>17761</v>
          </cell>
          <cell r="AB291">
            <v>5235</v>
          </cell>
          <cell r="AC291">
            <v>0</v>
          </cell>
          <cell r="AD291">
            <v>33927.4156</v>
          </cell>
          <cell r="AE291">
            <v>37269.429707913921</v>
          </cell>
          <cell r="AF291">
            <v>31679.015251726833</v>
          </cell>
          <cell r="AG291">
            <v>2248.4003482731678</v>
          </cell>
          <cell r="AH291">
            <v>1573.8802437912173</v>
          </cell>
          <cell r="AI291">
            <v>1.042</v>
          </cell>
        </row>
        <row r="292">
          <cell r="D292">
            <v>123026</v>
          </cell>
          <cell r="G292">
            <v>8505</v>
          </cell>
          <cell r="M292">
            <v>7630</v>
          </cell>
          <cell r="N292">
            <v>5703</v>
          </cell>
          <cell r="O292">
            <v>0</v>
          </cell>
          <cell r="T292">
            <v>3930</v>
          </cell>
          <cell r="AA292">
            <v>28795</v>
          </cell>
          <cell r="AB292">
            <v>26811</v>
          </cell>
          <cell r="AC292">
            <v>1</v>
          </cell>
          <cell r="AD292">
            <v>178981.19960000002</v>
          </cell>
          <cell r="AE292">
            <v>197610.84468436323</v>
          </cell>
          <cell r="AF292">
            <v>167969.21798170873</v>
          </cell>
          <cell r="AG292">
            <v>11011.981618291291</v>
          </cell>
          <cell r="AH292">
            <v>7708.3871328039031</v>
          </cell>
          <cell r="AI292">
            <v>1.0389999999999999</v>
          </cell>
        </row>
        <row r="293">
          <cell r="D293">
            <v>64055</v>
          </cell>
          <cell r="G293">
            <v>4101</v>
          </cell>
          <cell r="M293">
            <v>5015</v>
          </cell>
          <cell r="O293">
            <v>3519</v>
          </cell>
          <cell r="T293">
            <v>4311</v>
          </cell>
          <cell r="AA293">
            <v>15069</v>
          </cell>
          <cell r="AB293">
            <v>12702</v>
          </cell>
          <cell r="AC293">
            <v>0</v>
          </cell>
          <cell r="AD293">
            <v>91192.273000000001</v>
          </cell>
          <cell r="AE293">
            <v>79489.622045122451</v>
          </cell>
          <cell r="AF293">
            <v>67566.17873835408</v>
          </cell>
          <cell r="AG293">
            <v>23626.094261645922</v>
          </cell>
          <cell r="AH293">
            <v>16538.265983152145</v>
          </cell>
          <cell r="AI293">
            <v>1.208</v>
          </cell>
        </row>
        <row r="294">
          <cell r="D294">
            <v>51467</v>
          </cell>
          <cell r="G294">
            <v>3967</v>
          </cell>
          <cell r="M294">
            <v>740</v>
          </cell>
          <cell r="N294">
            <v>2396</v>
          </cell>
          <cell r="O294">
            <v>0</v>
          </cell>
          <cell r="T294">
            <v>408</v>
          </cell>
          <cell r="AA294">
            <v>36560</v>
          </cell>
          <cell r="AB294">
            <v>10651</v>
          </cell>
          <cell r="AC294">
            <v>253</v>
          </cell>
          <cell r="AD294">
            <v>48499.058200000007</v>
          </cell>
          <cell r="AE294">
            <v>69157.916940024748</v>
          </cell>
          <cell r="AF294">
            <v>58784.229399021031</v>
          </cell>
          <cell r="AG294">
            <v>-10285.171199021024</v>
          </cell>
          <cell r="AH294">
            <v>-7199.619839314716</v>
          </cell>
          <cell r="AI294">
            <v>0.89600000000000002</v>
          </cell>
        </row>
        <row r="295">
          <cell r="D295">
            <v>9438</v>
          </cell>
          <cell r="G295">
            <v>121</v>
          </cell>
          <cell r="M295">
            <v>315</v>
          </cell>
          <cell r="N295">
            <v>0</v>
          </cell>
          <cell r="O295">
            <v>957</v>
          </cell>
          <cell r="T295">
            <v>0</v>
          </cell>
          <cell r="AA295">
            <v>3467</v>
          </cell>
          <cell r="AB295">
            <v>2377</v>
          </cell>
          <cell r="AC295">
            <v>0</v>
          </cell>
          <cell r="AD295">
            <v>12736.014800000001</v>
          </cell>
          <cell r="AE295">
            <v>17343.796198268828</v>
          </cell>
          <cell r="AF295">
            <v>14742.226768528504</v>
          </cell>
          <cell r="AG295">
            <v>-2006.2119685285033</v>
          </cell>
          <cell r="AH295">
            <v>-1404.3483779699523</v>
          </cell>
          <cell r="AI295">
            <v>0.91900000000000004</v>
          </cell>
        </row>
        <row r="296">
          <cell r="D296">
            <v>64499</v>
          </cell>
          <cell r="G296">
            <v>5965</v>
          </cell>
          <cell r="M296">
            <v>670</v>
          </cell>
          <cell r="N296">
            <v>4972</v>
          </cell>
          <cell r="O296">
            <v>0</v>
          </cell>
          <cell r="T296">
            <v>256</v>
          </cell>
          <cell r="AA296">
            <v>35739</v>
          </cell>
          <cell r="AB296">
            <v>12172</v>
          </cell>
          <cell r="AC296">
            <v>15</v>
          </cell>
          <cell r="AD296">
            <v>72833.335400000011</v>
          </cell>
          <cell r="AE296">
            <v>105844.97722039984</v>
          </cell>
          <cell r="AF296">
            <v>89968.230637339861</v>
          </cell>
          <cell r="AG296">
            <v>-17134.89523733985</v>
          </cell>
          <cell r="AH296">
            <v>-11994.426666137893</v>
          </cell>
          <cell r="AI296">
            <v>0.88700000000000001</v>
          </cell>
        </row>
        <row r="297">
          <cell r="AD297">
            <v>0</v>
          </cell>
          <cell r="AE297">
            <v>113824.44459950548</v>
          </cell>
          <cell r="AF297">
            <v>96750.777909579658</v>
          </cell>
          <cell r="AG297">
            <v>-96750.777909579658</v>
          </cell>
          <cell r="AH297">
            <v>-67725.544536705755</v>
          </cell>
          <cell r="AI297">
            <v>0.40500000000000003</v>
          </cell>
        </row>
        <row r="298">
          <cell r="D298">
            <v>238962</v>
          </cell>
          <cell r="G298">
            <v>33316</v>
          </cell>
          <cell r="M298">
            <v>7946</v>
          </cell>
          <cell r="N298">
            <v>0</v>
          </cell>
          <cell r="O298">
            <v>6751</v>
          </cell>
          <cell r="T298">
            <v>847</v>
          </cell>
          <cell r="AA298">
            <v>72220</v>
          </cell>
          <cell r="AB298">
            <v>48698</v>
          </cell>
          <cell r="AC298">
            <v>60</v>
          </cell>
          <cell r="AD298">
            <v>338635.78519999998</v>
          </cell>
          <cell r="AE298">
            <v>411962.48855359957</v>
          </cell>
          <cell r="AF298">
            <v>350168.11527055962</v>
          </cell>
          <cell r="AG298">
            <v>-11532.330070559634</v>
          </cell>
          <cell r="AH298">
            <v>-8072.6310493917435</v>
          </cell>
          <cell r="AI298">
            <v>0.98</v>
          </cell>
        </row>
        <row r="299">
          <cell r="D299">
            <v>35336</v>
          </cell>
          <cell r="G299">
            <v>827</v>
          </cell>
          <cell r="M299">
            <v>95</v>
          </cell>
          <cell r="O299">
            <v>3170</v>
          </cell>
          <cell r="T299">
            <v>0</v>
          </cell>
          <cell r="AA299">
            <v>24761</v>
          </cell>
          <cell r="AB299">
            <v>5513</v>
          </cell>
          <cell r="AC299">
            <v>0</v>
          </cell>
          <cell r="AD299">
            <v>31834.255600000008</v>
          </cell>
          <cell r="AE299">
            <v>34047.98671672379</v>
          </cell>
          <cell r="AF299">
            <v>28940.78870921522</v>
          </cell>
          <cell r="AG299">
            <v>2893.4668907847881</v>
          </cell>
          <cell r="AH299">
            <v>2025.4268235493516</v>
          </cell>
          <cell r="AI299">
            <v>1.0589999999999999</v>
          </cell>
        </row>
        <row r="300">
          <cell r="D300">
            <v>175095</v>
          </cell>
          <cell r="G300">
            <v>5198</v>
          </cell>
          <cell r="M300">
            <v>3644</v>
          </cell>
          <cell r="N300">
            <v>0</v>
          </cell>
          <cell r="O300">
            <v>10914</v>
          </cell>
          <cell r="T300">
            <v>3934</v>
          </cell>
          <cell r="AA300">
            <v>118774</v>
          </cell>
          <cell r="AB300">
            <v>37580</v>
          </cell>
          <cell r="AC300">
            <v>535</v>
          </cell>
          <cell r="AD300">
            <v>166224.00700000001</v>
          </cell>
          <cell r="AE300">
            <v>243000.50580251307</v>
          </cell>
          <cell r="AF300">
            <v>206550.42993213612</v>
          </cell>
          <cell r="AG300">
            <v>-40326.422932136105</v>
          </cell>
          <cell r="AH300">
            <v>-28228.496052495273</v>
          </cell>
          <cell r="AI300">
            <v>0.88400000000000001</v>
          </cell>
        </row>
        <row r="301">
          <cell r="D301">
            <v>46243</v>
          </cell>
          <cell r="G301">
            <v>475</v>
          </cell>
          <cell r="M301">
            <v>236</v>
          </cell>
          <cell r="N301">
            <v>3327</v>
          </cell>
          <cell r="O301">
            <v>732</v>
          </cell>
          <cell r="T301">
            <v>287</v>
          </cell>
          <cell r="AA301">
            <v>30487</v>
          </cell>
          <cell r="AB301">
            <v>9693</v>
          </cell>
          <cell r="AC301">
            <v>0</v>
          </cell>
          <cell r="AD301">
            <v>44980.917800000003</v>
          </cell>
          <cell r="AE301">
            <v>55822.791462302353</v>
          </cell>
          <cell r="AF301">
            <v>47449.372742956999</v>
          </cell>
          <cell r="AG301">
            <v>-2468.4549429569961</v>
          </cell>
          <cell r="AH301">
            <v>-1727.9184600698973</v>
          </cell>
          <cell r="AI301">
            <v>0.96899999999999997</v>
          </cell>
        </row>
        <row r="302">
          <cell r="D302">
            <v>19458</v>
          </cell>
          <cell r="G302">
            <v>27</v>
          </cell>
          <cell r="M302">
            <v>990</v>
          </cell>
          <cell r="O302">
            <v>2171</v>
          </cell>
          <cell r="T302">
            <v>239</v>
          </cell>
          <cell r="AA302">
            <v>13818</v>
          </cell>
          <cell r="AB302">
            <v>4635</v>
          </cell>
          <cell r="AC302">
            <v>0</v>
          </cell>
          <cell r="AD302">
            <v>19293.586800000001</v>
          </cell>
          <cell r="AE302">
            <v>22383.817248629031</v>
          </cell>
          <cell r="AF302">
            <v>19026.244661334676</v>
          </cell>
          <cell r="AG302">
            <v>267.34213866532446</v>
          </cell>
          <cell r="AH302">
            <v>187.13949706572711</v>
          </cell>
          <cell r="AI302">
            <v>1.008</v>
          </cell>
        </row>
        <row r="303">
          <cell r="D303">
            <v>20390</v>
          </cell>
          <cell r="G303">
            <v>980</v>
          </cell>
          <cell r="M303">
            <v>780</v>
          </cell>
          <cell r="N303">
            <v>2263</v>
          </cell>
          <cell r="O303">
            <v>0</v>
          </cell>
          <cell r="T303">
            <v>135</v>
          </cell>
          <cell r="AA303">
            <v>13124</v>
          </cell>
          <cell r="AB303">
            <v>6674</v>
          </cell>
          <cell r="AC303">
            <v>0</v>
          </cell>
          <cell r="AD303">
            <v>23823.214000000004</v>
          </cell>
          <cell r="AE303">
            <v>42324.876537686607</v>
          </cell>
          <cell r="AF303">
            <v>35976.145057033616</v>
          </cell>
          <cell r="AG303">
            <v>-12152.931057033613</v>
          </cell>
          <cell r="AH303">
            <v>-8507.0517399235287</v>
          </cell>
          <cell r="AI303">
            <v>0.79900000000000004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view="pageLayout" zoomScaleNormal="100" workbookViewId="0">
      <selection activeCell="A3" sqref="A3"/>
    </sheetView>
  </sheetViews>
  <sheetFormatPr defaultColWidth="0" defaultRowHeight="10.199999999999999" zeroHeight="1"/>
  <cols>
    <col min="1" max="1" width="15.6640625" style="44" customWidth="1"/>
    <col min="2" max="2" width="9.6640625" style="47" customWidth="1"/>
    <col min="3" max="3" width="10.6640625" style="49" customWidth="1"/>
    <col min="4" max="4" width="10.6640625" style="44" customWidth="1"/>
    <col min="5" max="5" width="10.44140625" style="47" customWidth="1"/>
    <col min="6" max="6" width="15.88671875" style="44" customWidth="1"/>
    <col min="7" max="7" width="13.6640625" style="44" bestFit="1" customWidth="1"/>
    <col min="8" max="8" width="1.6640625" style="44" customWidth="1"/>
    <col min="9" max="9" width="6.6640625" style="44" customWidth="1"/>
    <col min="10" max="10" width="11.6640625" style="49" customWidth="1"/>
    <col min="11" max="12" width="13.6640625" style="44" customWidth="1"/>
    <col min="13" max="13" width="9.109375" style="44" customWidth="1"/>
    <col min="14" max="16384" width="0" style="44" hidden="1"/>
  </cols>
  <sheetData>
    <row r="1" spans="1:16" s="4" customFormat="1" ht="16.2" thickBot="1">
      <c r="A1" s="1" t="s">
        <v>0</v>
      </c>
      <c r="B1" s="2"/>
      <c r="C1" s="3"/>
      <c r="E1" s="2"/>
      <c r="J1" s="3"/>
    </row>
    <row r="2" spans="1:16" s="4" customFormat="1" ht="13.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137" t="s">
        <v>7</v>
      </c>
      <c r="H2" s="138"/>
      <c r="I2" s="138"/>
      <c r="J2" s="8" t="s">
        <v>8</v>
      </c>
      <c r="K2" s="6" t="s">
        <v>8</v>
      </c>
      <c r="L2" s="7" t="s">
        <v>8</v>
      </c>
    </row>
    <row r="3" spans="1:16" s="4" customFormat="1" ht="13.2">
      <c r="B3" s="9" t="s">
        <v>9</v>
      </c>
      <c r="C3" s="3" t="s">
        <v>10</v>
      </c>
      <c r="D3" s="3" t="s">
        <v>11</v>
      </c>
      <c r="E3" s="9" t="s">
        <v>12</v>
      </c>
      <c r="F3" s="3" t="s">
        <v>13</v>
      </c>
      <c r="G3" s="139" t="s">
        <v>14</v>
      </c>
      <c r="H3" s="139"/>
      <c r="I3" s="139"/>
      <c r="J3" s="3" t="s">
        <v>15</v>
      </c>
      <c r="K3" s="10" t="s">
        <v>16</v>
      </c>
      <c r="L3" s="10" t="s">
        <v>17</v>
      </c>
    </row>
    <row r="4" spans="1:16" s="4" customFormat="1" ht="13.2">
      <c r="A4" s="4" t="s">
        <v>18</v>
      </c>
      <c r="B4" s="9" t="s">
        <v>19</v>
      </c>
      <c r="C4" s="3" t="s">
        <v>20</v>
      </c>
      <c r="D4" s="3" t="s">
        <v>21</v>
      </c>
      <c r="E4" s="9" t="s">
        <v>22</v>
      </c>
      <c r="F4" s="3" t="s">
        <v>23</v>
      </c>
      <c r="G4" s="140" t="s">
        <v>24</v>
      </c>
      <c r="H4" s="140"/>
      <c r="I4" s="140"/>
      <c r="J4" s="11" t="s">
        <v>25</v>
      </c>
      <c r="K4" s="12" t="s">
        <v>26</v>
      </c>
      <c r="L4" s="10" t="s">
        <v>26</v>
      </c>
    </row>
    <row r="5" spans="1:16" s="4" customFormat="1" ht="13.2">
      <c r="B5" s="13" t="s">
        <v>27</v>
      </c>
      <c r="C5" s="3" t="s">
        <v>13</v>
      </c>
      <c r="D5" s="3" t="s">
        <v>28</v>
      </c>
      <c r="E5" s="9" t="s">
        <v>29</v>
      </c>
      <c r="F5" s="3" t="s">
        <v>30</v>
      </c>
      <c r="G5" s="141" t="s">
        <v>31</v>
      </c>
      <c r="H5" s="141"/>
      <c r="I5" s="141"/>
      <c r="J5" s="14" t="s">
        <v>32</v>
      </c>
      <c r="K5" s="12"/>
      <c r="L5" s="12"/>
    </row>
    <row r="6" spans="1:16" s="4" customFormat="1" ht="13.2">
      <c r="A6" s="15"/>
      <c r="B6" s="16">
        <v>2016</v>
      </c>
      <c r="C6" s="14" t="s">
        <v>33</v>
      </c>
      <c r="D6" s="11" t="s">
        <v>34</v>
      </c>
      <c r="E6" s="17" t="s">
        <v>35</v>
      </c>
      <c r="F6" s="11" t="s">
        <v>33</v>
      </c>
      <c r="G6" s="10" t="s">
        <v>36</v>
      </c>
      <c r="H6" s="18"/>
      <c r="I6" s="10" t="s">
        <v>37</v>
      </c>
      <c r="J6" s="3" t="s">
        <v>26</v>
      </c>
      <c r="K6" s="19"/>
      <c r="L6" s="20"/>
    </row>
    <row r="7" spans="1:16" s="4" customFormat="1" ht="13.2">
      <c r="A7" s="21"/>
      <c r="B7" s="22"/>
      <c r="C7" s="23" t="s">
        <v>38</v>
      </c>
      <c r="D7" s="23" t="s">
        <v>39</v>
      </c>
      <c r="E7" s="23"/>
      <c r="F7" s="23"/>
      <c r="G7" s="24"/>
      <c r="H7" s="24"/>
      <c r="I7" s="24" t="s">
        <v>40</v>
      </c>
      <c r="J7" s="24" t="s">
        <v>40</v>
      </c>
      <c r="K7" s="25"/>
      <c r="L7" s="24"/>
    </row>
    <row r="8" spans="1:16" s="4" customFormat="1" ht="18" customHeight="1">
      <c r="A8" s="26" t="s">
        <v>41</v>
      </c>
      <c r="B8" s="27">
        <f>[1]BidrAvg!F13</f>
        <v>9995153</v>
      </c>
      <c r="C8" s="28">
        <f>[1]Insatser!Q13</f>
        <v>46910403.575431474</v>
      </c>
      <c r="D8" s="29">
        <f>[1]RS!$AI$13</f>
        <v>1</v>
      </c>
      <c r="E8" s="30"/>
      <c r="F8" s="31">
        <f>[1]BidrAvg!H13</f>
        <v>47884967.408662066</v>
      </c>
      <c r="G8" s="31">
        <f>[1]BidrAvg!I13</f>
        <v>48426030.471617445</v>
      </c>
      <c r="H8" s="31"/>
      <c r="I8" s="31">
        <f>[1]BidrAvg!J13</f>
        <v>4844.9513951029512</v>
      </c>
      <c r="J8" s="28"/>
      <c r="K8" s="31">
        <f>[1]BidrAvg!M13</f>
        <v>4035847859</v>
      </c>
      <c r="L8" s="31">
        <f>[1]BidrAvg!N13</f>
        <v>4035847866</v>
      </c>
    </row>
    <row r="9" spans="1:16" s="4" customFormat="1" ht="27" customHeight="1">
      <c r="A9" s="32" t="s">
        <v>42</v>
      </c>
      <c r="B9" s="33">
        <f>[1]BidrAvg!F14</f>
        <v>90675</v>
      </c>
      <c r="C9" s="34">
        <f>[1]Insatser!Q14</f>
        <v>443173.66959985835</v>
      </c>
      <c r="D9" s="35">
        <f>[1]PrelBlad!E14</f>
        <v>1.079</v>
      </c>
      <c r="E9" s="36" t="str">
        <f>[1]PrelBlad!D14</f>
        <v>Ja</v>
      </c>
      <c r="F9" s="37">
        <f>[1]BidrAvg!H14</f>
        <v>478184.38949824712</v>
      </c>
      <c r="G9" s="37">
        <f>[1]BidrAvg!I14</f>
        <v>483587.50292696268</v>
      </c>
      <c r="H9" s="37"/>
      <c r="I9" s="37">
        <f>[1]BidrAvg!J14</f>
        <v>5333.1955106364785</v>
      </c>
      <c r="J9" s="34">
        <f>[1]BidrAvg!K14</f>
        <v>488.24411553352729</v>
      </c>
      <c r="K9" s="37">
        <f>[1]BidrAvg!M14</f>
        <v>44271535</v>
      </c>
      <c r="L9" s="37">
        <f>[1]BidrAvg!N14</f>
        <v>0</v>
      </c>
      <c r="M9" s="2"/>
      <c r="N9" s="2"/>
      <c r="O9" s="2"/>
      <c r="P9" s="2"/>
    </row>
    <row r="10" spans="1:16" s="4" customFormat="1" ht="13.2">
      <c r="A10" s="4" t="s">
        <v>43</v>
      </c>
      <c r="B10" s="33">
        <f>[1]BidrAvg!F15</f>
        <v>32653</v>
      </c>
      <c r="C10" s="34">
        <f>[1]Insatser!Q15</f>
        <v>112032.89287565522</v>
      </c>
      <c r="D10" s="35">
        <f>[1]PrelBlad!E15</f>
        <v>1.1319999999999999</v>
      </c>
      <c r="E10" s="36" t="str">
        <f>[1]PrelBlad!D15</f>
        <v>Ja</v>
      </c>
      <c r="F10" s="37">
        <f>[1]BidrAvg!H15</f>
        <v>126821.2347352417</v>
      </c>
      <c r="G10" s="37">
        <f>[1]BidrAvg!I15</f>
        <v>128254.21651275911</v>
      </c>
      <c r="H10" s="37"/>
      <c r="I10" s="37">
        <f>[1]BidrAvg!J15</f>
        <v>3927.7927453146453</v>
      </c>
      <c r="J10" s="34">
        <f>[1]BidrAvg!K15</f>
        <v>-917.15864978830587</v>
      </c>
      <c r="K10" s="37">
        <f>[1]BidrAvg!M15</f>
        <v>0</v>
      </c>
      <c r="L10" s="37">
        <f>[1]BidrAvg!N15</f>
        <v>29947981</v>
      </c>
    </row>
    <row r="11" spans="1:16" s="4" customFormat="1" ht="13.2">
      <c r="A11" s="4" t="s">
        <v>44</v>
      </c>
      <c r="B11" s="33">
        <f>[1]BidrAvg!F16</f>
        <v>27406</v>
      </c>
      <c r="C11" s="34">
        <f>[1]Insatser!Q16</f>
        <v>138391.98929984609</v>
      </c>
      <c r="D11" s="35">
        <f>[1]PrelBlad!E16</f>
        <v>1.2729999999999999</v>
      </c>
      <c r="E11" s="36" t="str">
        <f>[1]PrelBlad!D16</f>
        <v>Ja</v>
      </c>
      <c r="F11" s="37">
        <f>[1]BidrAvg!H16</f>
        <v>176173.00237870406</v>
      </c>
      <c r="G11" s="37">
        <f>[1]BidrAvg!I16</f>
        <v>178163.62092634905</v>
      </c>
      <c r="H11" s="37"/>
      <c r="I11" s="37">
        <f>[1]BidrAvg!J16</f>
        <v>6500.8983772294041</v>
      </c>
      <c r="J11" s="34">
        <f>[1]BidrAvg!K16</f>
        <v>1655.9469821264529</v>
      </c>
      <c r="K11" s="37">
        <f>[1]BidrAvg!M16</f>
        <v>45382883</v>
      </c>
      <c r="L11" s="37">
        <f>[1]BidrAvg!N16</f>
        <v>0</v>
      </c>
    </row>
    <row r="12" spans="1:16" s="4" customFormat="1" ht="13.2">
      <c r="A12" s="4" t="s">
        <v>45</v>
      </c>
      <c r="B12" s="33">
        <f>[1]BidrAvg!F17</f>
        <v>85693</v>
      </c>
      <c r="C12" s="34">
        <f>[1]Insatser!Q17</f>
        <v>331031.96891645191</v>
      </c>
      <c r="D12" s="35">
        <f>[1]PrelBlad!E17</f>
        <v>1.02</v>
      </c>
      <c r="E12" s="36" t="str">
        <f>[1]PrelBlad!D17</f>
        <v>Ja</v>
      </c>
      <c r="F12" s="37">
        <f>[1]BidrAvg!H17</f>
        <v>337652.60829478095</v>
      </c>
      <c r="G12" s="37">
        <f>[1]BidrAvg!I17</f>
        <v>341467.82138451113</v>
      </c>
      <c r="H12" s="37"/>
      <c r="I12" s="37">
        <f>[1]BidrAvg!J17</f>
        <v>3984.7808033854703</v>
      </c>
      <c r="J12" s="34">
        <f>[1]BidrAvg!K17</f>
        <v>-860.17059171748087</v>
      </c>
      <c r="K12" s="37">
        <f>[1]BidrAvg!M17</f>
        <v>0</v>
      </c>
      <c r="L12" s="37">
        <f>[1]BidrAvg!N17</f>
        <v>73710599</v>
      </c>
    </row>
    <row r="13" spans="1:16" s="4" customFormat="1" ht="13.2">
      <c r="A13" s="4" t="s">
        <v>46</v>
      </c>
      <c r="B13" s="33">
        <f>[1]BidrAvg!F18</f>
        <v>107538</v>
      </c>
      <c r="C13" s="34">
        <f>[1]Insatser!Q18</f>
        <v>381308.58469582646</v>
      </c>
      <c r="D13" s="35">
        <f>[1]PrelBlad!E18</f>
        <v>1.0589999999999999</v>
      </c>
      <c r="E13" s="36" t="str">
        <f>[1]PrelBlad!D18</f>
        <v>Ja</v>
      </c>
      <c r="F13" s="37">
        <f>[1]BidrAvg!H18</f>
        <v>403805.79119288019</v>
      </c>
      <c r="G13" s="37">
        <f>[1]BidrAvg!I18</f>
        <v>408368.48403878568</v>
      </c>
      <c r="H13" s="37"/>
      <c r="I13" s="37">
        <f>[1]BidrAvg!J18</f>
        <v>3797.4342468595819</v>
      </c>
      <c r="J13" s="34">
        <f>[1]BidrAvg!K18</f>
        <v>-1047.5171482433693</v>
      </c>
      <c r="K13" s="37">
        <f>[1]BidrAvg!M18</f>
        <v>0</v>
      </c>
      <c r="L13" s="37">
        <f>[1]BidrAvg!N18</f>
        <v>112647899</v>
      </c>
    </row>
    <row r="14" spans="1:16" s="4" customFormat="1" ht="13.2">
      <c r="A14" s="4" t="s">
        <v>47</v>
      </c>
      <c r="B14" s="33">
        <f>[1]BidrAvg!F19</f>
        <v>74412</v>
      </c>
      <c r="C14" s="34">
        <f>[1]Insatser!Q19</f>
        <v>329839.24141765683</v>
      </c>
      <c r="D14" s="35">
        <f>[1]PrelBlad!E19</f>
        <v>0.996</v>
      </c>
      <c r="E14" s="36" t="str">
        <f>[1]PrelBlad!D19</f>
        <v>Ja</v>
      </c>
      <c r="F14" s="37">
        <f>[1]BidrAvg!H19</f>
        <v>328519.88445198617</v>
      </c>
      <c r="G14" s="37">
        <f>[1]BidrAvg!I19</f>
        <v>332231.90483212681</v>
      </c>
      <c r="H14" s="37"/>
      <c r="I14" s="37">
        <f>[1]BidrAvg!J19</f>
        <v>4464.762468850814</v>
      </c>
      <c r="J14" s="34">
        <f>[1]BidrAvg!K19</f>
        <v>-380.18892625213721</v>
      </c>
      <c r="K14" s="37">
        <f>[1]BidrAvg!M19</f>
        <v>0</v>
      </c>
      <c r="L14" s="37">
        <f>[1]BidrAvg!N19</f>
        <v>28290618</v>
      </c>
    </row>
    <row r="15" spans="1:16" s="4" customFormat="1" ht="13.2">
      <c r="A15" s="4" t="s">
        <v>48</v>
      </c>
      <c r="B15" s="33">
        <f>[1]BidrAvg!F20</f>
        <v>46853</v>
      </c>
      <c r="C15" s="34">
        <f>[1]Insatser!Q20</f>
        <v>225832.7633086936</v>
      </c>
      <c r="D15" s="35">
        <f>[1]PrelBlad!E20</f>
        <v>1.0109999999999999</v>
      </c>
      <c r="E15" s="36" t="str">
        <f>[1]PrelBlad!D20</f>
        <v>Ja</v>
      </c>
      <c r="F15" s="37">
        <f>[1]BidrAvg!H20</f>
        <v>228316.9237050892</v>
      </c>
      <c r="G15" s="37">
        <f>[1]BidrAvg!I20</f>
        <v>230896.72819801379</v>
      </c>
      <c r="H15" s="37"/>
      <c r="I15" s="37">
        <f>[1]BidrAvg!J20</f>
        <v>4928.1097944211424</v>
      </c>
      <c r="J15" s="34">
        <f>[1]BidrAvg!K20</f>
        <v>83.158399318191186</v>
      </c>
      <c r="K15" s="37">
        <f>[1]BidrAvg!M20</f>
        <v>3896220</v>
      </c>
      <c r="L15" s="37">
        <f>[1]BidrAvg!N20</f>
        <v>0</v>
      </c>
    </row>
    <row r="16" spans="1:16" s="4" customFormat="1" ht="13.2">
      <c r="A16" s="4" t="s">
        <v>49</v>
      </c>
      <c r="B16" s="33">
        <f>[1]BidrAvg!F21</f>
        <v>99359</v>
      </c>
      <c r="C16" s="34">
        <f>[1]Insatser!Q21</f>
        <v>331119.26677592366</v>
      </c>
      <c r="D16" s="35">
        <f>[1]PrelBlad!E21</f>
        <v>1.056</v>
      </c>
      <c r="E16" s="36" t="str">
        <f>[1]PrelBlad!D21</f>
        <v>Ja</v>
      </c>
      <c r="F16" s="37">
        <f>[1]BidrAvg!H21</f>
        <v>349661.94571537542</v>
      </c>
      <c r="G16" s="37">
        <f>[1]BidrAvg!I21</f>
        <v>353612.85502127709</v>
      </c>
      <c r="H16" s="37"/>
      <c r="I16" s="37">
        <f>[1]BidrAvg!J21</f>
        <v>3558.9413643583075</v>
      </c>
      <c r="J16" s="34">
        <f>[1]BidrAvg!K21</f>
        <v>-1286.0100307446437</v>
      </c>
      <c r="K16" s="37">
        <f>[1]BidrAvg!M21</f>
        <v>0</v>
      </c>
      <c r="L16" s="37">
        <f>[1]BidrAvg!N21</f>
        <v>127776671</v>
      </c>
    </row>
    <row r="17" spans="1:12" s="4" customFormat="1" ht="13.2">
      <c r="A17" s="4" t="s">
        <v>50</v>
      </c>
      <c r="B17" s="33">
        <f>[1]BidrAvg!F22</f>
        <v>59420</v>
      </c>
      <c r="C17" s="34">
        <f>[1]Insatser!Q22</f>
        <v>267151.37067297578</v>
      </c>
      <c r="D17" s="35">
        <f>[1]PrelBlad!E22</f>
        <v>1.032</v>
      </c>
      <c r="E17" s="36" t="str">
        <f>[1]PrelBlad!D22</f>
        <v>Ja</v>
      </c>
      <c r="F17" s="37">
        <f>[1]BidrAvg!H22</f>
        <v>275700.21453451103</v>
      </c>
      <c r="G17" s="37">
        <f>[1]BidrAvg!I22</f>
        <v>278815.41353340395</v>
      </c>
      <c r="H17" s="37"/>
      <c r="I17" s="37">
        <f>[1]BidrAvg!J22</f>
        <v>4692.2822876708842</v>
      </c>
      <c r="J17" s="34">
        <f>[1]BidrAvg!K22</f>
        <v>-152.66910743206699</v>
      </c>
      <c r="K17" s="37">
        <f>[1]BidrAvg!M22</f>
        <v>0</v>
      </c>
      <c r="L17" s="37">
        <f>[1]BidrAvg!N22</f>
        <v>9071598</v>
      </c>
    </row>
    <row r="18" spans="1:12" s="4" customFormat="1" ht="13.2">
      <c r="A18" s="4" t="s">
        <v>51</v>
      </c>
      <c r="B18" s="33">
        <f>[1]BidrAvg!F23</f>
        <v>10424</v>
      </c>
      <c r="C18" s="34">
        <f>[1]Insatser!Q23</f>
        <v>38741.057566742362</v>
      </c>
      <c r="D18" s="35">
        <f>[1]PrelBlad!E23</f>
        <v>1.1639999999999999</v>
      </c>
      <c r="E18" s="36" t="str">
        <f>[1]PrelBlad!D23</f>
        <v>Ja</v>
      </c>
      <c r="F18" s="37">
        <f>[1]BidrAvg!H23</f>
        <v>45094.591007688105</v>
      </c>
      <c r="G18" s="37">
        <f>[1]BidrAvg!I23</f>
        <v>45604.124977401618</v>
      </c>
      <c r="H18" s="37"/>
      <c r="I18" s="37">
        <f>[1]BidrAvg!J23</f>
        <v>4374.9160569264786</v>
      </c>
      <c r="J18" s="34">
        <f>[1]BidrAvg!K23</f>
        <v>-470.03533817647258</v>
      </c>
      <c r="K18" s="37">
        <f>[1]BidrAvg!M23</f>
        <v>0</v>
      </c>
      <c r="L18" s="37">
        <f>[1]BidrAvg!N23</f>
        <v>4899648</v>
      </c>
    </row>
    <row r="19" spans="1:12" s="4" customFormat="1" ht="13.2">
      <c r="A19" s="4" t="s">
        <v>52</v>
      </c>
      <c r="B19" s="33">
        <f>[1]BidrAvg!F24</f>
        <v>27752</v>
      </c>
      <c r="C19" s="34">
        <f>[1]Insatser!Q24</f>
        <v>119774.28921280471</v>
      </c>
      <c r="D19" s="35">
        <f>[1]PrelBlad!E24</f>
        <v>1</v>
      </c>
      <c r="E19" s="36" t="str">
        <f>[1]PrelBlad!D24</f>
        <v>Ja</v>
      </c>
      <c r="F19" s="37">
        <f>[1]BidrAvg!H24</f>
        <v>119774.28921280471</v>
      </c>
      <c r="G19" s="37">
        <f>[1]BidrAvg!I24</f>
        <v>121127.64596110764</v>
      </c>
      <c r="H19" s="37"/>
      <c r="I19" s="37">
        <f>[1]BidrAvg!J24</f>
        <v>4364.6456457591394</v>
      </c>
      <c r="J19" s="34">
        <f>[1]BidrAvg!K24</f>
        <v>-480.30574934381184</v>
      </c>
      <c r="K19" s="37">
        <f>[1]BidrAvg!M24</f>
        <v>0</v>
      </c>
      <c r="L19" s="37">
        <f>[1]BidrAvg!N24</f>
        <v>13329445</v>
      </c>
    </row>
    <row r="20" spans="1:12" s="4" customFormat="1" ht="13.2">
      <c r="A20" s="4" t="s">
        <v>53</v>
      </c>
      <c r="B20" s="33">
        <f>[1]BidrAvg!F25</f>
        <v>16615</v>
      </c>
      <c r="C20" s="34">
        <f>[1]Insatser!Q25</f>
        <v>73766.199104066065</v>
      </c>
      <c r="D20" s="35">
        <f>[1]PrelBlad!E25</f>
        <v>1.0449999999999999</v>
      </c>
      <c r="E20" s="36" t="str">
        <f>[1]PrelBlad!D25</f>
        <v>Ja</v>
      </c>
      <c r="F20" s="37">
        <f>[1]BidrAvg!H25</f>
        <v>77085.67806374903</v>
      </c>
      <c r="G20" s="37">
        <f>[1]BidrAvg!I25</f>
        <v>77956.686552221261</v>
      </c>
      <c r="H20" s="37"/>
      <c r="I20" s="37">
        <f>[1]BidrAvg!J25</f>
        <v>4691.9462264352251</v>
      </c>
      <c r="J20" s="34">
        <f>[1]BidrAvg!K25</f>
        <v>-153.00516866772614</v>
      </c>
      <c r="K20" s="37">
        <f>[1]BidrAvg!M25</f>
        <v>0</v>
      </c>
      <c r="L20" s="37">
        <f>[1]BidrAvg!N25</f>
        <v>2542181</v>
      </c>
    </row>
    <row r="21" spans="1:12" s="4" customFormat="1" ht="13.2">
      <c r="A21" s="4" t="s">
        <v>54</v>
      </c>
      <c r="B21" s="33">
        <f>[1]BidrAvg!F26</f>
        <v>46274</v>
      </c>
      <c r="C21" s="34">
        <f>[1]Insatser!Q26</f>
        <v>174985.07483389281</v>
      </c>
      <c r="D21" s="35">
        <f>[1]PrelBlad!E26</f>
        <v>1.083</v>
      </c>
      <c r="E21" s="36" t="str">
        <f>[1]PrelBlad!D26</f>
        <v>Ja</v>
      </c>
      <c r="F21" s="37">
        <f>[1]BidrAvg!H26</f>
        <v>189508.83604510591</v>
      </c>
      <c r="G21" s="37">
        <f>[1]BidrAvg!I26</f>
        <v>191650.13918963133</v>
      </c>
      <c r="H21" s="37"/>
      <c r="I21" s="37">
        <f>[1]BidrAvg!J26</f>
        <v>4141.6376191734307</v>
      </c>
      <c r="J21" s="34">
        <f>[1]BidrAvg!K26</f>
        <v>-703.31377592952049</v>
      </c>
      <c r="K21" s="37">
        <f>[1]BidrAvg!M26</f>
        <v>0</v>
      </c>
      <c r="L21" s="37">
        <f>[1]BidrAvg!N26</f>
        <v>32545142</v>
      </c>
    </row>
    <row r="22" spans="1:12" s="4" customFormat="1" ht="13.2">
      <c r="A22" s="4" t="s">
        <v>55</v>
      </c>
      <c r="B22" s="33">
        <f>[1]BidrAvg!F27</f>
        <v>71023</v>
      </c>
      <c r="C22" s="34">
        <f>[1]Insatser!Q27</f>
        <v>288708.62286646588</v>
      </c>
      <c r="D22" s="35">
        <f>[1]PrelBlad!E27</f>
        <v>1.083</v>
      </c>
      <c r="E22" s="36" t="str">
        <f>[1]PrelBlad!D27</f>
        <v xml:space="preserve">  </v>
      </c>
      <c r="F22" s="37">
        <f>[1]BidrAvg!H27</f>
        <v>312671.43856438255</v>
      </c>
      <c r="G22" s="37">
        <f>[1]BidrAvg!I27</f>
        <v>316204.3837746093</v>
      </c>
      <c r="H22" s="37"/>
      <c r="I22" s="37">
        <f>[1]BidrAvg!J27</f>
        <v>4452.1406273264902</v>
      </c>
      <c r="J22" s="34">
        <f>[1]BidrAvg!K27</f>
        <v>-392.81076777646103</v>
      </c>
      <c r="K22" s="37">
        <f>[1]BidrAvg!M27</f>
        <v>0</v>
      </c>
      <c r="L22" s="37">
        <f>[1]BidrAvg!N27</f>
        <v>27898599</v>
      </c>
    </row>
    <row r="23" spans="1:12" s="4" customFormat="1" ht="13.2">
      <c r="A23" s="4" t="s">
        <v>56</v>
      </c>
      <c r="B23" s="33">
        <f>[1]BidrAvg!F28</f>
        <v>78129</v>
      </c>
      <c r="C23" s="34">
        <f>[1]Insatser!Q28</f>
        <v>199293.65571259183</v>
      </c>
      <c r="D23" s="35">
        <f>[1]PrelBlad!E28</f>
        <v>1.1259999999999999</v>
      </c>
      <c r="E23" s="36" t="str">
        <f>[1]PrelBlad!D28</f>
        <v>Ja</v>
      </c>
      <c r="F23" s="37">
        <f>[1]BidrAvg!H28</f>
        <v>224404.65633237839</v>
      </c>
      <c r="G23" s="37">
        <f>[1]BidrAvg!I28</f>
        <v>226940.25523255998</v>
      </c>
      <c r="H23" s="37"/>
      <c r="I23" s="37">
        <f>[1]BidrAvg!J28</f>
        <v>2904.6865470255602</v>
      </c>
      <c r="J23" s="34">
        <f>[1]BidrAvg!K28</f>
        <v>-1940.264848077391</v>
      </c>
      <c r="K23" s="37">
        <f>[1]BidrAvg!M28</f>
        <v>0</v>
      </c>
      <c r="L23" s="37">
        <f>[1]BidrAvg!N28</f>
        <v>151590952</v>
      </c>
    </row>
    <row r="24" spans="1:12" s="4" customFormat="1" ht="13.2">
      <c r="A24" s="4" t="s">
        <v>57</v>
      </c>
      <c r="B24" s="33">
        <f>[1]BidrAvg!F29</f>
        <v>935619</v>
      </c>
      <c r="C24" s="34">
        <f>[1]Insatser!Q29</f>
        <v>3033719.8320987509</v>
      </c>
      <c r="D24" s="35">
        <f>[1]PrelBlad!E29</f>
        <v>1.077</v>
      </c>
      <c r="E24" s="36" t="str">
        <f>[1]PrelBlad!D29</f>
        <v>Ja</v>
      </c>
      <c r="F24" s="37">
        <f>[1]BidrAvg!H29</f>
        <v>3267316.2591703543</v>
      </c>
      <c r="G24" s="37">
        <f>[1]BidrAvg!I29</f>
        <v>3304234.4036005978</v>
      </c>
      <c r="H24" s="37"/>
      <c r="I24" s="37">
        <f>[1]BidrAvg!J29</f>
        <v>3531.6025044388771</v>
      </c>
      <c r="J24" s="34">
        <f>[1]BidrAvg!K29</f>
        <v>-1313.3488906640741</v>
      </c>
      <c r="K24" s="37">
        <f>[1]BidrAvg!M29</f>
        <v>0</v>
      </c>
      <c r="L24" s="37">
        <f>[1]BidrAvg!N29</f>
        <v>1228794176</v>
      </c>
    </row>
    <row r="25" spans="1:12" s="4" customFormat="1" ht="13.2">
      <c r="A25" s="4" t="s">
        <v>58</v>
      </c>
      <c r="B25" s="33">
        <f>[1]BidrAvg!F30</f>
        <v>47750</v>
      </c>
      <c r="C25" s="34">
        <f>[1]Insatser!Q30</f>
        <v>110809.9683523389</v>
      </c>
      <c r="D25" s="35">
        <f>[1]PrelBlad!E30</f>
        <v>1.151</v>
      </c>
      <c r="E25" s="36" t="str">
        <f>[1]PrelBlad!D30</f>
        <v>Ja</v>
      </c>
      <c r="F25" s="37">
        <f>[1]BidrAvg!H30</f>
        <v>127542.27357354207</v>
      </c>
      <c r="G25" s="37">
        <f>[1]BidrAvg!I30</f>
        <v>128983.4025317609</v>
      </c>
      <c r="H25" s="37"/>
      <c r="I25" s="37">
        <f>[1]BidrAvg!J30</f>
        <v>2701.2230896703854</v>
      </c>
      <c r="J25" s="34">
        <f>[1]BidrAvg!K30</f>
        <v>-2143.7283054325658</v>
      </c>
      <c r="K25" s="37">
        <f>[1]BidrAvg!M30</f>
        <v>0</v>
      </c>
      <c r="L25" s="37">
        <f>[1]BidrAvg!N30</f>
        <v>102363027</v>
      </c>
    </row>
    <row r="26" spans="1:12" s="4" customFormat="1" ht="13.2">
      <c r="A26" s="4" t="s">
        <v>59</v>
      </c>
      <c r="B26" s="33">
        <f>[1]BidrAvg!F31</f>
        <v>94631</v>
      </c>
      <c r="C26" s="34">
        <f>[1]Insatser!Q31</f>
        <v>644982.18962408416</v>
      </c>
      <c r="D26" s="35">
        <f>[1]PrelBlad!E31</f>
        <v>1.04</v>
      </c>
      <c r="E26" s="36" t="str">
        <f>[1]PrelBlad!D31</f>
        <v>Ja</v>
      </c>
      <c r="F26" s="37">
        <f>[1]BidrAvg!H31</f>
        <v>670781.47720904753</v>
      </c>
      <c r="G26" s="37">
        <f>[1]BidrAvg!I31</f>
        <v>678360.78863543016</v>
      </c>
      <c r="H26" s="37"/>
      <c r="I26" s="37">
        <f>[1]BidrAvg!J31</f>
        <v>7168.4837805310126</v>
      </c>
      <c r="J26" s="34">
        <f>[1]BidrAvg!K31</f>
        <v>2323.5323854280614</v>
      </c>
      <c r="K26" s="37">
        <f>[1]BidrAvg!M31</f>
        <v>219878193</v>
      </c>
      <c r="L26" s="37">
        <f>[1]BidrAvg!N31</f>
        <v>0</v>
      </c>
    </row>
    <row r="27" spans="1:12" s="4" customFormat="1" ht="13.2">
      <c r="A27" s="4" t="s">
        <v>60</v>
      </c>
      <c r="B27" s="33">
        <f>[1]BidrAvg!F32</f>
        <v>47103</v>
      </c>
      <c r="C27" s="34">
        <f>[1]Insatser!Q32</f>
        <v>210852.95796716117</v>
      </c>
      <c r="D27" s="35">
        <f>[1]PrelBlad!E32</f>
        <v>1.042</v>
      </c>
      <c r="E27" s="36" t="str">
        <f>[1]PrelBlad!D32</f>
        <v>Ja</v>
      </c>
      <c r="F27" s="37">
        <f>[1]BidrAvg!H32</f>
        <v>219708.78220178196</v>
      </c>
      <c r="G27" s="37">
        <f>[1]BidrAvg!I32</f>
        <v>222191.32135946295</v>
      </c>
      <c r="H27" s="37"/>
      <c r="I27" s="37">
        <f>[1]BidrAvg!J32</f>
        <v>4717.1373661860807</v>
      </c>
      <c r="J27" s="34">
        <f>[1]BidrAvg!K32</f>
        <v>-127.81402891687048</v>
      </c>
      <c r="K27" s="37">
        <f>[1]BidrAvg!M32</f>
        <v>0</v>
      </c>
      <c r="L27" s="37">
        <f>[1]BidrAvg!N32</f>
        <v>6020424</v>
      </c>
    </row>
    <row r="28" spans="1:12" s="4" customFormat="1" ht="13.2">
      <c r="A28" s="4" t="s">
        <v>61</v>
      </c>
      <c r="B28" s="33">
        <f>[1]BidrAvg!F33</f>
        <v>69386</v>
      </c>
      <c r="C28" s="34">
        <f>[1]Insatser!Q33</f>
        <v>248373.75257604429</v>
      </c>
      <c r="D28" s="35">
        <f>[1]PrelBlad!E33</f>
        <v>1.1160000000000001</v>
      </c>
      <c r="E28" s="36" t="str">
        <f>[1]PrelBlad!D33</f>
        <v>Ja</v>
      </c>
      <c r="F28" s="37">
        <f>[1]BidrAvg!H33</f>
        <v>277185.10787486547</v>
      </c>
      <c r="G28" s="37">
        <f>[1]BidrAvg!I33</f>
        <v>280317.08501901716</v>
      </c>
      <c r="H28" s="37"/>
      <c r="I28" s="37">
        <f>[1]BidrAvg!J33</f>
        <v>4039.9660597096986</v>
      </c>
      <c r="J28" s="34">
        <f>[1]BidrAvg!K33</f>
        <v>-804.98533539325263</v>
      </c>
      <c r="K28" s="37">
        <f>[1]BidrAvg!M33</f>
        <v>0</v>
      </c>
      <c r="L28" s="37">
        <f>[1]BidrAvg!N33</f>
        <v>55854712</v>
      </c>
    </row>
    <row r="29" spans="1:12" s="4" customFormat="1" ht="13.2">
      <c r="A29" s="4" t="s">
        <v>62</v>
      </c>
      <c r="B29" s="33">
        <f>[1]BidrAvg!F34</f>
        <v>43891</v>
      </c>
      <c r="C29" s="34">
        <f>[1]Insatser!Q34</f>
        <v>219067.47456355771</v>
      </c>
      <c r="D29" s="35">
        <f>[1]PrelBlad!E34</f>
        <v>1.103</v>
      </c>
      <c r="E29" s="36" t="str">
        <f>[1]PrelBlad!D34</f>
        <v>Ja</v>
      </c>
      <c r="F29" s="37">
        <f>[1]BidrAvg!H34</f>
        <v>241631.42444360416</v>
      </c>
      <c r="G29" s="37">
        <f>[1]BidrAvg!I34</f>
        <v>244361.67248783834</v>
      </c>
      <c r="H29" s="37"/>
      <c r="I29" s="37">
        <f>[1]BidrAvg!J34</f>
        <v>5567.4665076630363</v>
      </c>
      <c r="J29" s="34">
        <f>[1]BidrAvg!K34</f>
        <v>722.51511256008507</v>
      </c>
      <c r="K29" s="37">
        <f>[1]BidrAvg!M34</f>
        <v>31711911</v>
      </c>
      <c r="L29" s="37">
        <f>[1]BidrAvg!N34</f>
        <v>0</v>
      </c>
    </row>
    <row r="30" spans="1:12" s="4" customFormat="1" ht="13.2">
      <c r="A30" s="4" t="s">
        <v>63</v>
      </c>
      <c r="B30" s="33">
        <f>[1]BidrAvg!F35</f>
        <v>26755</v>
      </c>
      <c r="C30" s="34">
        <f>[1]Insatser!Q35</f>
        <v>107818.41789994409</v>
      </c>
      <c r="D30" s="35">
        <f>[1]PrelBlad!E35</f>
        <v>1.073</v>
      </c>
      <c r="E30" s="36" t="str">
        <f>[1]PrelBlad!D35</f>
        <v>Ja</v>
      </c>
      <c r="F30" s="37">
        <f>[1]BidrAvg!H35</f>
        <v>115689.16240664001</v>
      </c>
      <c r="G30" s="37">
        <f>[1]BidrAvg!I35</f>
        <v>116996.36038441604</v>
      </c>
      <c r="H30" s="37"/>
      <c r="I30" s="37">
        <f>[1]BidrAvg!J35</f>
        <v>4372.8783548651109</v>
      </c>
      <c r="J30" s="34">
        <f>[1]BidrAvg!K35</f>
        <v>-472.07304023784036</v>
      </c>
      <c r="K30" s="37">
        <f>[1]BidrAvg!M35</f>
        <v>0</v>
      </c>
      <c r="L30" s="37">
        <f>[1]BidrAvg!N35</f>
        <v>12630314</v>
      </c>
    </row>
    <row r="31" spans="1:12" s="4" customFormat="1" ht="13.2">
      <c r="A31" s="4" t="s">
        <v>64</v>
      </c>
      <c r="B31" s="33">
        <f>[1]BidrAvg!F36</f>
        <v>32785</v>
      </c>
      <c r="C31" s="34">
        <f>[1]Insatser!Q36</f>
        <v>176930.5981755259</v>
      </c>
      <c r="D31" s="35">
        <f>[1]PrelBlad!E36</f>
        <v>1.075</v>
      </c>
      <c r="E31" s="36" t="str">
        <f>[1]PrelBlad!D36</f>
        <v>Ja</v>
      </c>
      <c r="F31" s="37">
        <f>[1]BidrAvg!H36</f>
        <v>190200.39303869032</v>
      </c>
      <c r="G31" s="37">
        <f>[1]BidrAvg!I36</f>
        <v>192349.51024189443</v>
      </c>
      <c r="H31" s="37"/>
      <c r="I31" s="37">
        <f>[1]BidrAvg!J36</f>
        <v>5866.9974147291268</v>
      </c>
      <c r="J31" s="34">
        <f>[1]BidrAvg!K36</f>
        <v>1022.0460196261756</v>
      </c>
      <c r="K31" s="37">
        <f>[1]BidrAvg!M36</f>
        <v>33507779</v>
      </c>
      <c r="L31" s="37">
        <f>[1]BidrAvg!N36</f>
        <v>0</v>
      </c>
    </row>
    <row r="32" spans="1:12" s="4" customFormat="1" ht="13.2">
      <c r="A32" s="4" t="s">
        <v>65</v>
      </c>
      <c r="B32" s="33">
        <f>[1]BidrAvg!F37</f>
        <v>11621</v>
      </c>
      <c r="C32" s="34">
        <f>[1]Insatser!Q37</f>
        <v>31596.073657657449</v>
      </c>
      <c r="D32" s="35">
        <f>[1]PrelBlad!E37</f>
        <v>1.032</v>
      </c>
      <c r="E32" s="36" t="str">
        <f>[1]PrelBlad!D37</f>
        <v>Ja</v>
      </c>
      <c r="F32" s="37">
        <f>[1]BidrAvg!H37</f>
        <v>32607.148014702489</v>
      </c>
      <c r="G32" s="37">
        <f>[1]BidrAvg!I37</f>
        <v>32975.583545388086</v>
      </c>
      <c r="H32" s="37"/>
      <c r="I32" s="37">
        <f>[1]BidrAvg!J37</f>
        <v>2837.5857108156001</v>
      </c>
      <c r="J32" s="34">
        <f>[1]BidrAvg!K37</f>
        <v>-2007.3656842873511</v>
      </c>
      <c r="K32" s="37">
        <f>[1]BidrAvg!M37</f>
        <v>0</v>
      </c>
      <c r="L32" s="37">
        <f>[1]BidrAvg!N37</f>
        <v>23327597</v>
      </c>
    </row>
    <row r="33" spans="1:12" s="4" customFormat="1" ht="13.2">
      <c r="A33" s="4" t="s">
        <v>66</v>
      </c>
      <c r="B33" s="33">
        <f>[1]BidrAvg!F38</f>
        <v>42000</v>
      </c>
      <c r="C33" s="34">
        <f>[1]Insatser!Q38</f>
        <v>156713.58616434291</v>
      </c>
      <c r="D33" s="35">
        <f>[1]PrelBlad!E38</f>
        <v>1.0349999999999999</v>
      </c>
      <c r="E33" s="36" t="str">
        <f>[1]PrelBlad!D38</f>
        <v>Ja</v>
      </c>
      <c r="F33" s="37">
        <f>[1]BidrAvg!H38</f>
        <v>162198.56168009489</v>
      </c>
      <c r="G33" s="37">
        <f>[1]BidrAvg!I38</f>
        <v>164031.27986575471</v>
      </c>
      <c r="H33" s="37"/>
      <c r="I33" s="37">
        <f>[1]BidrAvg!J38</f>
        <v>3905.5066634703508</v>
      </c>
      <c r="J33" s="34">
        <f>[1]BidrAvg!K38</f>
        <v>-939.44473163260045</v>
      </c>
      <c r="K33" s="37">
        <f>[1]BidrAvg!M38</f>
        <v>0</v>
      </c>
      <c r="L33" s="37">
        <f>[1]BidrAvg!N38</f>
        <v>39456679</v>
      </c>
    </row>
    <row r="34" spans="1:12" s="4" customFormat="1" ht="13.2">
      <c r="A34" s="4" t="s">
        <v>67</v>
      </c>
      <c r="B34" s="33">
        <f>[1]BidrAvg!F39</f>
        <v>43293</v>
      </c>
      <c r="C34" s="34">
        <f>[1]Insatser!Q39</f>
        <v>238024.26667495936</v>
      </c>
      <c r="D34" s="35">
        <f>[1]PrelBlad!E39</f>
        <v>0.96699999999999997</v>
      </c>
      <c r="E34" s="36" t="str">
        <f>[1]PrelBlad!D39</f>
        <v>Ja</v>
      </c>
      <c r="F34" s="37">
        <f>[1]BidrAvg!H39</f>
        <v>230169.4658746857</v>
      </c>
      <c r="G34" s="37">
        <f>[1]BidrAvg!I39</f>
        <v>232770.20266003482</v>
      </c>
      <c r="H34" s="37"/>
      <c r="I34" s="37">
        <f>[1]BidrAvg!J39</f>
        <v>5376.6244579963231</v>
      </c>
      <c r="J34" s="34">
        <f>[1]BidrAvg!K39</f>
        <v>531.67306289337193</v>
      </c>
      <c r="K34" s="37">
        <f>[1]BidrAvg!M39</f>
        <v>23017722</v>
      </c>
      <c r="L34" s="37">
        <f>[1]BidrAvg!N39</f>
        <v>0</v>
      </c>
    </row>
    <row r="35" spans="1:12" s="4" customFormat="1" ht="27" customHeight="1">
      <c r="A35" s="32" t="s">
        <v>68</v>
      </c>
      <c r="B35" s="33">
        <f>[1]BidrAvg!F40</f>
        <v>42988</v>
      </c>
      <c r="C35" s="34">
        <f>[1]Insatser!Q40</f>
        <v>202619.24499337308</v>
      </c>
      <c r="D35" s="35">
        <f>[1]PrelBlad!E40</f>
        <v>1.0740000000000001</v>
      </c>
      <c r="E35" s="36" t="str">
        <f>[1]PrelBlad!D40</f>
        <v>Ja</v>
      </c>
      <c r="F35" s="37">
        <f>[1]BidrAvg!H40</f>
        <v>217613.06912288271</v>
      </c>
      <c r="G35" s="37">
        <f>[1]BidrAvg!I40</f>
        <v>220071.92834510785</v>
      </c>
      <c r="H35" s="37"/>
      <c r="I35" s="37">
        <f>[1]BidrAvg!J40</f>
        <v>5119.3804863010109</v>
      </c>
      <c r="J35" s="34">
        <f>[1]BidrAvg!K40</f>
        <v>274.42909119805972</v>
      </c>
      <c r="K35" s="37">
        <f>[1]BidrAvg!M40</f>
        <v>11797158</v>
      </c>
      <c r="L35" s="37">
        <f>[1]BidrAvg!N40</f>
        <v>0</v>
      </c>
    </row>
    <row r="36" spans="1:12" s="4" customFormat="1" ht="12.75" customHeight="1">
      <c r="A36" s="4" t="s">
        <v>69</v>
      </c>
      <c r="B36" s="33">
        <f>[1]BidrAvg!F41</f>
        <v>13755</v>
      </c>
      <c r="C36" s="34">
        <f>[1]Insatser!Q41</f>
        <v>63571.214608276634</v>
      </c>
      <c r="D36" s="35">
        <f>[1]PrelBlad!E41</f>
        <v>1.018</v>
      </c>
      <c r="E36" s="36" t="str">
        <f>[1]PrelBlad!D41</f>
        <v>Ja</v>
      </c>
      <c r="F36" s="37">
        <f>[1]BidrAvg!H41</f>
        <v>64715.496471225611</v>
      </c>
      <c r="G36" s="37">
        <f>[1]BidrAvg!I41</f>
        <v>65446.731483720629</v>
      </c>
      <c r="H36" s="37"/>
      <c r="I36" s="37">
        <f>[1]BidrAvg!J41</f>
        <v>4758.0320962355963</v>
      </c>
      <c r="J36" s="34">
        <f>[1]BidrAvg!K41</f>
        <v>-86.919298867354883</v>
      </c>
      <c r="K36" s="37">
        <f>[1]BidrAvg!M41</f>
        <v>0</v>
      </c>
      <c r="L36" s="37">
        <f>[1]BidrAvg!N41</f>
        <v>1195575</v>
      </c>
    </row>
    <row r="37" spans="1:12" s="4" customFormat="1" ht="13.2">
      <c r="A37" s="4" t="s">
        <v>70</v>
      </c>
      <c r="B37" s="33">
        <f>[1]BidrAvg!F42</f>
        <v>20737</v>
      </c>
      <c r="C37" s="34">
        <f>[1]Insatser!Q42</f>
        <v>52609.04513266492</v>
      </c>
      <c r="D37" s="35">
        <f>[1]PrelBlad!E42</f>
        <v>1.0189999999999999</v>
      </c>
      <c r="E37" s="36" t="str">
        <f>[1]PrelBlad!D42</f>
        <v>Ja</v>
      </c>
      <c r="F37" s="37">
        <f>[1]BidrAvg!H42</f>
        <v>53608.616990185546</v>
      </c>
      <c r="G37" s="37">
        <f>[1]BidrAvg!I42</f>
        <v>54214.352862614323</v>
      </c>
      <c r="H37" s="37"/>
      <c r="I37" s="37">
        <f>[1]BidrAvg!J42</f>
        <v>2614.3778204472355</v>
      </c>
      <c r="J37" s="34">
        <f>[1]BidrAvg!K42</f>
        <v>-2230.5735746557157</v>
      </c>
      <c r="K37" s="37">
        <f>[1]BidrAvg!M42</f>
        <v>0</v>
      </c>
      <c r="L37" s="37">
        <f>[1]BidrAvg!N42</f>
        <v>46255404</v>
      </c>
    </row>
    <row r="38" spans="1:12" s="4" customFormat="1" ht="13.2">
      <c r="A38" s="4" t="s">
        <v>71</v>
      </c>
      <c r="B38" s="33">
        <f>[1]BidrAvg!F43</f>
        <v>17323</v>
      </c>
      <c r="C38" s="34">
        <f>[1]Insatser!Q43</f>
        <v>62325.995032172861</v>
      </c>
      <c r="D38" s="35">
        <f>[1]PrelBlad!E43</f>
        <v>1.0289999999999999</v>
      </c>
      <c r="E38" s="36" t="str">
        <f>[1]PrelBlad!D43</f>
        <v>Ja</v>
      </c>
      <c r="F38" s="37">
        <f>[1]BidrAvg!H43</f>
        <v>64133.448888105871</v>
      </c>
      <c r="G38" s="37">
        <f>[1]BidrAvg!I43</f>
        <v>64858.107213486939</v>
      </c>
      <c r="H38" s="37"/>
      <c r="I38" s="37">
        <f>[1]BidrAvg!J43</f>
        <v>3744.0459050676523</v>
      </c>
      <c r="J38" s="34">
        <f>[1]BidrAvg!K43</f>
        <v>-1100.905490035299</v>
      </c>
      <c r="K38" s="37">
        <f>[1]BidrAvg!M43</f>
        <v>0</v>
      </c>
      <c r="L38" s="37">
        <f>[1]BidrAvg!N43</f>
        <v>19070986</v>
      </c>
    </row>
    <row r="39" spans="1:12" s="4" customFormat="1" ht="13.2">
      <c r="A39" s="4" t="s">
        <v>72</v>
      </c>
      <c r="B39" s="33">
        <f>[1]BidrAvg!F44</f>
        <v>20744</v>
      </c>
      <c r="C39" s="34">
        <f>[1]Insatser!Q44</f>
        <v>116143.17916836427</v>
      </c>
      <c r="D39" s="35">
        <f>[1]PrelBlad!E44</f>
        <v>0.98199999999999998</v>
      </c>
      <c r="E39" s="36" t="str">
        <f>[1]PrelBlad!D44</f>
        <v>Ja</v>
      </c>
      <c r="F39" s="37">
        <f>[1]BidrAvg!H44</f>
        <v>114052.60194333371</v>
      </c>
      <c r="G39" s="37">
        <f>[1]BidrAvg!I44</f>
        <v>115341.30805477031</v>
      </c>
      <c r="H39" s="37"/>
      <c r="I39" s="37">
        <f>[1]BidrAvg!J44</f>
        <v>5560.2250315643232</v>
      </c>
      <c r="J39" s="34">
        <f>[1]BidrAvg!K44</f>
        <v>715.27363646137201</v>
      </c>
      <c r="K39" s="37">
        <f>[1]BidrAvg!M44</f>
        <v>14837636</v>
      </c>
      <c r="L39" s="37">
        <f>[1]BidrAvg!N44</f>
        <v>0</v>
      </c>
    </row>
    <row r="40" spans="1:12" s="4" customFormat="1" ht="13.2">
      <c r="A40" s="4" t="s">
        <v>73</v>
      </c>
      <c r="B40" s="33">
        <f>[1]BidrAvg!F45</f>
        <v>214559</v>
      </c>
      <c r="C40" s="34">
        <f>[1]Insatser!Q45</f>
        <v>1038643.7842093218</v>
      </c>
      <c r="D40" s="35">
        <f>[1]PrelBlad!E45</f>
        <v>1.006</v>
      </c>
      <c r="E40" s="36" t="str">
        <f>[1]PrelBlad!D45</f>
        <v>Ja</v>
      </c>
      <c r="F40" s="37">
        <f>[1]BidrAvg!H45</f>
        <v>1044875.6469145778</v>
      </c>
      <c r="G40" s="37">
        <f>[1]BidrAvg!I45</f>
        <v>1056681.9328644513</v>
      </c>
      <c r="H40" s="37"/>
      <c r="I40" s="37">
        <f>[1]BidrAvg!J45</f>
        <v>4924.9014623690982</v>
      </c>
      <c r="J40" s="34">
        <f>[1]BidrAvg!K45</f>
        <v>79.950067266147016</v>
      </c>
      <c r="K40" s="37">
        <f>[1]BidrAvg!M45</f>
        <v>17154006</v>
      </c>
      <c r="L40" s="37">
        <f>[1]BidrAvg!N45</f>
        <v>0</v>
      </c>
    </row>
    <row r="41" spans="1:12" s="4" customFormat="1" ht="13.2">
      <c r="A41" s="4" t="s">
        <v>74</v>
      </c>
      <c r="B41" s="33">
        <f>[1]BidrAvg!F46</f>
        <v>9445</v>
      </c>
      <c r="C41" s="34">
        <f>[1]Insatser!Q46</f>
        <v>30841.390561023567</v>
      </c>
      <c r="D41" s="35">
        <f>[1]PrelBlad!E46</f>
        <v>0.89600000000000002</v>
      </c>
      <c r="E41" s="36" t="str">
        <f>[1]PrelBlad!D46</f>
        <v>Ja</v>
      </c>
      <c r="F41" s="37">
        <f>[1]BidrAvg!H46</f>
        <v>27633.885942677116</v>
      </c>
      <c r="G41" s="37">
        <f>[1]BidrAvg!I46</f>
        <v>27946.127461855816</v>
      </c>
      <c r="H41" s="37"/>
      <c r="I41" s="37">
        <f>[1]BidrAvg!J46</f>
        <v>2958.8276825681119</v>
      </c>
      <c r="J41" s="34">
        <f>[1]BidrAvg!K46</f>
        <v>-1886.1237125348393</v>
      </c>
      <c r="K41" s="37">
        <f>[1]BidrAvg!M46</f>
        <v>0</v>
      </c>
      <c r="L41" s="37">
        <f>[1]BidrAvg!N46</f>
        <v>17814438</v>
      </c>
    </row>
    <row r="42" spans="1:12" s="4" customFormat="1" ht="13.2">
      <c r="A42" s="4" t="s">
        <v>75</v>
      </c>
      <c r="B42" s="33">
        <f>[1]BidrAvg!F47</f>
        <v>21822</v>
      </c>
      <c r="C42" s="34">
        <f>[1]Insatser!Q47</f>
        <v>64492.86097441848</v>
      </c>
      <c r="D42" s="35">
        <f>[1]PrelBlad!E47</f>
        <v>1.226</v>
      </c>
      <c r="E42" s="36" t="str">
        <f>[1]PrelBlad!D47</f>
        <v>Ja</v>
      </c>
      <c r="F42" s="37">
        <f>[1]BidrAvg!H47</f>
        <v>79068.247554637055</v>
      </c>
      <c r="G42" s="37">
        <f>[1]BidrAvg!I47</f>
        <v>79961.657543607493</v>
      </c>
      <c r="H42" s="37"/>
      <c r="I42" s="37">
        <f>[1]BidrAvg!J47</f>
        <v>3664.2680571720048</v>
      </c>
      <c r="J42" s="34">
        <f>[1]BidrAvg!K47</f>
        <v>-1180.6833379309464</v>
      </c>
      <c r="K42" s="37">
        <f>[1]BidrAvg!M47</f>
        <v>0</v>
      </c>
      <c r="L42" s="37">
        <f>[1]BidrAvg!N47</f>
        <v>25764872</v>
      </c>
    </row>
    <row r="43" spans="1:12" s="4" customFormat="1" ht="27" customHeight="1">
      <c r="A43" s="32" t="s">
        <v>76</v>
      </c>
      <c r="B43" s="33">
        <f>[1]BidrAvg!F48</f>
        <v>103684</v>
      </c>
      <c r="C43" s="34">
        <f>[1]Insatser!Q48</f>
        <v>525039.82865373488</v>
      </c>
      <c r="D43" s="35">
        <f>[1]PrelBlad!E48</f>
        <v>0.98599999999999999</v>
      </c>
      <c r="E43" s="36" t="str">
        <f>[1]PrelBlad!D48</f>
        <v>Ja</v>
      </c>
      <c r="F43" s="37">
        <f>[1]BidrAvg!H48</f>
        <v>517689.2710525826</v>
      </c>
      <c r="G43" s="37">
        <f>[1]BidrAvg!I48</f>
        <v>523538.75906130072</v>
      </c>
      <c r="H43" s="37"/>
      <c r="I43" s="37">
        <f>[1]BidrAvg!J48</f>
        <v>5049.3688424568945</v>
      </c>
      <c r="J43" s="34">
        <f>[1]BidrAvg!K48</f>
        <v>204.41744735394332</v>
      </c>
      <c r="K43" s="37">
        <f>[1]BidrAvg!M48</f>
        <v>21194819</v>
      </c>
      <c r="L43" s="37">
        <f>[1]BidrAvg!N48</f>
        <v>0</v>
      </c>
    </row>
    <row r="44" spans="1:12" s="4" customFormat="1" ht="13.2">
      <c r="A44" s="4" t="s">
        <v>77</v>
      </c>
      <c r="B44" s="33">
        <f>[1]BidrAvg!F49</f>
        <v>16830</v>
      </c>
      <c r="C44" s="34">
        <f>[1]Insatser!Q49</f>
        <v>78753.319244542785</v>
      </c>
      <c r="D44" s="35">
        <f>[1]PrelBlad!E49</f>
        <v>1.103</v>
      </c>
      <c r="E44" s="36" t="str">
        <f>[1]PrelBlad!D49</f>
        <v xml:space="preserve">  </v>
      </c>
      <c r="F44" s="37">
        <f>[1]BidrAvg!H49</f>
        <v>86864.911126730687</v>
      </c>
      <c r="G44" s="37">
        <f>[1]BidrAvg!I49</f>
        <v>87846.417378504178</v>
      </c>
      <c r="H44" s="37"/>
      <c r="I44" s="37">
        <f>[1]BidrAvg!J49</f>
        <v>5219.632642810705</v>
      </c>
      <c r="J44" s="34">
        <f>[1]BidrAvg!K49</f>
        <v>374.68124770775376</v>
      </c>
      <c r="K44" s="37">
        <f>[1]BidrAvg!M49</f>
        <v>6305885</v>
      </c>
      <c r="L44" s="37">
        <f>[1]BidrAvg!N49</f>
        <v>0</v>
      </c>
    </row>
    <row r="45" spans="1:12" s="4" customFormat="1" ht="13.2">
      <c r="A45" s="4" t="s">
        <v>78</v>
      </c>
      <c r="B45" s="33">
        <f>[1]BidrAvg!F50</f>
        <v>10861</v>
      </c>
      <c r="C45" s="34">
        <f>[1]Insatser!Q50</f>
        <v>51340.918541099149</v>
      </c>
      <c r="D45" s="35">
        <f>[1]PrelBlad!E50</f>
        <v>0.93100000000000005</v>
      </c>
      <c r="E45" s="36" t="str">
        <f>[1]PrelBlad!D50</f>
        <v xml:space="preserve">  </v>
      </c>
      <c r="F45" s="37">
        <f>[1]BidrAvg!H50</f>
        <v>47798.395161763307</v>
      </c>
      <c r="G45" s="37">
        <f>[1]BidrAvg!I50</f>
        <v>48338.480025346085</v>
      </c>
      <c r="H45" s="37"/>
      <c r="I45" s="37">
        <f>[1]BidrAvg!J50</f>
        <v>4450.6472723824772</v>
      </c>
      <c r="J45" s="34">
        <f>[1]BidrAvg!K50</f>
        <v>-394.30412272047397</v>
      </c>
      <c r="K45" s="37">
        <f>[1]BidrAvg!M50</f>
        <v>0</v>
      </c>
      <c r="L45" s="37">
        <f>[1]BidrAvg!N50</f>
        <v>4282537</v>
      </c>
    </row>
    <row r="46" spans="1:12" s="4" customFormat="1" ht="13.2">
      <c r="A46" s="4" t="s">
        <v>79</v>
      </c>
      <c r="B46" s="33">
        <f>[1]BidrAvg!F51</f>
        <v>33722</v>
      </c>
      <c r="C46" s="34">
        <f>[1]Insatser!Q51</f>
        <v>229388.10809182876</v>
      </c>
      <c r="D46" s="35">
        <f>[1]PrelBlad!E51</f>
        <v>0.95199999999999996</v>
      </c>
      <c r="E46" s="36" t="str">
        <f>[1]PrelBlad!D51</f>
        <v>Ja</v>
      </c>
      <c r="F46" s="37">
        <f>[1]BidrAvg!H51</f>
        <v>218377.47890342097</v>
      </c>
      <c r="G46" s="37">
        <f>[1]BidrAvg!I51</f>
        <v>220844.97536442048</v>
      </c>
      <c r="H46" s="37"/>
      <c r="I46" s="37">
        <f>[1]BidrAvg!J51</f>
        <v>6548.9880601512505</v>
      </c>
      <c r="J46" s="34">
        <f>[1]BidrAvg!K51</f>
        <v>1704.0366650482993</v>
      </c>
      <c r="K46" s="37">
        <f>[1]BidrAvg!M51</f>
        <v>57463524</v>
      </c>
      <c r="L46" s="37">
        <f>[1]BidrAvg!N51</f>
        <v>0</v>
      </c>
    </row>
    <row r="47" spans="1:12" s="4" customFormat="1" ht="13.2">
      <c r="A47" s="4" t="s">
        <v>80</v>
      </c>
      <c r="B47" s="33">
        <f>[1]BidrAvg!F52</f>
        <v>54924</v>
      </c>
      <c r="C47" s="34">
        <f>[1]Insatser!Q52</f>
        <v>276605.67111632274</v>
      </c>
      <c r="D47" s="35">
        <f>[1]PrelBlad!E52</f>
        <v>1.022</v>
      </c>
      <c r="E47" s="36" t="str">
        <f>[1]PrelBlad!D52</f>
        <v>Ja</v>
      </c>
      <c r="F47" s="37">
        <f>[1]BidrAvg!H52</f>
        <v>282690.99588088185</v>
      </c>
      <c r="G47" s="37">
        <f>[1]BidrAvg!I52</f>
        <v>285885.18529727758</v>
      </c>
      <c r="H47" s="37"/>
      <c r="I47" s="37">
        <f>[1]BidrAvg!J52</f>
        <v>5205.1049686344322</v>
      </c>
      <c r="J47" s="34">
        <f>[1]BidrAvg!K52</f>
        <v>360.15357353148102</v>
      </c>
      <c r="K47" s="37">
        <f>[1]BidrAvg!M52</f>
        <v>19781075</v>
      </c>
      <c r="L47" s="37">
        <f>[1]BidrAvg!N52</f>
        <v>0</v>
      </c>
    </row>
    <row r="48" spans="1:12" s="4" customFormat="1" ht="13.2">
      <c r="A48" s="4" t="s">
        <v>81</v>
      </c>
      <c r="B48" s="33">
        <f>[1]BidrAvg!F53</f>
        <v>11921</v>
      </c>
      <c r="C48" s="34">
        <f>[1]Insatser!Q53</f>
        <v>43619.906297438851</v>
      </c>
      <c r="D48" s="35">
        <f>[1]PrelBlad!E53</f>
        <v>1.1359999999999999</v>
      </c>
      <c r="E48" s="36" t="str">
        <f>[1]PrelBlad!D53</f>
        <v>Ja</v>
      </c>
      <c r="F48" s="37">
        <f>[1]BidrAvg!H53</f>
        <v>49552.213553890528</v>
      </c>
      <c r="G48" s="37">
        <f>[1]BidrAvg!I53</f>
        <v>50112.115207636562</v>
      </c>
      <c r="H48" s="37"/>
      <c r="I48" s="37">
        <f>[1]BidrAvg!J53</f>
        <v>4203.6838526664342</v>
      </c>
      <c r="J48" s="34">
        <f>[1]BidrAvg!K53</f>
        <v>-641.26754243651703</v>
      </c>
      <c r="K48" s="37">
        <f>[1]BidrAvg!M53</f>
        <v>0</v>
      </c>
      <c r="L48" s="37">
        <f>[1]BidrAvg!N53</f>
        <v>7644550</v>
      </c>
    </row>
    <row r="49" spans="1:12" s="4" customFormat="1" ht="13.2">
      <c r="A49" s="4" t="s">
        <v>82</v>
      </c>
      <c r="B49" s="33">
        <f>[1]BidrAvg!F54</f>
        <v>34609</v>
      </c>
      <c r="C49" s="34">
        <f>[1]Insatser!Q54</f>
        <v>116547.74265788299</v>
      </c>
      <c r="D49" s="35">
        <f>[1]PrelBlad!E54</f>
        <v>1.143</v>
      </c>
      <c r="E49" s="36" t="str">
        <f>[1]PrelBlad!D54</f>
        <v>Ja</v>
      </c>
      <c r="F49" s="37">
        <f>[1]BidrAvg!H54</f>
        <v>133214.06985796025</v>
      </c>
      <c r="G49" s="37">
        <f>[1]BidrAvg!I54</f>
        <v>134719.28572353596</v>
      </c>
      <c r="H49" s="37"/>
      <c r="I49" s="37">
        <f>[1]BidrAvg!J54</f>
        <v>3892.6084464600526</v>
      </c>
      <c r="J49" s="34">
        <f>[1]BidrAvg!K54</f>
        <v>-952.34294864289859</v>
      </c>
      <c r="K49" s="37">
        <f>[1]BidrAvg!M54</f>
        <v>0</v>
      </c>
      <c r="L49" s="37">
        <f>[1]BidrAvg!N54</f>
        <v>32959637</v>
      </c>
    </row>
    <row r="50" spans="1:12" s="4" customFormat="1" ht="13.2">
      <c r="A50" s="4" t="s">
        <v>83</v>
      </c>
      <c r="B50" s="33">
        <f>[1]BidrAvg!F55</f>
        <v>12447</v>
      </c>
      <c r="C50" s="34">
        <f>[1]Insatser!Q55</f>
        <v>45490.976102913461</v>
      </c>
      <c r="D50" s="35">
        <f>[1]PrelBlad!E55</f>
        <v>1.1399999999999999</v>
      </c>
      <c r="E50" s="36" t="str">
        <f>[1]PrelBlad!D55</f>
        <v>Ja</v>
      </c>
      <c r="F50" s="37">
        <f>[1]BidrAvg!H55</f>
        <v>51859.712757321344</v>
      </c>
      <c r="G50" s="37">
        <f>[1]BidrAvg!I55</f>
        <v>52445.687365782382</v>
      </c>
      <c r="H50" s="37"/>
      <c r="I50" s="37">
        <f>[1]BidrAvg!J55</f>
        <v>4213.5203153998855</v>
      </c>
      <c r="J50" s="34">
        <f>[1]BidrAvg!K55</f>
        <v>-631.43107970306573</v>
      </c>
      <c r="K50" s="37">
        <f>[1]BidrAvg!M55</f>
        <v>0</v>
      </c>
      <c r="L50" s="37">
        <f>[1]BidrAvg!N55</f>
        <v>7859423</v>
      </c>
    </row>
    <row r="51" spans="1:12" s="4" customFormat="1" ht="13.2">
      <c r="A51" s="4" t="s">
        <v>84</v>
      </c>
      <c r="B51" s="33">
        <f>[1]BidrAvg!F56</f>
        <v>9099</v>
      </c>
      <c r="C51" s="34">
        <f>[1]Insatser!Q56</f>
        <v>41271.282228123528</v>
      </c>
      <c r="D51" s="35">
        <f>[1]PrelBlad!E56</f>
        <v>1.0429999999999999</v>
      </c>
      <c r="E51" s="36" t="str">
        <f>[1]PrelBlad!D56</f>
        <v>Ja</v>
      </c>
      <c r="F51" s="37">
        <f>[1]BidrAvg!H56</f>
        <v>43045.947363932835</v>
      </c>
      <c r="G51" s="37">
        <f>[1]BidrAvg!I56</f>
        <v>43532.333246370137</v>
      </c>
      <c r="H51" s="37"/>
      <c r="I51" s="37">
        <f>[1]BidrAvg!J56</f>
        <v>4784.2986313188412</v>
      </c>
      <c r="J51" s="34">
        <f>[1]BidrAvg!K56</f>
        <v>-60.652763784109993</v>
      </c>
      <c r="K51" s="37">
        <f>[1]BidrAvg!M56</f>
        <v>0</v>
      </c>
      <c r="L51" s="37">
        <f>[1]BidrAvg!N56</f>
        <v>551879</v>
      </c>
    </row>
    <row r="52" spans="1:12" s="4" customFormat="1" ht="27" customHeight="1">
      <c r="A52" s="32" t="s">
        <v>85</v>
      </c>
      <c r="B52" s="33">
        <f>[1]BidrAvg!F57</f>
        <v>5373</v>
      </c>
      <c r="C52" s="34">
        <f>[1]Insatser!Q57</f>
        <v>29170.499599152237</v>
      </c>
      <c r="D52" s="35">
        <f>[1]PrelBlad!E57</f>
        <v>1.016</v>
      </c>
      <c r="E52" s="36" t="str">
        <f>[1]PrelBlad!D57</f>
        <v>Ja</v>
      </c>
      <c r="F52" s="37">
        <f>[1]BidrAvg!H57</f>
        <v>29637.227592738673</v>
      </c>
      <c r="G52" s="37">
        <f>[1]BidrAvg!I57</f>
        <v>29972.10532173407</v>
      </c>
      <c r="H52" s="37"/>
      <c r="I52" s="37">
        <f>[1]BidrAvg!J57</f>
        <v>5578.2812807991941</v>
      </c>
      <c r="J52" s="34">
        <f>[1]BidrAvg!K57</f>
        <v>733.32988569624285</v>
      </c>
      <c r="K52" s="37">
        <f>[1]BidrAvg!M57</f>
        <v>3940181</v>
      </c>
      <c r="L52" s="37">
        <f>[1]BidrAvg!N57</f>
        <v>0</v>
      </c>
    </row>
    <row r="53" spans="1:12" s="4" customFormat="1" ht="13.2">
      <c r="A53" s="4" t="s">
        <v>86</v>
      </c>
      <c r="B53" s="33">
        <f>[1]BidrAvg!F58</f>
        <v>21526</v>
      </c>
      <c r="C53" s="34">
        <f>[1]Insatser!Q58</f>
        <v>115667.36786859567</v>
      </c>
      <c r="D53" s="35">
        <f>[1]PrelBlad!E58</f>
        <v>0.92</v>
      </c>
      <c r="E53" s="36" t="str">
        <f>[1]PrelBlad!D58</f>
        <v>Ja</v>
      </c>
      <c r="F53" s="37">
        <f>[1]BidrAvg!H58</f>
        <v>106413.97843910802</v>
      </c>
      <c r="G53" s="37">
        <f>[1]BidrAvg!I58</f>
        <v>107616.37401816635</v>
      </c>
      <c r="H53" s="37"/>
      <c r="I53" s="37">
        <f>[1]BidrAvg!J58</f>
        <v>4999.3669988927968</v>
      </c>
      <c r="J53" s="34">
        <f>[1]BidrAvg!K58</f>
        <v>154.41560378984559</v>
      </c>
      <c r="K53" s="37">
        <f>[1]BidrAvg!M58</f>
        <v>3323950</v>
      </c>
      <c r="L53" s="37">
        <f>[1]BidrAvg!N58</f>
        <v>0</v>
      </c>
    </row>
    <row r="54" spans="1:12" s="4" customFormat="1" ht="13.2">
      <c r="A54" s="4" t="s">
        <v>87</v>
      </c>
      <c r="B54" s="33">
        <f>[1]BidrAvg!F59</f>
        <v>9874</v>
      </c>
      <c r="C54" s="34">
        <f>[1]Insatser!Q59</f>
        <v>54138.421200872537</v>
      </c>
      <c r="D54" s="35">
        <f>[1]PrelBlad!E59</f>
        <v>0.89900000000000002</v>
      </c>
      <c r="E54" s="36" t="str">
        <f>[1]PrelBlad!D59</f>
        <v>Ja</v>
      </c>
      <c r="F54" s="37">
        <f>[1]BidrAvg!H59</f>
        <v>48670.440659584412</v>
      </c>
      <c r="G54" s="37">
        <f>[1]BidrAvg!I59</f>
        <v>49220.378962223767</v>
      </c>
      <c r="H54" s="37"/>
      <c r="I54" s="37">
        <f>[1]BidrAvg!J59</f>
        <v>4984.8469680194212</v>
      </c>
      <c r="J54" s="34">
        <f>[1]BidrAvg!K59</f>
        <v>139.89557291646997</v>
      </c>
      <c r="K54" s="37">
        <f>[1]BidrAvg!M59</f>
        <v>1381329</v>
      </c>
      <c r="L54" s="37">
        <f>[1]BidrAvg!N59</f>
        <v>0</v>
      </c>
    </row>
    <row r="55" spans="1:12" s="4" customFormat="1" ht="13.2">
      <c r="A55" s="4" t="s">
        <v>88</v>
      </c>
      <c r="B55" s="33">
        <f>[1]BidrAvg!F60</f>
        <v>155817</v>
      </c>
      <c r="C55" s="34">
        <f>[1]Insatser!Q60</f>
        <v>796943.17106906383</v>
      </c>
      <c r="D55" s="35">
        <f>[1]PrelBlad!E60</f>
        <v>0.92100000000000004</v>
      </c>
      <c r="E55" s="36" t="str">
        <f>[1]PrelBlad!D60</f>
        <v>Ja</v>
      </c>
      <c r="F55" s="37">
        <f>[1]BidrAvg!H60</f>
        <v>733984.66055460786</v>
      </c>
      <c r="G55" s="37">
        <f>[1]BidrAvg!I60</f>
        <v>742278.11902587896</v>
      </c>
      <c r="H55" s="37"/>
      <c r="I55" s="37">
        <f>[1]BidrAvg!J60</f>
        <v>4763.7813526500886</v>
      </c>
      <c r="J55" s="34">
        <f>[1]BidrAvg!K60</f>
        <v>-81.170042452862617</v>
      </c>
      <c r="K55" s="37">
        <f>[1]BidrAvg!M60</f>
        <v>0</v>
      </c>
      <c r="L55" s="37">
        <f>[1]BidrAvg!N60</f>
        <v>12647673</v>
      </c>
    </row>
    <row r="56" spans="1:12" s="4" customFormat="1" ht="13.2">
      <c r="A56" s="4" t="s">
        <v>89</v>
      </c>
      <c r="B56" s="33">
        <f>[1]BidrAvg!F61</f>
        <v>26708</v>
      </c>
      <c r="C56" s="34">
        <f>[1]Insatser!Q61</f>
        <v>129579.73132970043</v>
      </c>
      <c r="D56" s="35">
        <f>[1]PrelBlad!E61</f>
        <v>1.0009999999999999</v>
      </c>
      <c r="E56" s="36" t="str">
        <f>[1]PrelBlad!D61</f>
        <v>Ja</v>
      </c>
      <c r="F56" s="37">
        <f>[1]BidrAvg!H61</f>
        <v>129709.31106103011</v>
      </c>
      <c r="G56" s="37">
        <f>[1]BidrAvg!I61</f>
        <v>131174.92586530818</v>
      </c>
      <c r="H56" s="37"/>
      <c r="I56" s="37">
        <f>[1]BidrAvg!J61</f>
        <v>4911.4469771344984</v>
      </c>
      <c r="J56" s="34">
        <f>[1]BidrAvg!K61</f>
        <v>66.495582031547201</v>
      </c>
      <c r="K56" s="37">
        <f>[1]BidrAvg!M61</f>
        <v>1775964</v>
      </c>
      <c r="L56" s="37">
        <f>[1]BidrAvg!N61</f>
        <v>0</v>
      </c>
    </row>
    <row r="57" spans="1:12" s="4" customFormat="1" ht="13.2">
      <c r="A57" s="4" t="s">
        <v>90</v>
      </c>
      <c r="B57" s="33">
        <f>[1]BidrAvg!F62</f>
        <v>43258</v>
      </c>
      <c r="C57" s="34">
        <f>[1]Insatser!Q62</f>
        <v>209862.65609971617</v>
      </c>
      <c r="D57" s="35">
        <f>[1]PrelBlad!E62</f>
        <v>1.0189999999999999</v>
      </c>
      <c r="E57" s="36" t="str">
        <f>[1]PrelBlad!D62</f>
        <v>Ja</v>
      </c>
      <c r="F57" s="37">
        <f>[1]BidrAvg!H62</f>
        <v>213850.04656561077</v>
      </c>
      <c r="G57" s="37">
        <f>[1]BidrAvg!I62</f>
        <v>216266.38654597377</v>
      </c>
      <c r="H57" s="37"/>
      <c r="I57" s="37">
        <f>[1]BidrAvg!J62</f>
        <v>4999.4541251554347</v>
      </c>
      <c r="J57" s="34">
        <f>[1]BidrAvg!K62</f>
        <v>154.50273005248346</v>
      </c>
      <c r="K57" s="37">
        <f>[1]BidrAvg!M62</f>
        <v>6683479</v>
      </c>
      <c r="L57" s="37">
        <f>[1]BidrAvg!N62</f>
        <v>0</v>
      </c>
    </row>
    <row r="58" spans="1:12" s="4" customFormat="1" ht="13.2">
      <c r="A58" s="4" t="s">
        <v>91</v>
      </c>
      <c r="B58" s="33">
        <f>[1]BidrAvg!F63</f>
        <v>139363</v>
      </c>
      <c r="C58" s="34">
        <f>[1]Insatser!Q63</f>
        <v>824878.27279910259</v>
      </c>
      <c r="D58" s="35">
        <f>[1]PrelBlad!E63</f>
        <v>0.95599999999999996</v>
      </c>
      <c r="E58" s="36" t="str">
        <f>[1]PrelBlad!D63</f>
        <v>Ja</v>
      </c>
      <c r="F58" s="37">
        <f>[1]BidrAvg!H63</f>
        <v>788583.62879594206</v>
      </c>
      <c r="G58" s="37">
        <f>[1]BidrAvg!I63</f>
        <v>797494.01334212814</v>
      </c>
      <c r="H58" s="37"/>
      <c r="I58" s="37">
        <f>[1]BidrAvg!J63</f>
        <v>5722.4228334789586</v>
      </c>
      <c r="J58" s="34">
        <f>[1]BidrAvg!K63</f>
        <v>877.47143837600743</v>
      </c>
      <c r="K58" s="37">
        <f>[1]BidrAvg!M63</f>
        <v>122287052</v>
      </c>
      <c r="L58" s="37">
        <f>[1]BidrAvg!N63</f>
        <v>0</v>
      </c>
    </row>
    <row r="59" spans="1:12" s="4" customFormat="1" ht="13.2">
      <c r="A59" s="4" t="s">
        <v>92</v>
      </c>
      <c r="B59" s="33">
        <f>[1]BidrAvg!F64</f>
        <v>14402</v>
      </c>
      <c r="C59" s="34">
        <f>[1]Insatser!Q64</f>
        <v>82131.50311485173</v>
      </c>
      <c r="D59" s="35">
        <f>[1]PrelBlad!E64</f>
        <v>1.006</v>
      </c>
      <c r="E59" s="36" t="str">
        <f>[1]PrelBlad!D64</f>
        <v>Ja</v>
      </c>
      <c r="F59" s="37">
        <f>[1]BidrAvg!H64</f>
        <v>82624.292133540846</v>
      </c>
      <c r="G59" s="37">
        <f>[1]BidrAvg!I64</f>
        <v>83557.882673443833</v>
      </c>
      <c r="H59" s="37"/>
      <c r="I59" s="37">
        <f>[1]BidrAvg!J64</f>
        <v>5801.824932193018</v>
      </c>
      <c r="J59" s="34">
        <f>[1]BidrAvg!K64</f>
        <v>956.87353709006675</v>
      </c>
      <c r="K59" s="37">
        <f>[1]BidrAvg!M64</f>
        <v>13780893</v>
      </c>
      <c r="L59" s="37">
        <f>[1]BidrAvg!N64</f>
        <v>0</v>
      </c>
    </row>
    <row r="60" spans="1:12" s="4" customFormat="1" ht="13.2">
      <c r="A60" s="4" t="s">
        <v>93</v>
      </c>
      <c r="B60" s="33">
        <f>[1]BidrAvg!F65</f>
        <v>7348</v>
      </c>
      <c r="C60" s="34">
        <f>[1]Insatser!Q65</f>
        <v>34221.823258340592</v>
      </c>
      <c r="D60" s="35">
        <f>[1]PrelBlad!E65</f>
        <v>1.077</v>
      </c>
      <c r="E60" s="36" t="str">
        <f>[1]PrelBlad!D65</f>
        <v xml:space="preserve">  </v>
      </c>
      <c r="F60" s="37">
        <f>[1]BidrAvg!H65</f>
        <v>36856.903649232816</v>
      </c>
      <c r="G60" s="37">
        <f>[1]BidrAvg!I65</f>
        <v>37273.358128763197</v>
      </c>
      <c r="H60" s="37"/>
      <c r="I60" s="37">
        <f>[1]BidrAvg!J65</f>
        <v>5072.5854829563414</v>
      </c>
      <c r="J60" s="34">
        <f>[1]BidrAvg!K65</f>
        <v>227.63408785339016</v>
      </c>
      <c r="K60" s="37">
        <f>[1]BidrAvg!M65</f>
        <v>1672655</v>
      </c>
      <c r="L60" s="37">
        <f>[1]BidrAvg!N65</f>
        <v>0</v>
      </c>
    </row>
    <row r="61" spans="1:12" s="4" customFormat="1" ht="13.2">
      <c r="A61" s="4" t="s">
        <v>94</v>
      </c>
      <c r="B61" s="33">
        <f>[1]BidrAvg!F66</f>
        <v>7809</v>
      </c>
      <c r="C61" s="34">
        <f>[1]Insatser!Q66</f>
        <v>51204.790748403087</v>
      </c>
      <c r="D61" s="35">
        <f>[1]PrelBlad!E66</f>
        <v>0.92400000000000004</v>
      </c>
      <c r="E61" s="36" t="str">
        <f>[1]PrelBlad!D66</f>
        <v xml:space="preserve">  </v>
      </c>
      <c r="F61" s="37">
        <f>[1]BidrAvg!H66</f>
        <v>47313.226651524456</v>
      </c>
      <c r="G61" s="37">
        <f>[1]BidrAvg!I66</f>
        <v>47847.829486520706</v>
      </c>
      <c r="H61" s="37"/>
      <c r="I61" s="37">
        <f>[1]BidrAvg!J66</f>
        <v>6127.2671899757597</v>
      </c>
      <c r="J61" s="34">
        <f>[1]BidrAvg!K66</f>
        <v>1282.3157948728085</v>
      </c>
      <c r="K61" s="37">
        <f>[1]BidrAvg!M66</f>
        <v>10013604</v>
      </c>
      <c r="L61" s="37">
        <f>[1]BidrAvg!N66</f>
        <v>0</v>
      </c>
    </row>
    <row r="62" spans="1:12" s="4" customFormat="1" ht="13.2">
      <c r="A62" s="4" t="s">
        <v>95</v>
      </c>
      <c r="B62" s="33">
        <f>[1]BidrAvg!F67</f>
        <v>3675</v>
      </c>
      <c r="C62" s="34">
        <f>[1]Insatser!Q67</f>
        <v>7688.4031916649519</v>
      </c>
      <c r="D62" s="35">
        <f>[1]PrelBlad!E67</f>
        <v>1.2490000000000001</v>
      </c>
      <c r="E62" s="36" t="str">
        <f>[1]PrelBlad!D67</f>
        <v>Ja</v>
      </c>
      <c r="F62" s="37">
        <f>[1]BidrAvg!H67</f>
        <v>9602.8155863895263</v>
      </c>
      <c r="G62" s="37">
        <f>[1]BidrAvg!I67</f>
        <v>9711.3199687737833</v>
      </c>
      <c r="H62" s="37"/>
      <c r="I62" s="37">
        <f>[1]BidrAvg!J67</f>
        <v>2642.5360459248391</v>
      </c>
      <c r="J62" s="34">
        <f>[1]BidrAvg!K67</f>
        <v>-2202.4153491781121</v>
      </c>
      <c r="K62" s="37">
        <f>[1]BidrAvg!M67</f>
        <v>0</v>
      </c>
      <c r="L62" s="37">
        <f>[1]BidrAvg!N67</f>
        <v>8093876</v>
      </c>
    </row>
    <row r="63" spans="1:12" s="4" customFormat="1" ht="13.2">
      <c r="A63" s="4" t="s">
        <v>96</v>
      </c>
      <c r="B63" s="33">
        <f>[1]BidrAvg!F68</f>
        <v>11617</v>
      </c>
      <c r="C63" s="34">
        <f>[1]Insatser!Q68</f>
        <v>49119.753756271464</v>
      </c>
      <c r="D63" s="35">
        <f>[1]PrelBlad!E68</f>
        <v>1.0680000000000001</v>
      </c>
      <c r="E63" s="36" t="str">
        <f>[1]PrelBlad!D68</f>
        <v>Ja</v>
      </c>
      <c r="F63" s="37">
        <f>[1]BidrAvg!H68</f>
        <v>52459.897011697925</v>
      </c>
      <c r="G63" s="37">
        <f>[1]BidrAvg!I68</f>
        <v>53052.653237618135</v>
      </c>
      <c r="H63" s="37"/>
      <c r="I63" s="37">
        <f>[1]BidrAvg!J68</f>
        <v>4566.8118479485356</v>
      </c>
      <c r="J63" s="34">
        <f>[1]BidrAvg!K68</f>
        <v>-278.1395471544156</v>
      </c>
      <c r="K63" s="37">
        <f>[1]BidrAvg!M68</f>
        <v>0</v>
      </c>
      <c r="L63" s="37">
        <f>[1]BidrAvg!N68</f>
        <v>3231147</v>
      </c>
    </row>
    <row r="64" spans="1:12" s="4" customFormat="1" ht="13.2">
      <c r="A64" s="4" t="s">
        <v>97</v>
      </c>
      <c r="B64" s="33">
        <f>[1]BidrAvg!F69</f>
        <v>5335</v>
      </c>
      <c r="C64" s="34">
        <f>[1]Insatser!Q69</f>
        <v>17573.493905534437</v>
      </c>
      <c r="D64" s="35">
        <f>[1]PrelBlad!E69</f>
        <v>1.0649999999999999</v>
      </c>
      <c r="E64" s="36" t="str">
        <f>[1]PrelBlad!D69</f>
        <v>Ja</v>
      </c>
      <c r="F64" s="37">
        <f>[1]BidrAvg!H69</f>
        <v>18715.771009394175</v>
      </c>
      <c r="G64" s="37">
        <f>[1]BidrAvg!I69</f>
        <v>18927.244733527517</v>
      </c>
      <c r="H64" s="37"/>
      <c r="I64" s="37">
        <f>[1]BidrAvg!J69</f>
        <v>3547.749715750238</v>
      </c>
      <c r="J64" s="34">
        <f>[1]BidrAvg!K69</f>
        <v>-1297.2016793527132</v>
      </c>
      <c r="K64" s="37">
        <f>[1]BidrAvg!M69</f>
        <v>0</v>
      </c>
      <c r="L64" s="37">
        <f>[1]BidrAvg!N69</f>
        <v>6920571</v>
      </c>
    </row>
    <row r="65" spans="1:12" s="4" customFormat="1" ht="27" customHeight="1">
      <c r="A65" s="32" t="s">
        <v>98</v>
      </c>
      <c r="B65" s="33">
        <f>[1]BidrAvg!F70</f>
        <v>6603</v>
      </c>
      <c r="C65" s="34">
        <f>[1]Insatser!Q70</f>
        <v>35763.338186268302</v>
      </c>
      <c r="D65" s="35">
        <f>[1]PrelBlad!E70</f>
        <v>0.84699999999999998</v>
      </c>
      <c r="E65" s="36" t="str">
        <f>[1]PrelBlad!D70</f>
        <v>Ja</v>
      </c>
      <c r="F65" s="37">
        <f>[1]BidrAvg!H70</f>
        <v>30291.54744376925</v>
      </c>
      <c r="G65" s="37">
        <f>[1]BidrAvg!I70</f>
        <v>30633.818480558508</v>
      </c>
      <c r="H65" s="37"/>
      <c r="I65" s="37">
        <f>[1]BidrAvg!J70</f>
        <v>4639.378840005832</v>
      </c>
      <c r="J65" s="34">
        <f>[1]BidrAvg!K70</f>
        <v>-205.57255509711922</v>
      </c>
      <c r="K65" s="37">
        <f>[1]BidrAvg!M70</f>
        <v>0</v>
      </c>
      <c r="L65" s="37">
        <f>[1]BidrAvg!N70</f>
        <v>1357396</v>
      </c>
    </row>
    <row r="66" spans="1:12" s="4" customFormat="1" ht="13.2">
      <c r="A66" s="4" t="s">
        <v>99</v>
      </c>
      <c r="B66" s="33">
        <f>[1]BidrAvg!F71</f>
        <v>17129</v>
      </c>
      <c r="C66" s="34">
        <f>[1]Insatser!Q71</f>
        <v>100658.57218755565</v>
      </c>
      <c r="D66" s="35">
        <f>[1]PrelBlad!E71</f>
        <v>0.84499999999999997</v>
      </c>
      <c r="E66" s="36" t="str">
        <f>[1]PrelBlad!D71</f>
        <v xml:space="preserve">  </v>
      </c>
      <c r="F66" s="37">
        <f>[1]BidrAvg!H71</f>
        <v>85056.493498484517</v>
      </c>
      <c r="G66" s="37">
        <f>[1]BidrAvg!I71</f>
        <v>86017.566030993039</v>
      </c>
      <c r="H66" s="37"/>
      <c r="I66" s="37">
        <f>[1]BidrAvg!J71</f>
        <v>5021.7506002097634</v>
      </c>
      <c r="J66" s="34">
        <f>[1]BidrAvg!K71</f>
        <v>176.79920510681222</v>
      </c>
      <c r="K66" s="37">
        <f>[1]BidrAvg!M71</f>
        <v>3028394</v>
      </c>
      <c r="L66" s="37">
        <f>[1]BidrAvg!N71</f>
        <v>0</v>
      </c>
    </row>
    <row r="67" spans="1:12" s="4" customFormat="1" ht="13.2">
      <c r="A67" s="4" t="s">
        <v>100</v>
      </c>
      <c r="B67" s="33">
        <f>[1]BidrAvg!F72</f>
        <v>29478</v>
      </c>
      <c r="C67" s="34">
        <f>[1]Insatser!Q72</f>
        <v>130158.83497791339</v>
      </c>
      <c r="D67" s="35">
        <f>[1]PrelBlad!E72</f>
        <v>1.0760000000000001</v>
      </c>
      <c r="E67" s="36" t="str">
        <f>[1]PrelBlad!D72</f>
        <v>Ja</v>
      </c>
      <c r="F67" s="37">
        <f>[1]BidrAvg!H72</f>
        <v>140050.9064362348</v>
      </c>
      <c r="G67" s="37">
        <f>[1]BidrAvg!I72</f>
        <v>141633.37326260572</v>
      </c>
      <c r="H67" s="37"/>
      <c r="I67" s="37">
        <f>[1]BidrAvg!J72</f>
        <v>4804.7144739332971</v>
      </c>
      <c r="J67" s="34">
        <f>[1]BidrAvg!K72</f>
        <v>-40.236921169654124</v>
      </c>
      <c r="K67" s="37">
        <f>[1]BidrAvg!M72</f>
        <v>0</v>
      </c>
      <c r="L67" s="37">
        <f>[1]BidrAvg!N72</f>
        <v>1186104</v>
      </c>
    </row>
    <row r="68" spans="1:12" s="4" customFormat="1" ht="13.2">
      <c r="A68" s="4" t="s">
        <v>101</v>
      </c>
      <c r="B68" s="33">
        <f>[1]BidrAvg!F73</f>
        <v>9615</v>
      </c>
      <c r="C68" s="34">
        <f>[1]Insatser!Q73</f>
        <v>41672.863077328759</v>
      </c>
      <c r="D68" s="35">
        <f>[1]PrelBlad!E73</f>
        <v>1.0740000000000001</v>
      </c>
      <c r="E68" s="36" t="str">
        <f>[1]PrelBlad!D73</f>
        <v xml:space="preserve">  </v>
      </c>
      <c r="F68" s="37">
        <f>[1]BidrAvg!H73</f>
        <v>44756.654945051087</v>
      </c>
      <c r="G68" s="37">
        <f>[1]BidrAvg!I73</f>
        <v>45262.370498860233</v>
      </c>
      <c r="H68" s="37"/>
      <c r="I68" s="37">
        <f>[1]BidrAvg!J73</f>
        <v>4707.4748308746994</v>
      </c>
      <c r="J68" s="34">
        <f>[1]BidrAvg!K73</f>
        <v>-137.47656422825185</v>
      </c>
      <c r="K68" s="37">
        <f>[1]BidrAvg!M73</f>
        <v>0</v>
      </c>
      <c r="L68" s="37">
        <f>[1]BidrAvg!N73</f>
        <v>1321837</v>
      </c>
    </row>
    <row r="69" spans="1:12" s="4" customFormat="1" ht="13.2">
      <c r="A69" s="4" t="s">
        <v>102</v>
      </c>
      <c r="B69" s="33">
        <f>[1]BidrAvg!F74</f>
        <v>11586</v>
      </c>
      <c r="C69" s="34">
        <f>[1]Insatser!Q74</f>
        <v>21064.699705890369</v>
      </c>
      <c r="D69" s="35">
        <f>[1]PrelBlad!E74</f>
        <v>1.129</v>
      </c>
      <c r="E69" s="36" t="str">
        <f>[1]PrelBlad!D74</f>
        <v>Ja</v>
      </c>
      <c r="F69" s="37">
        <f>[1]BidrAvg!H74</f>
        <v>23782.045967950227</v>
      </c>
      <c r="G69" s="37">
        <f>[1]BidrAvg!I74</f>
        <v>24050.764677205025</v>
      </c>
      <c r="H69" s="37"/>
      <c r="I69" s="37">
        <f>[1]BidrAvg!J74</f>
        <v>2075.8471152429679</v>
      </c>
      <c r="J69" s="34">
        <f>[1]BidrAvg!K74</f>
        <v>-2769.1042798599833</v>
      </c>
      <c r="K69" s="37">
        <f>[1]BidrAvg!M74</f>
        <v>0</v>
      </c>
      <c r="L69" s="37">
        <f>[1]BidrAvg!N74</f>
        <v>32082842</v>
      </c>
    </row>
    <row r="70" spans="1:12" s="4" customFormat="1" ht="13.2">
      <c r="A70" s="4" t="s">
        <v>103</v>
      </c>
      <c r="B70" s="33">
        <f>[1]BidrAvg!F75</f>
        <v>135297</v>
      </c>
      <c r="C70" s="34">
        <f>[1]Insatser!Q75</f>
        <v>628735.81831609237</v>
      </c>
      <c r="D70" s="35">
        <f>[1]PrelBlad!E75</f>
        <v>1.0980000000000001</v>
      </c>
      <c r="E70" s="36" t="str">
        <f>[1]PrelBlad!D75</f>
        <v>Ja</v>
      </c>
      <c r="F70" s="37">
        <f>[1]BidrAvg!H75</f>
        <v>690351.92851106951</v>
      </c>
      <c r="G70" s="37">
        <f>[1]BidrAvg!I75</f>
        <v>698152.37088726612</v>
      </c>
      <c r="H70" s="37"/>
      <c r="I70" s="37">
        <f>[1]BidrAvg!J75</f>
        <v>5160.1467208235672</v>
      </c>
      <c r="J70" s="34">
        <f>[1]BidrAvg!K75</f>
        <v>315.19532572061598</v>
      </c>
      <c r="K70" s="37">
        <f>[1]BidrAvg!M75</f>
        <v>42644982</v>
      </c>
      <c r="L70" s="37">
        <f>[1]BidrAvg!N75</f>
        <v>0</v>
      </c>
    </row>
    <row r="71" spans="1:12" s="4" customFormat="1" ht="13.2">
      <c r="A71" s="4" t="s">
        <v>104</v>
      </c>
      <c r="B71" s="33">
        <f>[1]BidrAvg!F76</f>
        <v>7226</v>
      </c>
      <c r="C71" s="34">
        <f>[1]Insatser!Q76</f>
        <v>29015.685913518897</v>
      </c>
      <c r="D71" s="35">
        <f>[1]PrelBlad!E76</f>
        <v>1.0309999999999999</v>
      </c>
      <c r="E71" s="36" t="str">
        <f>[1]PrelBlad!D76</f>
        <v>Ja</v>
      </c>
      <c r="F71" s="37">
        <f>[1]BidrAvg!H76</f>
        <v>29915.172176837979</v>
      </c>
      <c r="G71" s="37">
        <f>[1]BidrAvg!I76</f>
        <v>30253.190464470943</v>
      </c>
      <c r="H71" s="37"/>
      <c r="I71" s="37">
        <f>[1]BidrAvg!J76</f>
        <v>4186.7133219583366</v>
      </c>
      <c r="J71" s="34">
        <f>[1]BidrAvg!K76</f>
        <v>-658.23807314461465</v>
      </c>
      <c r="K71" s="37">
        <f>[1]BidrAvg!M76</f>
        <v>0</v>
      </c>
      <c r="L71" s="37">
        <f>[1]BidrAvg!N76</f>
        <v>4756428</v>
      </c>
    </row>
    <row r="72" spans="1:12" s="4" customFormat="1" ht="13.2">
      <c r="A72" s="4" t="s">
        <v>105</v>
      </c>
      <c r="B72" s="33">
        <f>[1]BidrAvg!F77</f>
        <v>30820</v>
      </c>
      <c r="C72" s="34">
        <f>[1]Insatser!Q77</f>
        <v>166960.26778275176</v>
      </c>
      <c r="D72" s="35">
        <f>[1]PrelBlad!E77</f>
        <v>1.03</v>
      </c>
      <c r="E72" s="36" t="str">
        <f>[1]PrelBlad!D77</f>
        <v>Ja</v>
      </c>
      <c r="F72" s="37">
        <f>[1]BidrAvg!H77</f>
        <v>171969.07581623431</v>
      </c>
      <c r="G72" s="37">
        <f>[1]BidrAvg!I77</f>
        <v>173912.19324807156</v>
      </c>
      <c r="H72" s="37"/>
      <c r="I72" s="37">
        <f>[1]BidrAvg!J77</f>
        <v>5642.8356018193235</v>
      </c>
      <c r="J72" s="34">
        <f>[1]BidrAvg!K77</f>
        <v>797.88420671637232</v>
      </c>
      <c r="K72" s="37">
        <f>[1]BidrAvg!M77</f>
        <v>24590791</v>
      </c>
      <c r="L72" s="37">
        <f>[1]BidrAvg!N77</f>
        <v>0</v>
      </c>
    </row>
    <row r="73" spans="1:12" s="4" customFormat="1" ht="13.2">
      <c r="A73" s="4" t="s">
        <v>106</v>
      </c>
      <c r="B73" s="33">
        <f>[1]BidrAvg!F78</f>
        <v>11396</v>
      </c>
      <c r="C73" s="34">
        <f>[1]Insatser!Q78</f>
        <v>65437.199617078804</v>
      </c>
      <c r="D73" s="35">
        <f>[1]PrelBlad!E78</f>
        <v>1.109</v>
      </c>
      <c r="E73" s="36" t="str">
        <f>[1]PrelBlad!D78</f>
        <v>Ja</v>
      </c>
      <c r="F73" s="37">
        <f>[1]BidrAvg!H78</f>
        <v>72569.854375340394</v>
      </c>
      <c r="G73" s="37">
        <f>[1]BidrAvg!I78</f>
        <v>73389.837551927907</v>
      </c>
      <c r="H73" s="37"/>
      <c r="I73" s="37">
        <f>[1]BidrAvg!J78</f>
        <v>6439.9646851463594</v>
      </c>
      <c r="J73" s="34">
        <f>[1]BidrAvg!K78</f>
        <v>1595.0132900434082</v>
      </c>
      <c r="K73" s="37">
        <f>[1]BidrAvg!M78</f>
        <v>18176771</v>
      </c>
      <c r="L73" s="37">
        <f>[1]BidrAvg!N78</f>
        <v>0</v>
      </c>
    </row>
    <row r="74" spans="1:12" s="4" customFormat="1" ht="13.2">
      <c r="A74" s="4" t="s">
        <v>107</v>
      </c>
      <c r="B74" s="33">
        <f>[1]BidrAvg!F79</f>
        <v>18794</v>
      </c>
      <c r="C74" s="34">
        <f>[1]Insatser!Q79</f>
        <v>109227.0766293302</v>
      </c>
      <c r="D74" s="35">
        <f>[1]PrelBlad!E79</f>
        <v>0.89700000000000002</v>
      </c>
      <c r="E74" s="36" t="str">
        <f>[1]PrelBlad!D79</f>
        <v>Ja</v>
      </c>
      <c r="F74" s="37">
        <f>[1]BidrAvg!H79</f>
        <v>97976.687736509193</v>
      </c>
      <c r="G74" s="37">
        <f>[1]BidrAvg!I79</f>
        <v>99083.748462112708</v>
      </c>
      <c r="H74" s="37"/>
      <c r="I74" s="37">
        <f>[1]BidrAvg!J79</f>
        <v>5272.0947356663146</v>
      </c>
      <c r="J74" s="34">
        <f>[1]BidrAvg!K79</f>
        <v>427.14334056336338</v>
      </c>
      <c r="K74" s="37">
        <f>[1]BidrAvg!M79</f>
        <v>8027732</v>
      </c>
      <c r="L74" s="37">
        <f>[1]BidrAvg!N79</f>
        <v>0</v>
      </c>
    </row>
    <row r="75" spans="1:12" s="4" customFormat="1" ht="13.2">
      <c r="A75" s="4" t="s">
        <v>108</v>
      </c>
      <c r="B75" s="33">
        <f>[1]BidrAvg!F80</f>
        <v>13644</v>
      </c>
      <c r="C75" s="34">
        <f>[1]Insatser!Q80</f>
        <v>68306.517133832211</v>
      </c>
      <c r="D75" s="35">
        <f>[1]PrelBlad!E80</f>
        <v>0.93</v>
      </c>
      <c r="E75" s="36" t="str">
        <f>[1]PrelBlad!D80</f>
        <v>Ja</v>
      </c>
      <c r="F75" s="37">
        <f>[1]BidrAvg!H80</f>
        <v>63525.06093446396</v>
      </c>
      <c r="G75" s="37">
        <f>[1]BidrAvg!I80</f>
        <v>64242.844946934812</v>
      </c>
      <c r="H75" s="37"/>
      <c r="I75" s="37">
        <f>[1]BidrAvg!J80</f>
        <v>4708.5051998632962</v>
      </c>
      <c r="J75" s="34">
        <f>[1]BidrAvg!K80</f>
        <v>-136.44619523965503</v>
      </c>
      <c r="K75" s="37">
        <f>[1]BidrAvg!M80</f>
        <v>0</v>
      </c>
      <c r="L75" s="37">
        <f>[1]BidrAvg!N80</f>
        <v>1861672</v>
      </c>
    </row>
    <row r="76" spans="1:12" s="4" customFormat="1" ht="13.2">
      <c r="A76" s="4" t="s">
        <v>109</v>
      </c>
      <c r="B76" s="33">
        <f>[1]BidrAvg!F81</f>
        <v>27241</v>
      </c>
      <c r="C76" s="34">
        <f>[1]Insatser!Q81</f>
        <v>126376.52871066783</v>
      </c>
      <c r="D76" s="35">
        <f>[1]PrelBlad!E81</f>
        <v>1.026</v>
      </c>
      <c r="E76" s="36" t="str">
        <f>[1]PrelBlad!D81</f>
        <v>Ja</v>
      </c>
      <c r="F76" s="37">
        <f>[1]BidrAvg!H81</f>
        <v>129662.3184571452</v>
      </c>
      <c r="G76" s="37">
        <f>[1]BidrAvg!I81</f>
        <v>131127.40228137732</v>
      </c>
      <c r="H76" s="37"/>
      <c r="I76" s="37">
        <f>[1]BidrAvg!J81</f>
        <v>4813.604576975049</v>
      </c>
      <c r="J76" s="34">
        <f>[1]BidrAvg!K81</f>
        <v>-31.346818127902225</v>
      </c>
      <c r="K76" s="37">
        <f>[1]BidrAvg!M81</f>
        <v>0</v>
      </c>
      <c r="L76" s="37">
        <f>[1]BidrAvg!N81</f>
        <v>853919</v>
      </c>
    </row>
    <row r="77" spans="1:12" s="4" customFormat="1" ht="13.2">
      <c r="A77" s="4" t="s">
        <v>110</v>
      </c>
      <c r="B77" s="33">
        <f>[1]BidrAvg!F82</f>
        <v>33906</v>
      </c>
      <c r="C77" s="34">
        <f>[1]Insatser!Q82</f>
        <v>177611.02878326425</v>
      </c>
      <c r="D77" s="35">
        <f>[1]PrelBlad!E82</f>
        <v>1.0049999999999999</v>
      </c>
      <c r="E77" s="36" t="str">
        <f>[1]PrelBlad!D82</f>
        <v>Ja</v>
      </c>
      <c r="F77" s="37">
        <f>[1]BidrAvg!H82</f>
        <v>178499.08392718056</v>
      </c>
      <c r="G77" s="37">
        <f>[1]BidrAvg!I82</f>
        <v>180515.9853956546</v>
      </c>
      <c r="H77" s="37"/>
      <c r="I77" s="37">
        <f>[1]BidrAvg!J82</f>
        <v>5324.0130182166749</v>
      </c>
      <c r="J77" s="34">
        <f>[1]BidrAvg!K82</f>
        <v>479.06162311372373</v>
      </c>
      <c r="K77" s="37">
        <f>[1]BidrAvg!M82</f>
        <v>16243063</v>
      </c>
      <c r="L77" s="37">
        <f>[1]BidrAvg!N82</f>
        <v>0</v>
      </c>
    </row>
    <row r="78" spans="1:12" s="4" customFormat="1" ht="27" customHeight="1">
      <c r="A78" s="32" t="s">
        <v>111</v>
      </c>
      <c r="B78" s="33">
        <f>[1]BidrAvg!F83</f>
        <v>19850</v>
      </c>
      <c r="C78" s="34">
        <f>[1]Insatser!Q83</f>
        <v>84740.178374915864</v>
      </c>
      <c r="D78" s="35">
        <f>[1]PrelBlad!E83</f>
        <v>1.0980000000000001</v>
      </c>
      <c r="E78" s="36" t="str">
        <f>[1]PrelBlad!D83</f>
        <v>Ja</v>
      </c>
      <c r="F78" s="37">
        <f>[1]BidrAvg!H83</f>
        <v>93044.715855657632</v>
      </c>
      <c r="G78" s="37">
        <f>[1]BidrAvg!I83</f>
        <v>94096.049116950919</v>
      </c>
      <c r="H78" s="37"/>
      <c r="I78" s="37">
        <f>[1]BidrAvg!J83</f>
        <v>4740.3551192418599</v>
      </c>
      <c r="J78" s="34">
        <f>[1]BidrAvg!K83</f>
        <v>-104.59627586109127</v>
      </c>
      <c r="K78" s="37">
        <f>[1]BidrAvg!M83</f>
        <v>0</v>
      </c>
      <c r="L78" s="37">
        <f>[1]BidrAvg!N83</f>
        <v>2076236</v>
      </c>
    </row>
    <row r="79" spans="1:12" s="4" customFormat="1" ht="13.2">
      <c r="A79" s="4" t="s">
        <v>112</v>
      </c>
      <c r="B79" s="33">
        <f>[1]BidrAvg!F84</f>
        <v>8760</v>
      </c>
      <c r="C79" s="34">
        <f>[1]Insatser!Q84</f>
        <v>26224.330890585603</v>
      </c>
      <c r="D79" s="35">
        <f>[1]PrelBlad!E84</f>
        <v>1.0449999999999999</v>
      </c>
      <c r="E79" s="36" t="str">
        <f>[1]PrelBlad!D84</f>
        <v>Ja</v>
      </c>
      <c r="F79" s="37">
        <f>[1]BidrAvg!H84</f>
        <v>27404.425780661953</v>
      </c>
      <c r="G79" s="37">
        <f>[1]BidrAvg!I84</f>
        <v>27714.074577639829</v>
      </c>
      <c r="H79" s="37"/>
      <c r="I79" s="37">
        <f>[1]BidrAvg!J84</f>
        <v>3163.7071435661906</v>
      </c>
      <c r="J79" s="34">
        <f>[1]BidrAvg!K84</f>
        <v>-1681.2442515367607</v>
      </c>
      <c r="K79" s="37">
        <f>[1]BidrAvg!M84</f>
        <v>0</v>
      </c>
      <c r="L79" s="37">
        <f>[1]BidrAvg!N84</f>
        <v>14727700</v>
      </c>
    </row>
    <row r="80" spans="1:12" s="4" customFormat="1" ht="13.2">
      <c r="A80" s="4" t="s">
        <v>113</v>
      </c>
      <c r="B80" s="33">
        <f>[1]BidrAvg!F85</f>
        <v>28008</v>
      </c>
      <c r="C80" s="34">
        <f>[1]Insatser!Q85</f>
        <v>157661.14976468848</v>
      </c>
      <c r="D80" s="35">
        <f>[1]PrelBlad!E85</f>
        <v>0.98799999999999999</v>
      </c>
      <c r="E80" s="36" t="str">
        <f>[1]PrelBlad!D85</f>
        <v>Ja</v>
      </c>
      <c r="F80" s="37">
        <f>[1]BidrAvg!H85</f>
        <v>155769.21596751222</v>
      </c>
      <c r="G80" s="37">
        <f>[1]BidrAvg!I85</f>
        <v>157529.28752371186</v>
      </c>
      <c r="H80" s="37"/>
      <c r="I80" s="37">
        <f>[1]BidrAvg!J85</f>
        <v>5624.4390004181614</v>
      </c>
      <c r="J80" s="34">
        <f>[1]BidrAvg!K85</f>
        <v>779.4876053152102</v>
      </c>
      <c r="K80" s="37">
        <f>[1]BidrAvg!M85</f>
        <v>21831889</v>
      </c>
      <c r="L80" s="37">
        <f>[1]BidrAvg!N85</f>
        <v>0</v>
      </c>
    </row>
    <row r="81" spans="1:12" s="4" customFormat="1" ht="13.2">
      <c r="A81" s="4" t="s">
        <v>114</v>
      </c>
      <c r="B81" s="33">
        <f>[1]BidrAvg!F86</f>
        <v>9991</v>
      </c>
      <c r="C81" s="34">
        <f>[1]Insatser!Q86</f>
        <v>44910.937135473832</v>
      </c>
      <c r="D81" s="35">
        <f>[1]PrelBlad!E86</f>
        <v>1.054</v>
      </c>
      <c r="E81" s="36" t="str">
        <f>[1]PrelBlad!D86</f>
        <v>Ja</v>
      </c>
      <c r="F81" s="37">
        <f>[1]BidrAvg!H86</f>
        <v>47336.127740789423</v>
      </c>
      <c r="G81" s="37">
        <f>[1]BidrAvg!I86</f>
        <v>47870.989340366148</v>
      </c>
      <c r="H81" s="37"/>
      <c r="I81" s="37">
        <f>[1]BidrAvg!J86</f>
        <v>4791.4112041203234</v>
      </c>
      <c r="J81" s="34">
        <f>[1]BidrAvg!K86</f>
        <v>-53.540190982627792</v>
      </c>
      <c r="K81" s="37">
        <f>[1]BidrAvg!M86</f>
        <v>0</v>
      </c>
      <c r="L81" s="37">
        <f>[1]BidrAvg!N86</f>
        <v>534920</v>
      </c>
    </row>
    <row r="82" spans="1:12" s="4" customFormat="1" ht="13.2">
      <c r="A82" s="4" t="s">
        <v>115</v>
      </c>
      <c r="B82" s="33">
        <f>[1]BidrAvg!F87</f>
        <v>12393</v>
      </c>
      <c r="C82" s="34">
        <f>[1]Insatser!Q87</f>
        <v>64841.988327182291</v>
      </c>
      <c r="D82" s="35">
        <f>[1]PrelBlad!E87</f>
        <v>1.0680000000000001</v>
      </c>
      <c r="E82" s="36" t="str">
        <f>[1]PrelBlad!D87</f>
        <v>Ja</v>
      </c>
      <c r="F82" s="37">
        <f>[1]BidrAvg!H87</f>
        <v>69251.243533430694</v>
      </c>
      <c r="G82" s="37">
        <f>[1]BidrAvg!I87</f>
        <v>70033.728976511222</v>
      </c>
      <c r="H82" s="37"/>
      <c r="I82" s="37">
        <f>[1]BidrAvg!J87</f>
        <v>5651.0714900759485</v>
      </c>
      <c r="J82" s="34">
        <f>[1]BidrAvg!K87</f>
        <v>806.12009497299732</v>
      </c>
      <c r="K82" s="37">
        <f>[1]BidrAvg!M87</f>
        <v>9990246</v>
      </c>
      <c r="L82" s="37">
        <f>[1]BidrAvg!N87</f>
        <v>0</v>
      </c>
    </row>
    <row r="83" spans="1:12" s="4" customFormat="1" ht="13.2">
      <c r="A83" s="4" t="s">
        <v>116</v>
      </c>
      <c r="B83" s="33">
        <f>[1]BidrAvg!F88</f>
        <v>9508</v>
      </c>
      <c r="C83" s="34">
        <f>[1]Insatser!Q88</f>
        <v>36802.824799862094</v>
      </c>
      <c r="D83" s="35">
        <f>[1]PrelBlad!E88</f>
        <v>1.0589999999999999</v>
      </c>
      <c r="E83" s="36" t="str">
        <f>[1]PrelBlad!D88</f>
        <v>Ja</v>
      </c>
      <c r="F83" s="37">
        <f>[1]BidrAvg!H88</f>
        <v>38974.191463053954</v>
      </c>
      <c r="G83" s="37">
        <f>[1]BidrAvg!I88</f>
        <v>39414.569655843385</v>
      </c>
      <c r="H83" s="37"/>
      <c r="I83" s="37">
        <f>[1]BidrAvg!J88</f>
        <v>4145.4111964496615</v>
      </c>
      <c r="J83" s="34">
        <f>[1]BidrAvg!K88</f>
        <v>-699.54019865328974</v>
      </c>
      <c r="K83" s="37">
        <f>[1]BidrAvg!M88</f>
        <v>0</v>
      </c>
      <c r="L83" s="37">
        <f>[1]BidrAvg!N88</f>
        <v>6651228</v>
      </c>
    </row>
    <row r="84" spans="1:12" s="4" customFormat="1" ht="13.2">
      <c r="A84" s="4" t="s">
        <v>117</v>
      </c>
      <c r="B84" s="33">
        <f>[1]BidrAvg!F89</f>
        <v>89500</v>
      </c>
      <c r="C84" s="34">
        <f>[1]Insatser!Q89</f>
        <v>448460.35970180656</v>
      </c>
      <c r="D84" s="35">
        <f>[1]PrelBlad!E89</f>
        <v>1.032</v>
      </c>
      <c r="E84" s="36" t="str">
        <f>[1]PrelBlad!D89</f>
        <v>Ja</v>
      </c>
      <c r="F84" s="37">
        <f>[1]BidrAvg!H89</f>
        <v>462811.09121226438</v>
      </c>
      <c r="G84" s="37">
        <f>[1]BidrAvg!I89</f>
        <v>468040.49827114254</v>
      </c>
      <c r="H84" s="37"/>
      <c r="I84" s="37">
        <f>[1]BidrAvg!J89</f>
        <v>5229.5027739792458</v>
      </c>
      <c r="J84" s="34">
        <f>[1]BidrAvg!K89</f>
        <v>384.55137887629462</v>
      </c>
      <c r="K84" s="37">
        <f>[1]BidrAvg!M89</f>
        <v>34417348</v>
      </c>
      <c r="L84" s="37">
        <f>[1]BidrAvg!N89</f>
        <v>0</v>
      </c>
    </row>
    <row r="85" spans="1:12" s="4" customFormat="1" ht="13.2">
      <c r="A85" s="4" t="s">
        <v>118</v>
      </c>
      <c r="B85" s="33">
        <f>[1]BidrAvg!F90</f>
        <v>16618</v>
      </c>
      <c r="C85" s="34">
        <f>[1]Insatser!Q90</f>
        <v>61127.969551627153</v>
      </c>
      <c r="D85" s="35">
        <f>[1]PrelBlad!E90</f>
        <v>0.90300000000000002</v>
      </c>
      <c r="E85" s="36" t="str">
        <f>[1]PrelBlad!D90</f>
        <v xml:space="preserve">  </v>
      </c>
      <c r="F85" s="37">
        <f>[1]BidrAvg!H90</f>
        <v>55198.556505119319</v>
      </c>
      <c r="G85" s="37">
        <f>[1]BidrAvg!I90</f>
        <v>55822.25746326115</v>
      </c>
      <c r="H85" s="37"/>
      <c r="I85" s="37">
        <f>[1]BidrAvg!J90</f>
        <v>3359.1441487099019</v>
      </c>
      <c r="J85" s="34">
        <f>[1]BidrAvg!K90</f>
        <v>-1485.8072463930494</v>
      </c>
      <c r="K85" s="37">
        <f>[1]BidrAvg!M90</f>
        <v>0</v>
      </c>
      <c r="L85" s="37">
        <f>[1]BidrAvg!N90</f>
        <v>24691145</v>
      </c>
    </row>
    <row r="86" spans="1:12" s="4" customFormat="1" ht="27" customHeight="1">
      <c r="A86" s="32" t="s">
        <v>119</v>
      </c>
      <c r="B86" s="33">
        <f>[1]BidrAvg!F91</f>
        <v>10930</v>
      </c>
      <c r="C86" s="34">
        <f>[1]Insatser!Q91</f>
        <v>64041.410011837797</v>
      </c>
      <c r="D86" s="35">
        <f>[1]PrelBlad!E91</f>
        <v>1.056</v>
      </c>
      <c r="E86" s="36" t="str">
        <f>[1]PrelBlad!D91</f>
        <v>Ja</v>
      </c>
      <c r="F86" s="37">
        <f>[1]BidrAvg!H91</f>
        <v>67627.728972500714</v>
      </c>
      <c r="G86" s="37">
        <f>[1]BidrAvg!I91</f>
        <v>68391.869957839575</v>
      </c>
      <c r="H86" s="37"/>
      <c r="I86" s="37">
        <f>[1]BidrAvg!J91</f>
        <v>6257.2616612844995</v>
      </c>
      <c r="J86" s="34">
        <f>[1]BidrAvg!K91</f>
        <v>1412.3102661815483</v>
      </c>
      <c r="K86" s="37">
        <f>[1]BidrAvg!M91</f>
        <v>15436551</v>
      </c>
      <c r="L86" s="37">
        <f>[1]BidrAvg!N91</f>
        <v>0</v>
      </c>
    </row>
    <row r="87" spans="1:12" s="4" customFormat="1" ht="13.2">
      <c r="A87" s="4" t="s">
        <v>120</v>
      </c>
      <c r="B87" s="33">
        <f>[1]BidrAvg!F92</f>
        <v>9348</v>
      </c>
      <c r="C87" s="34">
        <f>[1]Insatser!Q92</f>
        <v>53052.503009523411</v>
      </c>
      <c r="D87" s="35">
        <f>[1]PrelBlad!E92</f>
        <v>1.018</v>
      </c>
      <c r="E87" s="36" t="str">
        <f>[1]PrelBlad!D92</f>
        <v>Ja</v>
      </c>
      <c r="F87" s="37">
        <f>[1]BidrAvg!H92</f>
        <v>54007.448063694836</v>
      </c>
      <c r="G87" s="37">
        <f>[1]BidrAvg!I92</f>
        <v>54617.69041851072</v>
      </c>
      <c r="H87" s="37"/>
      <c r="I87" s="37">
        <f>[1]BidrAvg!J92</f>
        <v>5842.7139942779977</v>
      </c>
      <c r="J87" s="34">
        <f>[1]BidrAvg!K92</f>
        <v>997.76259917504649</v>
      </c>
      <c r="K87" s="37">
        <f>[1]BidrAvg!M92</f>
        <v>9327085</v>
      </c>
      <c r="L87" s="37">
        <f>[1]BidrAvg!N92</f>
        <v>0</v>
      </c>
    </row>
    <row r="88" spans="1:12" s="4" customFormat="1" ht="13.2">
      <c r="A88" s="4" t="s">
        <v>121</v>
      </c>
      <c r="B88" s="33">
        <f>[1]BidrAvg!F93</f>
        <v>14607</v>
      </c>
      <c r="C88" s="34">
        <f>[1]Insatser!Q93</f>
        <v>96879.858574451777</v>
      </c>
      <c r="D88" s="35">
        <f>[1]PrelBlad!E93</f>
        <v>0.99299999999999999</v>
      </c>
      <c r="E88" s="36" t="str">
        <f>[1]PrelBlad!D93</f>
        <v>Ja</v>
      </c>
      <c r="F88" s="37">
        <f>[1]BidrAvg!H93</f>
        <v>96201.699564430615</v>
      </c>
      <c r="G88" s="37">
        <f>[1]BidrAvg!I93</f>
        <v>97288.704297745382</v>
      </c>
      <c r="H88" s="37"/>
      <c r="I88" s="37">
        <f>[1]BidrAvg!J93</f>
        <v>6660.4165330146761</v>
      </c>
      <c r="J88" s="34">
        <f>[1]BidrAvg!K93</f>
        <v>1815.4651379117249</v>
      </c>
      <c r="K88" s="37">
        <f>[1]BidrAvg!M93</f>
        <v>26518499</v>
      </c>
      <c r="L88" s="37">
        <f>[1]BidrAvg!N93</f>
        <v>0</v>
      </c>
    </row>
    <row r="89" spans="1:12" s="4" customFormat="1" ht="13.2">
      <c r="A89" s="4" t="s">
        <v>122</v>
      </c>
      <c r="B89" s="33">
        <f>[1]BidrAvg!F94</f>
        <v>6080</v>
      </c>
      <c r="C89" s="34">
        <f>[1]Insatser!Q94</f>
        <v>27362.598614739894</v>
      </c>
      <c r="D89" s="35">
        <f>[1]PrelBlad!E94</f>
        <v>1.0860000000000001</v>
      </c>
      <c r="E89" s="36" t="str">
        <f>[1]PrelBlad!D94</f>
        <v>Ja</v>
      </c>
      <c r="F89" s="37">
        <f>[1]BidrAvg!H94</f>
        <v>29715.782095607527</v>
      </c>
      <c r="G89" s="37">
        <f>[1]BidrAvg!I94</f>
        <v>30051.547429674647</v>
      </c>
      <c r="H89" s="37"/>
      <c r="I89" s="37">
        <f>[1]BidrAvg!J94</f>
        <v>4942.6887219859618</v>
      </c>
      <c r="J89" s="34">
        <f>[1]BidrAvg!K94</f>
        <v>97.73732688301061</v>
      </c>
      <c r="K89" s="37">
        <f>[1]BidrAvg!M94</f>
        <v>594243</v>
      </c>
      <c r="L89" s="37">
        <f>[1]BidrAvg!N94</f>
        <v>0</v>
      </c>
    </row>
    <row r="90" spans="1:12" s="4" customFormat="1" ht="13.2">
      <c r="A90" s="4" t="s">
        <v>123</v>
      </c>
      <c r="B90" s="33">
        <f>[1]BidrAvg!F95</f>
        <v>66571</v>
      </c>
      <c r="C90" s="34">
        <f>[1]Insatser!Q95</f>
        <v>458006.26837295131</v>
      </c>
      <c r="D90" s="35">
        <f>[1]PrelBlad!E95</f>
        <v>1.0029999999999999</v>
      </c>
      <c r="E90" s="36" t="str">
        <f>[1]PrelBlad!D95</f>
        <v>Ja</v>
      </c>
      <c r="F90" s="37">
        <f>[1]BidrAvg!H95</f>
        <v>459380.28717807011</v>
      </c>
      <c r="G90" s="37">
        <f>[1]BidrAvg!I95</f>
        <v>464570.92880721955</v>
      </c>
      <c r="H90" s="37"/>
      <c r="I90" s="37">
        <f>[1]BidrAvg!J95</f>
        <v>6978.5781918135463</v>
      </c>
      <c r="J90" s="34">
        <f>[1]BidrAvg!K95</f>
        <v>2133.626796710595</v>
      </c>
      <c r="K90" s="37">
        <f>[1]BidrAvg!M95</f>
        <v>142037669</v>
      </c>
      <c r="L90" s="37">
        <f>[1]BidrAvg!N95</f>
        <v>0</v>
      </c>
    </row>
    <row r="91" spans="1:12" s="4" customFormat="1" ht="13.2">
      <c r="A91" s="4" t="s">
        <v>124</v>
      </c>
      <c r="B91" s="33">
        <f>[1]BidrAvg!F96</f>
        <v>13395</v>
      </c>
      <c r="C91" s="34">
        <f>[1]Insatser!Q96</f>
        <v>75559.995100022395</v>
      </c>
      <c r="D91" s="35">
        <f>[1]PrelBlad!E96</f>
        <v>1.038</v>
      </c>
      <c r="E91" s="36" t="str">
        <f>[1]PrelBlad!D96</f>
        <v>Ja</v>
      </c>
      <c r="F91" s="37">
        <f>[1]BidrAvg!H96</f>
        <v>78431.274913823247</v>
      </c>
      <c r="G91" s="37">
        <f>[1]BidrAvg!I96</f>
        <v>79317.487605046437</v>
      </c>
      <c r="H91" s="37"/>
      <c r="I91" s="37">
        <f>[1]BidrAvg!J96</f>
        <v>5921.4249798466917</v>
      </c>
      <c r="J91" s="34">
        <f>[1]BidrAvg!K96</f>
        <v>1076.4735847437405</v>
      </c>
      <c r="K91" s="37">
        <f>[1]BidrAvg!M96</f>
        <v>14419364</v>
      </c>
      <c r="L91" s="37">
        <f>[1]BidrAvg!N96</f>
        <v>0</v>
      </c>
    </row>
    <row r="92" spans="1:12" s="4" customFormat="1" ht="13.2">
      <c r="A92" s="4" t="s">
        <v>125</v>
      </c>
      <c r="B92" s="33">
        <f>[1]BidrAvg!F97</f>
        <v>14916</v>
      </c>
      <c r="C92" s="34">
        <f>[1]Insatser!Q97</f>
        <v>85015.333406540361</v>
      </c>
      <c r="D92" s="35">
        <f>[1]PrelBlad!E97</f>
        <v>0.95</v>
      </c>
      <c r="E92" s="36" t="str">
        <f>[1]PrelBlad!D97</f>
        <v>Ja</v>
      </c>
      <c r="F92" s="37">
        <f>[1]BidrAvg!H97</f>
        <v>80764.566736213339</v>
      </c>
      <c r="G92" s="37">
        <f>[1]BidrAvg!I97</f>
        <v>81677.14381877915</v>
      </c>
      <c r="H92" s="37"/>
      <c r="I92" s="37">
        <f>[1]BidrAvg!J97</f>
        <v>5475.8074429323651</v>
      </c>
      <c r="J92" s="34">
        <f>[1]BidrAvg!K97</f>
        <v>630.85604782941391</v>
      </c>
      <c r="K92" s="37">
        <f>[1]BidrAvg!M97</f>
        <v>9409849</v>
      </c>
      <c r="L92" s="37">
        <f>[1]BidrAvg!N97</f>
        <v>0</v>
      </c>
    </row>
    <row r="93" spans="1:12" s="4" customFormat="1" ht="13.2">
      <c r="A93" s="4" t="s">
        <v>126</v>
      </c>
      <c r="B93" s="33">
        <f>[1]BidrAvg!F98</f>
        <v>20311</v>
      </c>
      <c r="C93" s="34">
        <f>[1]Insatser!Q98</f>
        <v>122609.6198045382</v>
      </c>
      <c r="D93" s="35">
        <f>[1]PrelBlad!E98</f>
        <v>1.075</v>
      </c>
      <c r="E93" s="36" t="str">
        <f>[1]PrelBlad!D98</f>
        <v>Ja</v>
      </c>
      <c r="F93" s="37">
        <f>[1]BidrAvg!H98</f>
        <v>131805.34128987856</v>
      </c>
      <c r="G93" s="37">
        <f>[1]BidrAvg!I98</f>
        <v>133294.63961316145</v>
      </c>
      <c r="H93" s="37"/>
      <c r="I93" s="37">
        <f>[1]BidrAvg!J98</f>
        <v>6562.6822713387546</v>
      </c>
      <c r="J93" s="34">
        <f>[1]BidrAvg!K98</f>
        <v>1717.7308762358034</v>
      </c>
      <c r="K93" s="37">
        <f>[1]BidrAvg!M98</f>
        <v>34888832</v>
      </c>
      <c r="L93" s="37">
        <f>[1]BidrAvg!N98</f>
        <v>0</v>
      </c>
    </row>
    <row r="94" spans="1:12" s="4" customFormat="1" ht="13.2">
      <c r="A94" s="4" t="s">
        <v>127</v>
      </c>
      <c r="B94" s="33">
        <f>[1]BidrAvg!F99</f>
        <v>27006</v>
      </c>
      <c r="C94" s="34">
        <f>[1]Insatser!Q99</f>
        <v>122264.77143363458</v>
      </c>
      <c r="D94" s="35">
        <f>[1]PrelBlad!E99</f>
        <v>1.083</v>
      </c>
      <c r="E94" s="36" t="str">
        <f>[1]PrelBlad!D99</f>
        <v xml:space="preserve">  </v>
      </c>
      <c r="F94" s="37">
        <f>[1]BidrAvg!H99</f>
        <v>132412.74746262626</v>
      </c>
      <c r="G94" s="37">
        <f>[1]BidrAvg!I99</f>
        <v>133908.90900545524</v>
      </c>
      <c r="H94" s="37"/>
      <c r="I94" s="37">
        <f>[1]BidrAvg!J99</f>
        <v>4958.4873363495235</v>
      </c>
      <c r="J94" s="34">
        <f>[1]BidrAvg!K99</f>
        <v>113.53594124657229</v>
      </c>
      <c r="K94" s="37">
        <f>[1]BidrAvg!M99</f>
        <v>3066152</v>
      </c>
      <c r="L94" s="37">
        <f>[1]BidrAvg!N99</f>
        <v>0</v>
      </c>
    </row>
    <row r="95" spans="1:12" s="4" customFormat="1" ht="13.2">
      <c r="A95" s="4" t="s">
        <v>128</v>
      </c>
      <c r="B95" s="33">
        <f>[1]BidrAvg!F100</f>
        <v>7063</v>
      </c>
      <c r="C95" s="34">
        <f>[1]Insatser!Q100</f>
        <v>28499.260802382065</v>
      </c>
      <c r="D95" s="35">
        <f>[1]PrelBlad!E100</f>
        <v>1.0289999999999999</v>
      </c>
      <c r="E95" s="36" t="str">
        <f>[1]PrelBlad!D100</f>
        <v>Ja</v>
      </c>
      <c r="F95" s="37">
        <f>[1]BidrAvg!H100</f>
        <v>29325.739365651141</v>
      </c>
      <c r="G95" s="37">
        <f>[1]BidrAvg!I100</f>
        <v>29657.097518810056</v>
      </c>
      <c r="H95" s="37"/>
      <c r="I95" s="37">
        <f>[1]BidrAvg!J100</f>
        <v>4198.9377769800449</v>
      </c>
      <c r="J95" s="34">
        <f>[1]BidrAvg!K100</f>
        <v>-646.01361812290634</v>
      </c>
      <c r="K95" s="37">
        <f>[1]BidrAvg!M100</f>
        <v>0</v>
      </c>
      <c r="L95" s="37">
        <f>[1]BidrAvg!N100</f>
        <v>4562794</v>
      </c>
    </row>
    <row r="96" spans="1:12" s="4" customFormat="1" ht="13.2">
      <c r="A96" s="4" t="s">
        <v>129</v>
      </c>
      <c r="B96" s="33">
        <f>[1]BidrAvg!F101</f>
        <v>15636</v>
      </c>
      <c r="C96" s="34">
        <f>[1]Insatser!Q101</f>
        <v>82926.037393491395</v>
      </c>
      <c r="D96" s="35">
        <f>[1]PrelBlad!E101</f>
        <v>1.0580000000000001</v>
      </c>
      <c r="E96" s="36" t="str">
        <f>[1]PrelBlad!D101</f>
        <v>Ja</v>
      </c>
      <c r="F96" s="37">
        <f>[1]BidrAvg!H101</f>
        <v>87735.747562313903</v>
      </c>
      <c r="G96" s="37">
        <f>[1]BidrAvg!I101</f>
        <v>88727.093591676647</v>
      </c>
      <c r="H96" s="37"/>
      <c r="I96" s="37">
        <f>[1]BidrAvg!J101</f>
        <v>5674.539114330817</v>
      </c>
      <c r="J96" s="34">
        <f>[1]BidrAvg!K101</f>
        <v>829.58771922786582</v>
      </c>
      <c r="K96" s="37">
        <f>[1]BidrAvg!M101</f>
        <v>12971434</v>
      </c>
      <c r="L96" s="37">
        <f>[1]BidrAvg!N101</f>
        <v>0</v>
      </c>
    </row>
    <row r="97" spans="1:12" s="4" customFormat="1" ht="13.2">
      <c r="A97" s="4" t="s">
        <v>130</v>
      </c>
      <c r="B97" s="33">
        <f>[1]BidrAvg!F102</f>
        <v>36438</v>
      </c>
      <c r="C97" s="34">
        <f>[1]Insatser!Q102</f>
        <v>233991.87791444402</v>
      </c>
      <c r="D97" s="35">
        <f>[1]PrelBlad!E102</f>
        <v>0.93600000000000005</v>
      </c>
      <c r="E97" s="36" t="str">
        <f>[1]PrelBlad!D102</f>
        <v>Ja</v>
      </c>
      <c r="F97" s="37">
        <f>[1]BidrAvg!H102</f>
        <v>219016.39772791963</v>
      </c>
      <c r="G97" s="37">
        <f>[1]BidrAvg!I102</f>
        <v>221491.1134770354</v>
      </c>
      <c r="H97" s="37"/>
      <c r="I97" s="37">
        <f>[1]BidrAvg!J102</f>
        <v>6078.5749348766512</v>
      </c>
      <c r="J97" s="34">
        <f>[1]BidrAvg!K102</f>
        <v>1233.6235397737</v>
      </c>
      <c r="K97" s="37">
        <f>[1]BidrAvg!M102</f>
        <v>44950775</v>
      </c>
      <c r="L97" s="37">
        <f>[1]BidrAvg!N102</f>
        <v>0</v>
      </c>
    </row>
    <row r="98" spans="1:12" s="4" customFormat="1" ht="27" customHeight="1">
      <c r="A98" s="32" t="s">
        <v>131</v>
      </c>
      <c r="B98" s="33">
        <f>[1]BidrAvg!F103</f>
        <v>58003</v>
      </c>
      <c r="C98" s="34">
        <f>[1]Insatser!Q103</f>
        <v>305511.64880264743</v>
      </c>
      <c r="D98" s="35">
        <f>[1]PrelBlad!E103</f>
        <v>0.90300000000000002</v>
      </c>
      <c r="E98" s="36" t="str">
        <f>[1]PrelBlad!D103</f>
        <v>Ja</v>
      </c>
      <c r="F98" s="37">
        <f>[1]BidrAvg!H103</f>
        <v>275877.01886879065</v>
      </c>
      <c r="G98" s="37">
        <f>[1]BidrAvg!I103</f>
        <v>278994.21561979299</v>
      </c>
      <c r="H98" s="37"/>
      <c r="I98" s="37">
        <f>[1]BidrAvg!J103</f>
        <v>4809.996303980708</v>
      </c>
      <c r="J98" s="34">
        <f>[1]BidrAvg!K103</f>
        <v>-34.955091122243175</v>
      </c>
      <c r="K98" s="37">
        <f>[1]BidrAvg!M103</f>
        <v>0</v>
      </c>
      <c r="L98" s="37">
        <f>[1]BidrAvg!N103</f>
        <v>2027500</v>
      </c>
    </row>
    <row r="99" spans="1:12" s="4" customFormat="1" ht="27" customHeight="1">
      <c r="A99" s="32" t="s">
        <v>132</v>
      </c>
      <c r="B99" s="33">
        <f>[1]BidrAvg!F104</f>
        <v>32130</v>
      </c>
      <c r="C99" s="34">
        <f>[1]Insatser!Q104</f>
        <v>179250.19189606552</v>
      </c>
      <c r="D99" s="35">
        <f>[1]PrelBlad!E104</f>
        <v>1.1859999999999999</v>
      </c>
      <c r="E99" s="36" t="str">
        <f>[1]PrelBlad!D104</f>
        <v>Ja</v>
      </c>
      <c r="F99" s="37">
        <f>[1]BidrAvg!H104</f>
        <v>212590.72758873369</v>
      </c>
      <c r="G99" s="37">
        <f>[1]BidrAvg!I104</f>
        <v>214992.83823952338</v>
      </c>
      <c r="H99" s="37"/>
      <c r="I99" s="37">
        <f>[1]BidrAvg!J104</f>
        <v>6691.3426156091937</v>
      </c>
      <c r="J99" s="34">
        <f>[1]BidrAvg!K104</f>
        <v>1846.3912205062425</v>
      </c>
      <c r="K99" s="37">
        <f>[1]BidrAvg!M104</f>
        <v>59324550</v>
      </c>
      <c r="L99" s="37">
        <f>[1]BidrAvg!N104</f>
        <v>0</v>
      </c>
    </row>
    <row r="100" spans="1:12" s="4" customFormat="1" ht="13.2">
      <c r="A100" s="4" t="s">
        <v>133</v>
      </c>
      <c r="B100" s="33">
        <f>[1]BidrAvg!F105</f>
        <v>66262</v>
      </c>
      <c r="C100" s="34">
        <f>[1]Insatser!Q105</f>
        <v>327359.66651077347</v>
      </c>
      <c r="D100" s="35">
        <f>[1]PrelBlad!E105</f>
        <v>1.0780000000000001</v>
      </c>
      <c r="E100" s="36" t="str">
        <f>[1]PrelBlad!D105</f>
        <v>Ja</v>
      </c>
      <c r="F100" s="37">
        <f>[1]BidrAvg!H105</f>
        <v>352893.72049861384</v>
      </c>
      <c r="G100" s="37">
        <f>[1]BidrAvg!I105</f>
        <v>356881.1463577812</v>
      </c>
      <c r="H100" s="37"/>
      <c r="I100" s="37">
        <f>[1]BidrAvg!J105</f>
        <v>5385.9096670456847</v>
      </c>
      <c r="J100" s="34">
        <f>[1]BidrAvg!K105</f>
        <v>540.95827194273352</v>
      </c>
      <c r="K100" s="37">
        <f>[1]BidrAvg!M105</f>
        <v>35844977</v>
      </c>
      <c r="L100" s="37">
        <f>[1]BidrAvg!N105</f>
        <v>0</v>
      </c>
    </row>
    <row r="101" spans="1:12" s="4" customFormat="1" ht="13.2">
      <c r="A101" s="4" t="s">
        <v>134</v>
      </c>
      <c r="B101" s="33">
        <f>[1]BidrAvg!F106</f>
        <v>13417</v>
      </c>
      <c r="C101" s="34">
        <f>[1]Insatser!Q106</f>
        <v>65187.116435416523</v>
      </c>
      <c r="D101" s="35">
        <f>[1]PrelBlad!E106</f>
        <v>1.0629999999999999</v>
      </c>
      <c r="E101" s="36" t="str">
        <f>[1]PrelBlad!D106</f>
        <v>Ja</v>
      </c>
      <c r="F101" s="37">
        <f>[1]BidrAvg!H106</f>
        <v>69293.904770847759</v>
      </c>
      <c r="G101" s="37">
        <f>[1]BidrAvg!I106</f>
        <v>70076.87225288614</v>
      </c>
      <c r="H101" s="37"/>
      <c r="I101" s="37">
        <f>[1]BidrAvg!J106</f>
        <v>5222.9911495033275</v>
      </c>
      <c r="J101" s="34">
        <f>[1]BidrAvg!K106</f>
        <v>378.0397544003763</v>
      </c>
      <c r="K101" s="37">
        <f>[1]BidrAvg!M106</f>
        <v>5072159</v>
      </c>
      <c r="L101" s="37">
        <f>[1]BidrAvg!N106</f>
        <v>0</v>
      </c>
    </row>
    <row r="102" spans="1:12" s="4" customFormat="1" ht="13.2">
      <c r="A102" s="4" t="s">
        <v>135</v>
      </c>
      <c r="B102" s="33">
        <f>[1]BidrAvg!F107</f>
        <v>29207</v>
      </c>
      <c r="C102" s="34">
        <f>[1]Insatser!Q107</f>
        <v>137948.15081403597</v>
      </c>
      <c r="D102" s="35">
        <f>[1]PrelBlad!E107</f>
        <v>1.0249999999999999</v>
      </c>
      <c r="E102" s="36" t="str">
        <f>[1]PrelBlad!D107</f>
        <v>Ja</v>
      </c>
      <c r="F102" s="37">
        <f>[1]BidrAvg!H107</f>
        <v>141396.85458438686</v>
      </c>
      <c r="G102" s="37">
        <f>[1]BidrAvg!I107</f>
        <v>142994.52958290506</v>
      </c>
      <c r="H102" s="37"/>
      <c r="I102" s="37">
        <f>[1]BidrAvg!J107</f>
        <v>4895.8992564421214</v>
      </c>
      <c r="J102" s="34">
        <f>[1]BidrAvg!K107</f>
        <v>50.947861339170231</v>
      </c>
      <c r="K102" s="37">
        <f>[1]BidrAvg!M107</f>
        <v>1488034</v>
      </c>
      <c r="L102" s="37">
        <f>[1]BidrAvg!N107</f>
        <v>0</v>
      </c>
    </row>
    <row r="103" spans="1:12" s="4" customFormat="1" ht="13.2">
      <c r="A103" s="4" t="s">
        <v>136</v>
      </c>
      <c r="B103" s="33">
        <f>[1]BidrAvg!F108</f>
        <v>17437</v>
      </c>
      <c r="C103" s="34">
        <f>[1]Insatser!Q108</f>
        <v>92461.943722363983</v>
      </c>
      <c r="D103" s="35">
        <f>[1]PrelBlad!E108</f>
        <v>0.93899999999999995</v>
      </c>
      <c r="E103" s="36" t="str">
        <f>[1]PrelBlad!D108</f>
        <v>Ja</v>
      </c>
      <c r="F103" s="37">
        <f>[1]BidrAvg!H108</f>
        <v>86821.76515529977</v>
      </c>
      <c r="G103" s="37">
        <f>[1]BidrAvg!I108</f>
        <v>87802.783890996303</v>
      </c>
      <c r="H103" s="37"/>
      <c r="I103" s="37">
        <f>[1]BidrAvg!J108</f>
        <v>5035.4294827663189</v>
      </c>
      <c r="J103" s="34">
        <f>[1]BidrAvg!K108</f>
        <v>190.47808766336766</v>
      </c>
      <c r="K103" s="37">
        <f>[1]BidrAvg!M108</f>
        <v>3321366</v>
      </c>
      <c r="L103" s="37">
        <f>[1]BidrAvg!N108</f>
        <v>0</v>
      </c>
    </row>
    <row r="104" spans="1:12" s="4" customFormat="1" ht="27" customHeight="1">
      <c r="A104" s="32" t="s">
        <v>137</v>
      </c>
      <c r="B104" s="33">
        <f>[1]BidrAvg!F109</f>
        <v>15202</v>
      </c>
      <c r="C104" s="34">
        <f>[1]Insatser!Q109</f>
        <v>48490.115804645822</v>
      </c>
      <c r="D104" s="35">
        <f>[1]PrelBlad!E109</f>
        <v>1.0269999999999999</v>
      </c>
      <c r="E104" s="36" t="str">
        <f>[1]PrelBlad!D109</f>
        <v>Ja</v>
      </c>
      <c r="F104" s="37">
        <f>[1]BidrAvg!H109</f>
        <v>49799.348931371256</v>
      </c>
      <c r="G104" s="37">
        <f>[1]BidrAvg!I109</f>
        <v>50362.043023570121</v>
      </c>
      <c r="H104" s="37"/>
      <c r="I104" s="37">
        <f>[1]BidrAvg!J109</f>
        <v>3312.8564020240838</v>
      </c>
      <c r="J104" s="34">
        <f>[1]BidrAvg!K109</f>
        <v>-1532.0949930788674</v>
      </c>
      <c r="K104" s="37">
        <f>[1]BidrAvg!M109</f>
        <v>0</v>
      </c>
      <c r="L104" s="37">
        <f>[1]BidrAvg!N109</f>
        <v>23290908</v>
      </c>
    </row>
    <row r="105" spans="1:12" s="4" customFormat="1" ht="13.2">
      <c r="A105" s="4" t="s">
        <v>138</v>
      </c>
      <c r="B105" s="33">
        <f>[1]BidrAvg!F110</f>
        <v>12625</v>
      </c>
      <c r="C105" s="34">
        <f>[1]Insatser!Q110</f>
        <v>48869.277573398002</v>
      </c>
      <c r="D105" s="35">
        <f>[1]PrelBlad!E110</f>
        <v>0.90200000000000002</v>
      </c>
      <c r="E105" s="36" t="str">
        <f>[1]PrelBlad!D110</f>
        <v xml:space="preserve">  </v>
      </c>
      <c r="F105" s="37">
        <f>[1]BidrAvg!H110</f>
        <v>44080.088371204998</v>
      </c>
      <c r="G105" s="37">
        <f>[1]BidrAvg!I110</f>
        <v>44578.159246474126</v>
      </c>
      <c r="H105" s="37"/>
      <c r="I105" s="37">
        <f>[1]BidrAvg!J110</f>
        <v>3530.9433066514157</v>
      </c>
      <c r="J105" s="34">
        <f>[1]BidrAvg!K110</f>
        <v>-1314.0080884515355</v>
      </c>
      <c r="K105" s="37">
        <f>[1]BidrAvg!M110</f>
        <v>0</v>
      </c>
      <c r="L105" s="37">
        <f>[1]BidrAvg!N110</f>
        <v>16589352</v>
      </c>
    </row>
    <row r="106" spans="1:12" s="4" customFormat="1" ht="13.2">
      <c r="A106" s="4" t="s">
        <v>139</v>
      </c>
      <c r="B106" s="33">
        <f>[1]BidrAvg!F111</f>
        <v>17646</v>
      </c>
      <c r="C106" s="34">
        <f>[1]Insatser!Q111</f>
        <v>60109.362369037131</v>
      </c>
      <c r="D106" s="35">
        <f>[1]PrelBlad!E111</f>
        <v>0.92800000000000005</v>
      </c>
      <c r="E106" s="36" t="str">
        <f>[1]PrelBlad!D111</f>
        <v xml:space="preserve">  </v>
      </c>
      <c r="F106" s="37">
        <f>[1]BidrAvg!H111</f>
        <v>55781.488278466459</v>
      </c>
      <c r="G106" s="37">
        <f>[1]BidrAvg!I111</f>
        <v>56411.775914387341</v>
      </c>
      <c r="H106" s="37"/>
      <c r="I106" s="37">
        <f>[1]BidrAvg!J111</f>
        <v>3196.8591133620844</v>
      </c>
      <c r="J106" s="34">
        <f>[1]BidrAvg!K111</f>
        <v>-1648.0922817408668</v>
      </c>
      <c r="K106" s="37">
        <f>[1]BidrAvg!M111</f>
        <v>0</v>
      </c>
      <c r="L106" s="37">
        <f>[1]BidrAvg!N111</f>
        <v>29082236</v>
      </c>
    </row>
    <row r="107" spans="1:12" s="4" customFormat="1" ht="13.2">
      <c r="A107" s="4" t="s">
        <v>140</v>
      </c>
      <c r="B107" s="33">
        <f>[1]BidrAvg!F112</f>
        <v>14614</v>
      </c>
      <c r="C107" s="34">
        <f>[1]Insatser!Q112</f>
        <v>36945.35969877553</v>
      </c>
      <c r="D107" s="35">
        <f>[1]PrelBlad!E112</f>
        <v>0.99299999999999999</v>
      </c>
      <c r="E107" s="36" t="str">
        <f>[1]PrelBlad!D112</f>
        <v>Ja</v>
      </c>
      <c r="F107" s="37">
        <f>[1]BidrAvg!H112</f>
        <v>36686.742180884103</v>
      </c>
      <c r="G107" s="37">
        <f>[1]BidrAvg!I112</f>
        <v>37101.273967547721</v>
      </c>
      <c r="H107" s="37"/>
      <c r="I107" s="37">
        <f>[1]BidrAvg!J112</f>
        <v>2538.7487318699687</v>
      </c>
      <c r="J107" s="34">
        <f>[1]BidrAvg!K112</f>
        <v>-2306.2026632329826</v>
      </c>
      <c r="K107" s="37">
        <f>[1]BidrAvg!M112</f>
        <v>0</v>
      </c>
      <c r="L107" s="37">
        <f>[1]BidrAvg!N112</f>
        <v>33702846</v>
      </c>
    </row>
    <row r="108" spans="1:12" s="4" customFormat="1" ht="13.2">
      <c r="A108" s="4" t="s">
        <v>141</v>
      </c>
      <c r="B108" s="33">
        <f>[1]BidrAvg!F113</f>
        <v>32878</v>
      </c>
      <c r="C108" s="34">
        <f>[1]Insatser!Q113</f>
        <v>241685.7703050003</v>
      </c>
      <c r="D108" s="35">
        <f>[1]PrelBlad!E113</f>
        <v>0.86199999999999999</v>
      </c>
      <c r="E108" s="36" t="str">
        <f>[1]PrelBlad!D113</f>
        <v>Ja</v>
      </c>
      <c r="F108" s="37">
        <f>[1]BidrAvg!H113</f>
        <v>208333.13400291026</v>
      </c>
      <c r="G108" s="37">
        <f>[1]BidrAvg!I113</f>
        <v>210687.13714207304</v>
      </c>
      <c r="H108" s="37"/>
      <c r="I108" s="37">
        <f>[1]BidrAvg!J113</f>
        <v>6408.1494355518289</v>
      </c>
      <c r="J108" s="34">
        <f>[1]BidrAvg!K113</f>
        <v>1563.1980404488777</v>
      </c>
      <c r="K108" s="37">
        <f>[1]BidrAvg!M113</f>
        <v>51394825</v>
      </c>
      <c r="L108" s="37">
        <f>[1]BidrAvg!N113</f>
        <v>0</v>
      </c>
    </row>
    <row r="109" spans="1:12" s="4" customFormat="1" ht="13.2">
      <c r="A109" s="4" t="s">
        <v>142</v>
      </c>
      <c r="B109" s="33">
        <f>[1]BidrAvg!F114</f>
        <v>140547</v>
      </c>
      <c r="C109" s="34">
        <f>[1]Insatser!Q114</f>
        <v>516961.16817613412</v>
      </c>
      <c r="D109" s="35">
        <f>[1]PrelBlad!E114</f>
        <v>0.94099999999999995</v>
      </c>
      <c r="E109" s="36" t="str">
        <f>[1]PrelBlad!D114</f>
        <v>Ja</v>
      </c>
      <c r="F109" s="37">
        <f>[1]BidrAvg!H114</f>
        <v>486460.45925374218</v>
      </c>
      <c r="G109" s="37">
        <f>[1]BidrAvg!I114</f>
        <v>491957.08586401481</v>
      </c>
      <c r="H109" s="37"/>
      <c r="I109" s="37">
        <f>[1]BidrAvg!J114</f>
        <v>3500.3030008752576</v>
      </c>
      <c r="J109" s="34">
        <f>[1]BidrAvg!K114</f>
        <v>-1344.6483942276936</v>
      </c>
      <c r="K109" s="37">
        <f>[1]BidrAvg!M114</f>
        <v>0</v>
      </c>
      <c r="L109" s="37">
        <f>[1]BidrAvg!N114</f>
        <v>188986298</v>
      </c>
    </row>
    <row r="110" spans="1:12" s="4" customFormat="1" ht="13.2">
      <c r="A110" s="4" t="s">
        <v>143</v>
      </c>
      <c r="B110" s="33">
        <f>[1]BidrAvg!F115</f>
        <v>51667</v>
      </c>
      <c r="C110" s="34">
        <f>[1]Insatser!Q115</f>
        <v>337036.69170512992</v>
      </c>
      <c r="D110" s="35">
        <f>[1]PrelBlad!E115</f>
        <v>0.91900000000000004</v>
      </c>
      <c r="E110" s="36" t="str">
        <f>[1]PrelBlad!D115</f>
        <v>Ja</v>
      </c>
      <c r="F110" s="37">
        <f>[1]BidrAvg!H115</f>
        <v>309736.71967701439</v>
      </c>
      <c r="G110" s="37">
        <f>[1]BidrAvg!I115</f>
        <v>313236.50483564159</v>
      </c>
      <c r="H110" s="37"/>
      <c r="I110" s="37">
        <f>[1]BidrAvg!J115</f>
        <v>6062.6029155097376</v>
      </c>
      <c r="J110" s="34">
        <f>[1]BidrAvg!K115</f>
        <v>1217.6515204067864</v>
      </c>
      <c r="K110" s="37">
        <f>[1]BidrAvg!M115</f>
        <v>62912401</v>
      </c>
      <c r="L110" s="37">
        <f>[1]BidrAvg!N115</f>
        <v>0</v>
      </c>
    </row>
    <row r="111" spans="1:12" s="4" customFormat="1" ht="13.2">
      <c r="A111" s="4" t="s">
        <v>144</v>
      </c>
      <c r="B111" s="33">
        <f>[1]BidrAvg!F116</f>
        <v>25847</v>
      </c>
      <c r="C111" s="34">
        <f>[1]Insatser!Q116</f>
        <v>112138.83927404867</v>
      </c>
      <c r="D111" s="35">
        <f>[1]PrelBlad!E116</f>
        <v>0.92800000000000005</v>
      </c>
      <c r="E111" s="36" t="str">
        <f>[1]PrelBlad!D116</f>
        <v>Ja</v>
      </c>
      <c r="F111" s="37">
        <f>[1]BidrAvg!H116</f>
        <v>104064.84284631717</v>
      </c>
      <c r="G111" s="37">
        <f>[1]BidrAvg!I116</f>
        <v>105240.69501169231</v>
      </c>
      <c r="H111" s="37"/>
      <c r="I111" s="37">
        <f>[1]BidrAvg!J116</f>
        <v>4071.6793055941625</v>
      </c>
      <c r="J111" s="34">
        <f>[1]BidrAvg!K116</f>
        <v>-773.27208950878867</v>
      </c>
      <c r="K111" s="37">
        <f>[1]BidrAvg!M116</f>
        <v>0</v>
      </c>
      <c r="L111" s="37">
        <f>[1]BidrAvg!N116</f>
        <v>19986764</v>
      </c>
    </row>
    <row r="112" spans="1:12" s="4" customFormat="1" ht="13.2">
      <c r="A112" s="4" t="s">
        <v>145</v>
      </c>
      <c r="B112" s="33">
        <f>[1]BidrAvg!F117</f>
        <v>15283</v>
      </c>
      <c r="C112" s="34">
        <f>[1]Insatser!Q117</f>
        <v>60730.598710965103</v>
      </c>
      <c r="D112" s="35">
        <f>[1]PrelBlad!E117</f>
        <v>1.0229999999999999</v>
      </c>
      <c r="E112" s="36" t="str">
        <f>[1]PrelBlad!D117</f>
        <v>Ja</v>
      </c>
      <c r="F112" s="37">
        <f>[1]BidrAvg!H117</f>
        <v>62127.402481317295</v>
      </c>
      <c r="G112" s="37">
        <f>[1]BidrAvg!I117</f>
        <v>62829.394035224461</v>
      </c>
      <c r="H112" s="37"/>
      <c r="I112" s="37">
        <f>[1]BidrAvg!J117</f>
        <v>4111.0641912729479</v>
      </c>
      <c r="J112" s="34">
        <f>[1]BidrAvg!K117</f>
        <v>-733.88720383000327</v>
      </c>
      <c r="K112" s="37">
        <f>[1]BidrAvg!M117</f>
        <v>0</v>
      </c>
      <c r="L112" s="37">
        <f>[1]BidrAvg!N117</f>
        <v>11215998</v>
      </c>
    </row>
    <row r="113" spans="1:12" s="4" customFormat="1" ht="13.2">
      <c r="A113" s="4" t="s">
        <v>146</v>
      </c>
      <c r="B113" s="33">
        <f>[1]BidrAvg!F118</f>
        <v>16192</v>
      </c>
      <c r="C113" s="34">
        <f>[1]Insatser!Q118</f>
        <v>52635.578627920433</v>
      </c>
      <c r="D113" s="35">
        <f>[1]PrelBlad!E118</f>
        <v>1.012</v>
      </c>
      <c r="E113" s="36" t="str">
        <f>[1]PrelBlad!D118</f>
        <v>Ja</v>
      </c>
      <c r="F113" s="37">
        <f>[1]BidrAvg!H118</f>
        <v>53267.205571455481</v>
      </c>
      <c r="G113" s="37">
        <f>[1]BidrAvg!I118</f>
        <v>53869.083759146379</v>
      </c>
      <c r="H113" s="37"/>
      <c r="I113" s="37">
        <f>[1]BidrAvg!J118</f>
        <v>3326.8949950065698</v>
      </c>
      <c r="J113" s="34">
        <f>[1]BidrAvg!K118</f>
        <v>-1518.0564000963814</v>
      </c>
      <c r="K113" s="37">
        <f>[1]BidrAvg!M118</f>
        <v>0</v>
      </c>
      <c r="L113" s="37">
        <f>[1]BidrAvg!N118</f>
        <v>24580369</v>
      </c>
    </row>
    <row r="114" spans="1:12" s="4" customFormat="1" ht="13.2">
      <c r="A114" s="4" t="s">
        <v>147</v>
      </c>
      <c r="B114" s="33">
        <f>[1]BidrAvg!F119</f>
        <v>17219</v>
      </c>
      <c r="C114" s="34">
        <f>[1]Insatser!Q119</f>
        <v>88436.025768443171</v>
      </c>
      <c r="D114" s="35">
        <f>[1]PrelBlad!E119</f>
        <v>0.93500000000000005</v>
      </c>
      <c r="E114" s="36" t="str">
        <f>[1]PrelBlad!D119</f>
        <v xml:space="preserve">  </v>
      </c>
      <c r="F114" s="37">
        <f>[1]BidrAvg!H119</f>
        <v>82687.684093494376</v>
      </c>
      <c r="G114" s="37">
        <f>[1]BidrAvg!I119</f>
        <v>83621.990913471789</v>
      </c>
      <c r="H114" s="37"/>
      <c r="I114" s="37">
        <f>[1]BidrAvg!J119</f>
        <v>4856.3790529921471</v>
      </c>
      <c r="J114" s="34">
        <f>[1]BidrAvg!K119</f>
        <v>11.427657889195871</v>
      </c>
      <c r="K114" s="37">
        <f>[1]BidrAvg!M119</f>
        <v>196773</v>
      </c>
      <c r="L114" s="37">
        <f>[1]BidrAvg!N119</f>
        <v>0</v>
      </c>
    </row>
    <row r="115" spans="1:12" s="4" customFormat="1" ht="13.2">
      <c r="A115" s="4" t="s">
        <v>148</v>
      </c>
      <c r="B115" s="33">
        <f>[1]BidrAvg!F120</f>
        <v>83191</v>
      </c>
      <c r="C115" s="34">
        <f>[1]Insatser!Q120</f>
        <v>470350.5154988094</v>
      </c>
      <c r="D115" s="35">
        <f>[1]PrelBlad!E120</f>
        <v>0.995</v>
      </c>
      <c r="E115" s="36" t="str">
        <f>[1]PrelBlad!D120</f>
        <v>Ja</v>
      </c>
      <c r="F115" s="37">
        <f>[1]BidrAvg!H120</f>
        <v>467998.76292131533</v>
      </c>
      <c r="G115" s="37">
        <f>[1]BidrAvg!I120</f>
        <v>473286.78665461973</v>
      </c>
      <c r="H115" s="37"/>
      <c r="I115" s="37">
        <f>[1]BidrAvg!J120</f>
        <v>5689.1585226120587</v>
      </c>
      <c r="J115" s="34">
        <f>[1]BidrAvg!K120</f>
        <v>844.20712750910752</v>
      </c>
      <c r="K115" s="37">
        <f>[1]BidrAvg!M120</f>
        <v>70230435</v>
      </c>
      <c r="L115" s="37">
        <f>[1]BidrAvg!N120</f>
        <v>0</v>
      </c>
    </row>
    <row r="116" spans="1:12" s="4" customFormat="1" ht="13.2">
      <c r="A116" s="4" t="s">
        <v>149</v>
      </c>
      <c r="B116" s="33">
        <f>[1]BidrAvg!F121</f>
        <v>30532</v>
      </c>
      <c r="C116" s="34">
        <f>[1]Insatser!Q121</f>
        <v>102806.93532475067</v>
      </c>
      <c r="D116" s="35">
        <f>[1]PrelBlad!E121</f>
        <v>1.0049999999999999</v>
      </c>
      <c r="E116" s="36" t="str">
        <f>[1]PrelBlad!D121</f>
        <v>Ja</v>
      </c>
      <c r="F116" s="37">
        <f>[1]BidrAvg!H121</f>
        <v>103320.97000137442</v>
      </c>
      <c r="G116" s="37">
        <f>[1]BidrAvg!I121</f>
        <v>104488.41697944936</v>
      </c>
      <c r="H116" s="37"/>
      <c r="I116" s="37">
        <f>[1]BidrAvg!J121</f>
        <v>3422.259170033059</v>
      </c>
      <c r="J116" s="34">
        <f>[1]BidrAvg!K121</f>
        <v>-1422.6922250698922</v>
      </c>
      <c r="K116" s="37">
        <f>[1]BidrAvg!M121</f>
        <v>0</v>
      </c>
      <c r="L116" s="37">
        <f>[1]BidrAvg!N121</f>
        <v>43437639</v>
      </c>
    </row>
    <row r="117" spans="1:12" s="4" customFormat="1" ht="13.2">
      <c r="A117" s="4" t="s">
        <v>150</v>
      </c>
      <c r="B117" s="33">
        <f>[1]BidrAvg!F122</f>
        <v>44611</v>
      </c>
      <c r="C117" s="34">
        <f>[1]Insatser!Q122</f>
        <v>190180.12585394928</v>
      </c>
      <c r="D117" s="35">
        <f>[1]PrelBlad!E122</f>
        <v>1.0429999999999999</v>
      </c>
      <c r="E117" s="36" t="str">
        <f>[1]PrelBlad!D122</f>
        <v>Ja</v>
      </c>
      <c r="F117" s="37">
        <f>[1]BidrAvg!H122</f>
        <v>198357.87126566909</v>
      </c>
      <c r="G117" s="37">
        <f>[1]BidrAvg!I122</f>
        <v>200599.16165796219</v>
      </c>
      <c r="H117" s="37"/>
      <c r="I117" s="37">
        <f>[1]BidrAvg!J122</f>
        <v>4496.6300163179976</v>
      </c>
      <c r="J117" s="34">
        <f>[1]BidrAvg!K122</f>
        <v>-348.32137878495359</v>
      </c>
      <c r="K117" s="37">
        <f>[1]BidrAvg!M122</f>
        <v>0</v>
      </c>
      <c r="L117" s="37">
        <f>[1]BidrAvg!N122</f>
        <v>15538965</v>
      </c>
    </row>
    <row r="118" spans="1:12" s="4" customFormat="1" ht="13.2">
      <c r="A118" s="4" t="s">
        <v>151</v>
      </c>
      <c r="B118" s="33">
        <f>[1]BidrAvg!F123</f>
        <v>23887</v>
      </c>
      <c r="C118" s="34">
        <f>[1]Insatser!Q123</f>
        <v>65600.290083202199</v>
      </c>
      <c r="D118" s="35">
        <f>[1]PrelBlad!E123</f>
        <v>0.87</v>
      </c>
      <c r="E118" s="36" t="str">
        <f>[1]PrelBlad!D123</f>
        <v>Ja</v>
      </c>
      <c r="F118" s="37">
        <f>[1]BidrAvg!H123</f>
        <v>57072.252372385912</v>
      </c>
      <c r="G118" s="37">
        <f>[1]BidrAvg!I123</f>
        <v>57717.124643360396</v>
      </c>
      <c r="H118" s="37"/>
      <c r="I118" s="37">
        <f>[1]BidrAvg!J123</f>
        <v>2416.2567356034829</v>
      </c>
      <c r="J118" s="34">
        <f>[1]BidrAvg!K123</f>
        <v>-2428.6946594994683</v>
      </c>
      <c r="K118" s="37">
        <f>[1]BidrAvg!M123</f>
        <v>0</v>
      </c>
      <c r="L118" s="37">
        <f>[1]BidrAvg!N123</f>
        <v>58014229</v>
      </c>
    </row>
    <row r="119" spans="1:12" s="4" customFormat="1" ht="13.2">
      <c r="A119" s="4" t="s">
        <v>152</v>
      </c>
      <c r="B119" s="33">
        <f>[1]BidrAvg!F124</f>
        <v>118542</v>
      </c>
      <c r="C119" s="34">
        <f>[1]Insatser!Q124</f>
        <v>550270.310499346</v>
      </c>
      <c r="D119" s="35">
        <f>[1]PrelBlad!E124</f>
        <v>1.038</v>
      </c>
      <c r="E119" s="36" t="str">
        <f>[1]PrelBlad!D124</f>
        <v>Ja</v>
      </c>
      <c r="F119" s="37">
        <f>[1]BidrAvg!H124</f>
        <v>571180.58229832118</v>
      </c>
      <c r="G119" s="37">
        <f>[1]BidrAvg!I124</f>
        <v>577634.48071536468</v>
      </c>
      <c r="H119" s="37"/>
      <c r="I119" s="37">
        <f>[1]BidrAvg!J124</f>
        <v>4872.8255024832097</v>
      </c>
      <c r="J119" s="34">
        <f>[1]BidrAvg!K124</f>
        <v>27.874107380258465</v>
      </c>
      <c r="K119" s="37">
        <f>[1]BidrAvg!M124</f>
        <v>3304252</v>
      </c>
      <c r="L119" s="37">
        <f>[1]BidrAvg!N124</f>
        <v>0</v>
      </c>
    </row>
    <row r="120" spans="1:12" s="4" customFormat="1" ht="13.2">
      <c r="A120" s="4" t="s">
        <v>153</v>
      </c>
      <c r="B120" s="33">
        <f>[1]BidrAvg!F125</f>
        <v>328494</v>
      </c>
      <c r="C120" s="34">
        <f>[1]Insatser!Q125</f>
        <v>1363321.4185355143</v>
      </c>
      <c r="D120" s="35">
        <f>[1]PrelBlad!E125</f>
        <v>0.99299999999999999</v>
      </c>
      <c r="E120" s="36" t="str">
        <f>[1]PrelBlad!D125</f>
        <v>Ja</v>
      </c>
      <c r="F120" s="37">
        <f>[1]BidrAvg!H125</f>
        <v>1353778.1686057656</v>
      </c>
      <c r="G120" s="37">
        <f>[1]BidrAvg!I125</f>
        <v>1369074.8139227966</v>
      </c>
      <c r="H120" s="37"/>
      <c r="I120" s="37">
        <f>[1]BidrAvg!J125</f>
        <v>4167.7315686825232</v>
      </c>
      <c r="J120" s="34">
        <f>[1]BidrAvg!K125</f>
        <v>-677.21982642042803</v>
      </c>
      <c r="K120" s="37">
        <f>[1]BidrAvg!M125</f>
        <v>0</v>
      </c>
      <c r="L120" s="37">
        <f>[1]BidrAvg!N125</f>
        <v>222462650</v>
      </c>
    </row>
    <row r="121" spans="1:12" s="4" customFormat="1" ht="13.2">
      <c r="A121" s="4" t="s">
        <v>154</v>
      </c>
      <c r="B121" s="33">
        <f>[1]BidrAvg!F126</f>
        <v>13149</v>
      </c>
      <c r="C121" s="34">
        <f>[1]Insatser!Q126</f>
        <v>54652.110952085211</v>
      </c>
      <c r="D121" s="35">
        <f>[1]PrelBlad!E126</f>
        <v>0.875</v>
      </c>
      <c r="E121" s="36" t="str">
        <f>[1]PrelBlad!D126</f>
        <v>Ja</v>
      </c>
      <c r="F121" s="37">
        <f>[1]BidrAvg!H126</f>
        <v>47820.597083074557</v>
      </c>
      <c r="G121" s="37">
        <f>[1]BidrAvg!I126</f>
        <v>48360.932811181177</v>
      </c>
      <c r="H121" s="37"/>
      <c r="I121" s="37">
        <f>[1]BidrAvg!J126</f>
        <v>3677.9171656537515</v>
      </c>
      <c r="J121" s="34">
        <f>[1]BidrAvg!K126</f>
        <v>-1167.0342294491998</v>
      </c>
      <c r="K121" s="37">
        <f>[1]BidrAvg!M126</f>
        <v>0</v>
      </c>
      <c r="L121" s="37">
        <f>[1]BidrAvg!N126</f>
        <v>15345333</v>
      </c>
    </row>
    <row r="122" spans="1:12" s="4" customFormat="1" ht="13.2">
      <c r="A122" s="4" t="s">
        <v>155</v>
      </c>
      <c r="B122" s="33">
        <f>[1]BidrAvg!F127</f>
        <v>7338</v>
      </c>
      <c r="C122" s="34">
        <f>[1]Insatser!Q127</f>
        <v>22248.699921657928</v>
      </c>
      <c r="D122" s="35">
        <f>[1]PrelBlad!E127</f>
        <v>0.91200000000000003</v>
      </c>
      <c r="E122" s="36" t="str">
        <f>[1]PrelBlad!D127</f>
        <v>Ja</v>
      </c>
      <c r="F122" s="37">
        <f>[1]BidrAvg!H127</f>
        <v>20290.814328552031</v>
      </c>
      <c r="G122" s="37">
        <f>[1]BidrAvg!I127</f>
        <v>20520.084822917626</v>
      </c>
      <c r="H122" s="37"/>
      <c r="I122" s="37">
        <f>[1]BidrAvg!J127</f>
        <v>2796.4138488576759</v>
      </c>
      <c r="J122" s="34">
        <f>[1]BidrAvg!K127</f>
        <v>-2048.5375462452753</v>
      </c>
      <c r="K122" s="37">
        <f>[1]BidrAvg!M127</f>
        <v>0</v>
      </c>
      <c r="L122" s="37">
        <f>[1]BidrAvg!N127</f>
        <v>15032169</v>
      </c>
    </row>
    <row r="123" spans="1:12" s="4" customFormat="1" ht="13.2">
      <c r="A123" s="4" t="s">
        <v>156</v>
      </c>
      <c r="B123" s="33">
        <f>[1]BidrAvg!F128</f>
        <v>19485</v>
      </c>
      <c r="C123" s="34">
        <f>[1]Insatser!Q128</f>
        <v>92971.290615614562</v>
      </c>
      <c r="D123" s="35">
        <f>[1]PrelBlad!E128</f>
        <v>0.98599999999999999</v>
      </c>
      <c r="E123" s="36" t="str">
        <f>[1]PrelBlad!D128</f>
        <v>Ja</v>
      </c>
      <c r="F123" s="37">
        <f>[1]BidrAvg!H128</f>
        <v>91669.692546995953</v>
      </c>
      <c r="G123" s="37">
        <f>[1]BidrAvg!I128</f>
        <v>92705.489109335889</v>
      </c>
      <c r="H123" s="37"/>
      <c r="I123" s="37">
        <f>[1]BidrAvg!J128</f>
        <v>4757.7874831581157</v>
      </c>
      <c r="J123" s="34">
        <f>[1]BidrAvg!K128</f>
        <v>-87.16391194483549</v>
      </c>
      <c r="K123" s="37">
        <f>[1]BidrAvg!M128</f>
        <v>0</v>
      </c>
      <c r="L123" s="37">
        <f>[1]BidrAvg!N128</f>
        <v>1698389</v>
      </c>
    </row>
    <row r="124" spans="1:12" s="4" customFormat="1" ht="13.2">
      <c r="A124" s="4" t="s">
        <v>157</v>
      </c>
      <c r="B124" s="33">
        <f>[1]BidrAvg!F129</f>
        <v>18742</v>
      </c>
      <c r="C124" s="34">
        <f>[1]Insatser!Q129</f>
        <v>78813.156621721442</v>
      </c>
      <c r="D124" s="35">
        <f>[1]PrelBlad!E129</f>
        <v>1.0269999999999999</v>
      </c>
      <c r="E124" s="36" t="str">
        <f>[1]PrelBlad!D129</f>
        <v>Ja</v>
      </c>
      <c r="F124" s="37">
        <f>[1]BidrAvg!H129</f>
        <v>80941.111850507921</v>
      </c>
      <c r="G124" s="37">
        <f>[1]BidrAvg!I129</f>
        <v>81855.683756197977</v>
      </c>
      <c r="H124" s="37"/>
      <c r="I124" s="37">
        <f>[1]BidrAvg!J129</f>
        <v>4367.4999336355768</v>
      </c>
      <c r="J124" s="34">
        <f>[1]BidrAvg!K129</f>
        <v>-477.45146146737443</v>
      </c>
      <c r="K124" s="37">
        <f>[1]BidrAvg!M129</f>
        <v>0</v>
      </c>
      <c r="L124" s="37">
        <f>[1]BidrAvg!N129</f>
        <v>8948395</v>
      </c>
    </row>
    <row r="125" spans="1:12" s="4" customFormat="1" ht="13.2">
      <c r="A125" s="4" t="s">
        <v>158</v>
      </c>
      <c r="B125" s="33">
        <f>[1]BidrAvg!F130</f>
        <v>15408</v>
      </c>
      <c r="C125" s="34">
        <f>[1]Insatser!Q130</f>
        <v>48233.777830414343</v>
      </c>
      <c r="D125" s="35">
        <f>[1]PrelBlad!E130</f>
        <v>0.91500000000000004</v>
      </c>
      <c r="E125" s="36" t="str">
        <f>[1]PrelBlad!D130</f>
        <v>Ja</v>
      </c>
      <c r="F125" s="37">
        <f>[1]BidrAvg!H130</f>
        <v>44133.906714829129</v>
      </c>
      <c r="G125" s="37">
        <f>[1]BidrAvg!I130</f>
        <v>44632.585695719295</v>
      </c>
      <c r="H125" s="37"/>
      <c r="I125" s="37">
        <f>[1]BidrAvg!J130</f>
        <v>2896.7150633254992</v>
      </c>
      <c r="J125" s="34">
        <f>[1]BidrAvg!K130</f>
        <v>-1948.2363317774521</v>
      </c>
      <c r="K125" s="37">
        <f>[1]BidrAvg!M130</f>
        <v>0</v>
      </c>
      <c r="L125" s="37">
        <f>[1]BidrAvg!N130</f>
        <v>30018425</v>
      </c>
    </row>
    <row r="126" spans="1:12" s="4" customFormat="1" ht="13.2">
      <c r="A126" s="4" t="s">
        <v>159</v>
      </c>
      <c r="B126" s="33">
        <f>[1]BidrAvg!F131</f>
        <v>23600</v>
      </c>
      <c r="C126" s="34">
        <f>[1]Insatser!Q131</f>
        <v>71512.945842306683</v>
      </c>
      <c r="D126" s="35">
        <f>[1]PrelBlad!E131</f>
        <v>1.024</v>
      </c>
      <c r="E126" s="36" t="str">
        <f>[1]PrelBlad!D131</f>
        <v>Ja</v>
      </c>
      <c r="F126" s="37">
        <f>[1]BidrAvg!H131</f>
        <v>73229.256542522038</v>
      </c>
      <c r="G126" s="37">
        <f>[1]BidrAvg!I131</f>
        <v>74056.690453141593</v>
      </c>
      <c r="H126" s="37"/>
      <c r="I126" s="37">
        <f>[1]BidrAvg!J131</f>
        <v>3137.9953581839659</v>
      </c>
      <c r="J126" s="34">
        <f>[1]BidrAvg!K131</f>
        <v>-1706.9560369189853</v>
      </c>
      <c r="K126" s="37">
        <f>[1]BidrAvg!M131</f>
        <v>0</v>
      </c>
      <c r="L126" s="37">
        <f>[1]BidrAvg!N131</f>
        <v>40284162</v>
      </c>
    </row>
    <row r="127" spans="1:12" s="4" customFormat="1" ht="13.2">
      <c r="A127" s="4" t="s">
        <v>160</v>
      </c>
      <c r="B127" s="33">
        <f>[1]BidrAvg!F132</f>
        <v>13919</v>
      </c>
      <c r="C127" s="34">
        <f>[1]Insatser!Q132</f>
        <v>57468.407479051166</v>
      </c>
      <c r="D127" s="35">
        <f>[1]PrelBlad!E132</f>
        <v>1.1990000000000001</v>
      </c>
      <c r="E127" s="36" t="str">
        <f>[1]PrelBlad!D132</f>
        <v>Ja</v>
      </c>
      <c r="F127" s="37">
        <f>[1]BidrAvg!H132</f>
        <v>68904.620567382357</v>
      </c>
      <c r="G127" s="37">
        <f>[1]BidrAvg!I132</f>
        <v>69683.189439274691</v>
      </c>
      <c r="H127" s="37"/>
      <c r="I127" s="37">
        <f>[1]BidrAvg!J132</f>
        <v>5006.3359033892293</v>
      </c>
      <c r="J127" s="34">
        <f>[1]BidrAvg!K132</f>
        <v>161.38450828627811</v>
      </c>
      <c r="K127" s="37">
        <f>[1]BidrAvg!M132</f>
        <v>2246311</v>
      </c>
      <c r="L127" s="37">
        <f>[1]BidrAvg!N132</f>
        <v>0</v>
      </c>
    </row>
    <row r="128" spans="1:12" s="4" customFormat="1" ht="13.2">
      <c r="A128" s="4" t="s">
        <v>161</v>
      </c>
      <c r="B128" s="33">
        <f>[1]BidrAvg!F133</f>
        <v>20771</v>
      </c>
      <c r="C128" s="34">
        <f>[1]Insatser!Q133</f>
        <v>64797.171020112575</v>
      </c>
      <c r="D128" s="35">
        <f>[1]PrelBlad!E133</f>
        <v>0.96899999999999997</v>
      </c>
      <c r="E128" s="36" t="str">
        <f>[1]PrelBlad!D133</f>
        <v>Ja</v>
      </c>
      <c r="F128" s="37">
        <f>[1]BidrAvg!H133</f>
        <v>62788.458718489084</v>
      </c>
      <c r="G128" s="37">
        <f>[1]BidrAvg!I133</f>
        <v>63497.919696138721</v>
      </c>
      <c r="H128" s="37"/>
      <c r="I128" s="37">
        <f>[1]BidrAvg!J133</f>
        <v>3057.0468295286082</v>
      </c>
      <c r="J128" s="34">
        <f>[1]BidrAvg!K133</f>
        <v>-1787.904565574343</v>
      </c>
      <c r="K128" s="37">
        <f>[1]BidrAvg!M133</f>
        <v>0</v>
      </c>
      <c r="L128" s="37">
        <f>[1]BidrAvg!N133</f>
        <v>37136566</v>
      </c>
    </row>
    <row r="129" spans="1:12" s="4" customFormat="1" ht="13.2">
      <c r="A129" s="4" t="s">
        <v>162</v>
      </c>
      <c r="B129" s="33">
        <f>[1]BidrAvg!F134</f>
        <v>13330</v>
      </c>
      <c r="C129" s="34">
        <f>[1]Insatser!Q134</f>
        <v>64525.305585952774</v>
      </c>
      <c r="D129" s="35">
        <f>[1]PrelBlad!E134</f>
        <v>0.90300000000000002</v>
      </c>
      <c r="E129" s="36" t="str">
        <f>[1]PrelBlad!D134</f>
        <v>Ja</v>
      </c>
      <c r="F129" s="37">
        <f>[1]BidrAvg!H134</f>
        <v>58266.350944115358</v>
      </c>
      <c r="G129" s="37">
        <f>[1]BidrAvg!I134</f>
        <v>58924.71560457351</v>
      </c>
      <c r="H129" s="37"/>
      <c r="I129" s="37">
        <f>[1]BidrAvg!J134</f>
        <v>4420.4587850392727</v>
      </c>
      <c r="J129" s="34">
        <f>[1]BidrAvg!K134</f>
        <v>-424.49261006367851</v>
      </c>
      <c r="K129" s="37">
        <f>[1]BidrAvg!M134</f>
        <v>0</v>
      </c>
      <c r="L129" s="37">
        <f>[1]BidrAvg!N134</f>
        <v>5658486</v>
      </c>
    </row>
    <row r="130" spans="1:12" s="4" customFormat="1" ht="13.2">
      <c r="A130" s="4" t="s">
        <v>163</v>
      </c>
      <c r="B130" s="33">
        <f>[1]BidrAvg!F135</f>
        <v>43913</v>
      </c>
      <c r="C130" s="34">
        <f>[1]Insatser!Q135</f>
        <v>210761.56756840824</v>
      </c>
      <c r="D130" s="35">
        <f>[1]PrelBlad!E135</f>
        <v>0.89800000000000002</v>
      </c>
      <c r="E130" s="36" t="str">
        <f>[1]PrelBlad!D135</f>
        <v>Ja</v>
      </c>
      <c r="F130" s="37">
        <f>[1]BidrAvg!H135</f>
        <v>189263.8876764306</v>
      </c>
      <c r="G130" s="37">
        <f>[1]BidrAvg!I135</f>
        <v>191402.42309400969</v>
      </c>
      <c r="H130" s="37"/>
      <c r="I130" s="37">
        <f>[1]BidrAvg!J135</f>
        <v>4358.6733562728505</v>
      </c>
      <c r="J130" s="34">
        <f>[1]BidrAvg!K135</f>
        <v>-486.27803883010074</v>
      </c>
      <c r="K130" s="37">
        <f>[1]BidrAvg!M135</f>
        <v>0</v>
      </c>
      <c r="L130" s="37">
        <f>[1]BidrAvg!N135</f>
        <v>21353928</v>
      </c>
    </row>
    <row r="131" spans="1:12" s="4" customFormat="1" ht="13.2">
      <c r="A131" s="4" t="s">
        <v>164</v>
      </c>
      <c r="B131" s="33">
        <f>[1]BidrAvg!F136</f>
        <v>35257</v>
      </c>
      <c r="C131" s="34">
        <f>[1]Insatser!Q136</f>
        <v>87171.416854296491</v>
      </c>
      <c r="D131" s="35">
        <f>[1]PrelBlad!E136</f>
        <v>0.95599999999999996</v>
      </c>
      <c r="E131" s="36" t="str">
        <f>[1]PrelBlad!D136</f>
        <v>Ja</v>
      </c>
      <c r="F131" s="37">
        <f>[1]BidrAvg!H136</f>
        <v>83335.874512707436</v>
      </c>
      <c r="G131" s="37">
        <f>[1]BidrAvg!I136</f>
        <v>84277.5053826441</v>
      </c>
      <c r="H131" s="37"/>
      <c r="I131" s="37">
        <f>[1]BidrAvg!J136</f>
        <v>2390.376531827555</v>
      </c>
      <c r="J131" s="34">
        <f>[1]BidrAvg!K136</f>
        <v>-2454.5748632753962</v>
      </c>
      <c r="K131" s="37">
        <f>[1]BidrAvg!M136</f>
        <v>0</v>
      </c>
      <c r="L131" s="37">
        <f>[1]BidrAvg!N136</f>
        <v>86540946</v>
      </c>
    </row>
    <row r="132" spans="1:12" s="4" customFormat="1" ht="13.2">
      <c r="A132" s="4" t="s">
        <v>165</v>
      </c>
      <c r="B132" s="33">
        <f>[1]BidrAvg!F137</f>
        <v>29448</v>
      </c>
      <c r="C132" s="34">
        <f>[1]Insatser!Q137</f>
        <v>133553.12654297604</v>
      </c>
      <c r="D132" s="35">
        <f>[1]PrelBlad!E137</f>
        <v>0.97199999999999998</v>
      </c>
      <c r="E132" s="36" t="str">
        <f>[1]PrelBlad!D137</f>
        <v xml:space="preserve">  </v>
      </c>
      <c r="F132" s="37">
        <f>[1]BidrAvg!H137</f>
        <v>129813.63899977271</v>
      </c>
      <c r="G132" s="37">
        <f>[1]BidrAvg!I137</f>
        <v>131280.43262899609</v>
      </c>
      <c r="H132" s="37"/>
      <c r="I132" s="37">
        <f>[1]BidrAvg!J137</f>
        <v>4458.0424011476534</v>
      </c>
      <c r="J132" s="34">
        <f>[1]BidrAvg!K137</f>
        <v>-386.90899395529777</v>
      </c>
      <c r="K132" s="37">
        <f>[1]BidrAvg!M137</f>
        <v>0</v>
      </c>
      <c r="L132" s="37">
        <f>[1]BidrAvg!N137</f>
        <v>11393696</v>
      </c>
    </row>
    <row r="133" spans="1:12" s="4" customFormat="1" ht="13.2">
      <c r="A133" s="4" t="s">
        <v>166</v>
      </c>
      <c r="B133" s="33">
        <f>[1]BidrAvg!F138</f>
        <v>15528</v>
      </c>
      <c r="C133" s="34">
        <f>[1]Insatser!Q138</f>
        <v>62422.216830226891</v>
      </c>
      <c r="D133" s="35">
        <f>[1]PrelBlad!E138</f>
        <v>0.92400000000000004</v>
      </c>
      <c r="E133" s="36" t="str">
        <f>[1]PrelBlad!D138</f>
        <v>Ja</v>
      </c>
      <c r="F133" s="37">
        <f>[1]BidrAvg!H138</f>
        <v>57678.12835112965</v>
      </c>
      <c r="G133" s="37">
        <f>[1]BidrAvg!I138</f>
        <v>58329.846551642571</v>
      </c>
      <c r="H133" s="37"/>
      <c r="I133" s="37">
        <f>[1]BidrAvg!J138</f>
        <v>3756.4300973494701</v>
      </c>
      <c r="J133" s="34">
        <f>[1]BidrAvg!K138</f>
        <v>-1088.5212977534811</v>
      </c>
      <c r="K133" s="37">
        <f>[1]BidrAvg!M138</f>
        <v>0</v>
      </c>
      <c r="L133" s="37">
        <f>[1]BidrAvg!N138</f>
        <v>16902559</v>
      </c>
    </row>
    <row r="134" spans="1:12" s="4" customFormat="1" ht="13.2">
      <c r="A134" s="4" t="s">
        <v>167</v>
      </c>
      <c r="B134" s="33">
        <f>[1]BidrAvg!F139</f>
        <v>41336</v>
      </c>
      <c r="C134" s="34">
        <f>[1]Insatser!Q139</f>
        <v>189975.54834633545</v>
      </c>
      <c r="D134" s="35">
        <f>[1]PrelBlad!E139</f>
        <v>0.98799999999999999</v>
      </c>
      <c r="E134" s="36" t="str">
        <f>[1]PrelBlad!D139</f>
        <v>Ja</v>
      </c>
      <c r="F134" s="37">
        <f>[1]BidrAvg!H139</f>
        <v>187695.84176617942</v>
      </c>
      <c r="G134" s="37">
        <f>[1]BidrAvg!I139</f>
        <v>189816.65947883006</v>
      </c>
      <c r="H134" s="37"/>
      <c r="I134" s="37">
        <f>[1]BidrAvg!J139</f>
        <v>4592.0422749862119</v>
      </c>
      <c r="J134" s="34">
        <f>[1]BidrAvg!K139</f>
        <v>-252.90912011673936</v>
      </c>
      <c r="K134" s="37">
        <f>[1]BidrAvg!M139</f>
        <v>0</v>
      </c>
      <c r="L134" s="37">
        <f>[1]BidrAvg!N139</f>
        <v>10454251</v>
      </c>
    </row>
    <row r="135" spans="1:12" s="4" customFormat="1" ht="13.2">
      <c r="A135" s="4" t="s">
        <v>168</v>
      </c>
      <c r="B135" s="33">
        <f>[1]BidrAvg!F140</f>
        <v>9958</v>
      </c>
      <c r="C135" s="34">
        <f>[1]Insatser!Q140</f>
        <v>40619.553462986412</v>
      </c>
      <c r="D135" s="35">
        <f>[1]PrelBlad!E140</f>
        <v>1.0009999999999999</v>
      </c>
      <c r="E135" s="36" t="str">
        <f>[1]PrelBlad!D140</f>
        <v>Ja</v>
      </c>
      <c r="F135" s="37">
        <f>[1]BidrAvg!H140</f>
        <v>40660.173016449393</v>
      </c>
      <c r="G135" s="37">
        <f>[1]BidrAvg!I140</f>
        <v>41119.601495638344</v>
      </c>
      <c r="H135" s="37"/>
      <c r="I135" s="37">
        <f>[1]BidrAvg!J140</f>
        <v>4129.3032231008574</v>
      </c>
      <c r="J135" s="34">
        <f>[1]BidrAvg!K140</f>
        <v>-715.64817200209382</v>
      </c>
      <c r="K135" s="37">
        <f>[1]BidrAvg!M140</f>
        <v>0</v>
      </c>
      <c r="L135" s="37">
        <f>[1]BidrAvg!N140</f>
        <v>7126424</v>
      </c>
    </row>
    <row r="136" spans="1:12" s="4" customFormat="1" ht="13.2">
      <c r="A136" s="4" t="s">
        <v>169</v>
      </c>
      <c r="B136" s="33">
        <f>[1]BidrAvg!F141</f>
        <v>14406</v>
      </c>
      <c r="C136" s="34">
        <f>[1]Insatser!Q141</f>
        <v>77917.648359347353</v>
      </c>
      <c r="D136" s="35">
        <f>[1]PrelBlad!E141</f>
        <v>1.0029999999999999</v>
      </c>
      <c r="E136" s="36" t="str">
        <f>[1]PrelBlad!D141</f>
        <v>Ja</v>
      </c>
      <c r="F136" s="37">
        <f>[1]BidrAvg!H141</f>
        <v>78151.401304425381</v>
      </c>
      <c r="G136" s="37">
        <f>[1]BidrAvg!I141</f>
        <v>79034.451640518426</v>
      </c>
      <c r="H136" s="37"/>
      <c r="I136" s="37">
        <f>[1]BidrAvg!J141</f>
        <v>5486.2176621212293</v>
      </c>
      <c r="J136" s="34">
        <f>[1]BidrAvg!K141</f>
        <v>641.26626701827809</v>
      </c>
      <c r="K136" s="37">
        <f>[1]BidrAvg!M141</f>
        <v>9238082</v>
      </c>
      <c r="L136" s="37">
        <f>[1]BidrAvg!N141</f>
        <v>0</v>
      </c>
    </row>
    <row r="137" spans="1:12" s="4" customFormat="1" ht="27" customHeight="1">
      <c r="A137" s="32" t="s">
        <v>170</v>
      </c>
      <c r="B137" s="33">
        <f>[1]BidrAvg!F142</f>
        <v>43867</v>
      </c>
      <c r="C137" s="34">
        <f>[1]Insatser!Q142</f>
        <v>217612.11666381868</v>
      </c>
      <c r="D137" s="35">
        <f>[1]PrelBlad!E142</f>
        <v>1.0269999999999999</v>
      </c>
      <c r="E137" s="36" t="str">
        <f>[1]PrelBlad!D142</f>
        <v>Ja</v>
      </c>
      <c r="F137" s="37">
        <f>[1]BidrAvg!H142</f>
        <v>223487.64381374177</v>
      </c>
      <c r="G137" s="37">
        <f>[1]BidrAvg!I142</f>
        <v>226012.88118234149</v>
      </c>
      <c r="H137" s="37"/>
      <c r="I137" s="37">
        <f>[1]BidrAvg!J142</f>
        <v>5152.2301771796901</v>
      </c>
      <c r="J137" s="34">
        <f>[1]BidrAvg!K142</f>
        <v>307.27878207673893</v>
      </c>
      <c r="K137" s="37">
        <f>[1]BidrAvg!M142</f>
        <v>13479398</v>
      </c>
      <c r="L137" s="37">
        <f>[1]BidrAvg!N142</f>
        <v>0</v>
      </c>
    </row>
    <row r="138" spans="1:12" s="4" customFormat="1" ht="13.2">
      <c r="A138" s="4" t="s">
        <v>171</v>
      </c>
      <c r="B138" s="33">
        <f>[1]BidrAvg!F143</f>
        <v>98538</v>
      </c>
      <c r="C138" s="34">
        <f>[1]Insatser!Q143</f>
        <v>443246.86438717297</v>
      </c>
      <c r="D138" s="35">
        <f>[1]PrelBlad!E143</f>
        <v>1.0860000000000001</v>
      </c>
      <c r="E138" s="36" t="str">
        <f>[1]PrelBlad!D143</f>
        <v>Ja</v>
      </c>
      <c r="F138" s="37">
        <f>[1]BidrAvg!H143</f>
        <v>481366.09472446988</v>
      </c>
      <c r="G138" s="37">
        <f>[1]BidrAvg!I143</f>
        <v>486805.15895921661</v>
      </c>
      <c r="H138" s="37"/>
      <c r="I138" s="37">
        <f>[1]BidrAvg!J143</f>
        <v>4940.2784606874156</v>
      </c>
      <c r="J138" s="34">
        <f>[1]BidrAvg!K143</f>
        <v>95.327065584464435</v>
      </c>
      <c r="K138" s="37">
        <f>[1]BidrAvg!M143</f>
        <v>9393338</v>
      </c>
      <c r="L138" s="37">
        <f>[1]BidrAvg!N143</f>
        <v>0</v>
      </c>
    </row>
    <row r="139" spans="1:12" s="4" customFormat="1" ht="13.2">
      <c r="A139" s="4" t="s">
        <v>172</v>
      </c>
      <c r="B139" s="33">
        <f>[1]BidrAvg!F144</f>
        <v>10954</v>
      </c>
      <c r="C139" s="34">
        <f>[1]Insatser!Q144</f>
        <v>38800.028106131685</v>
      </c>
      <c r="D139" s="35">
        <f>[1]PrelBlad!E144</f>
        <v>1.0920000000000001</v>
      </c>
      <c r="E139" s="36" t="str">
        <f>[1]PrelBlad!D144</f>
        <v>Ja</v>
      </c>
      <c r="F139" s="37">
        <f>[1]BidrAvg!H144</f>
        <v>42369.630691895807</v>
      </c>
      <c r="G139" s="37">
        <f>[1]BidrAvg!I144</f>
        <v>42848.374719490079</v>
      </c>
      <c r="H139" s="37"/>
      <c r="I139" s="37">
        <f>[1]BidrAvg!J144</f>
        <v>3911.6646630902028</v>
      </c>
      <c r="J139" s="34">
        <f>[1]BidrAvg!K144</f>
        <v>-933.28673201274842</v>
      </c>
      <c r="K139" s="37">
        <f>[1]BidrAvg!M144</f>
        <v>0</v>
      </c>
      <c r="L139" s="37">
        <f>[1]BidrAvg!N144</f>
        <v>10223223</v>
      </c>
    </row>
    <row r="140" spans="1:12" s="4" customFormat="1" ht="13.2">
      <c r="A140" s="4" t="s">
        <v>173</v>
      </c>
      <c r="B140" s="33">
        <f>[1]BidrAvg!F145</f>
        <v>80442</v>
      </c>
      <c r="C140" s="34">
        <f>[1]Insatser!Q145</f>
        <v>303994.03385785554</v>
      </c>
      <c r="D140" s="35">
        <f>[1]PrelBlad!E145</f>
        <v>1.1879999999999999</v>
      </c>
      <c r="E140" s="36" t="str">
        <f>[1]PrelBlad!D145</f>
        <v>Ja</v>
      </c>
      <c r="F140" s="37">
        <f>[1]BidrAvg!H145</f>
        <v>361144.91222313239</v>
      </c>
      <c r="G140" s="37">
        <f>[1]BidrAvg!I145</f>
        <v>365225.57016136532</v>
      </c>
      <c r="H140" s="37"/>
      <c r="I140" s="37">
        <f>[1]BidrAvg!J145</f>
        <v>4540.2348295836173</v>
      </c>
      <c r="J140" s="34">
        <f>[1]BidrAvg!K145</f>
        <v>-304.71656551933393</v>
      </c>
      <c r="K140" s="37">
        <f>[1]BidrAvg!M145</f>
        <v>0</v>
      </c>
      <c r="L140" s="37">
        <f>[1]BidrAvg!N145</f>
        <v>24512010</v>
      </c>
    </row>
    <row r="141" spans="1:12" s="4" customFormat="1" ht="13.2">
      <c r="A141" s="4" t="s">
        <v>174</v>
      </c>
      <c r="B141" s="33">
        <f>[1]BidrAvg!F146</f>
        <v>24664</v>
      </c>
      <c r="C141" s="34">
        <f>[1]Insatser!Q146</f>
        <v>115545.77714516954</v>
      </c>
      <c r="D141" s="35">
        <f>[1]PrelBlad!E146</f>
        <v>1.0609999999999999</v>
      </c>
      <c r="E141" s="36" t="str">
        <f>[1]PrelBlad!D146</f>
        <v>Ja</v>
      </c>
      <c r="F141" s="37">
        <f>[1]BidrAvg!H146</f>
        <v>122594.06955102488</v>
      </c>
      <c r="G141" s="37">
        <f>[1]BidrAvg!I146</f>
        <v>123979.28763429829</v>
      </c>
      <c r="H141" s="37"/>
      <c r="I141" s="37">
        <f>[1]BidrAvg!J146</f>
        <v>5026.7307668787826</v>
      </c>
      <c r="J141" s="34">
        <f>[1]BidrAvg!K146</f>
        <v>181.77937177583135</v>
      </c>
      <c r="K141" s="37">
        <f>[1]BidrAvg!M146</f>
        <v>4483406</v>
      </c>
      <c r="L141" s="37">
        <f>[1]BidrAvg!N146</f>
        <v>0</v>
      </c>
    </row>
    <row r="142" spans="1:12" s="4" customFormat="1" ht="13.2">
      <c r="A142" s="4" t="s">
        <v>175</v>
      </c>
      <c r="B142" s="33">
        <f>[1]BidrAvg!F147</f>
        <v>61868</v>
      </c>
      <c r="C142" s="34">
        <f>[1]Insatser!Q147</f>
        <v>232843.64229710522</v>
      </c>
      <c r="D142" s="35">
        <f>[1]PrelBlad!E147</f>
        <v>1.0049999999999999</v>
      </c>
      <c r="E142" s="36" t="str">
        <f>[1]PrelBlad!D147</f>
        <v>Ja</v>
      </c>
      <c r="F142" s="37">
        <f>[1]BidrAvg!H147</f>
        <v>234007.86050859073</v>
      </c>
      <c r="G142" s="37">
        <f>[1]BidrAvg!I147</f>
        <v>236651.96818192079</v>
      </c>
      <c r="H142" s="37"/>
      <c r="I142" s="37">
        <f>[1]BidrAvg!J147</f>
        <v>3825.1110134790329</v>
      </c>
      <c r="J142" s="34">
        <f>[1]BidrAvg!K147</f>
        <v>-1019.8403816239183</v>
      </c>
      <c r="K142" s="37">
        <f>[1]BidrAvg!M147</f>
        <v>0</v>
      </c>
      <c r="L142" s="37">
        <f>[1]BidrAvg!N147</f>
        <v>63095485</v>
      </c>
    </row>
    <row r="143" spans="1:12" s="4" customFormat="1" ht="27" customHeight="1">
      <c r="A143" s="32" t="s">
        <v>176</v>
      </c>
      <c r="B143" s="33">
        <f>[1]BidrAvg!F148</f>
        <v>29549</v>
      </c>
      <c r="C143" s="34">
        <f>[1]Insatser!Q148</f>
        <v>135017.34852668224</v>
      </c>
      <c r="D143" s="35">
        <f>[1]PrelBlad!E148</f>
        <v>1.125</v>
      </c>
      <c r="E143" s="36" t="str">
        <f>[1]PrelBlad!D148</f>
        <v>Ja</v>
      </c>
      <c r="F143" s="37">
        <f>[1]BidrAvg!H148</f>
        <v>151894.51709251752</v>
      </c>
      <c r="G143" s="37">
        <f>[1]BidrAvg!I148</f>
        <v>153610.80755091578</v>
      </c>
      <c r="H143" s="37"/>
      <c r="I143" s="37">
        <f>[1]BidrAvg!J148</f>
        <v>5198.5112034558115</v>
      </c>
      <c r="J143" s="34">
        <f>[1]BidrAvg!K148</f>
        <v>353.55980835286027</v>
      </c>
      <c r="K143" s="37">
        <f>[1]BidrAvg!M148</f>
        <v>10447339</v>
      </c>
      <c r="L143" s="37">
        <f>[1]BidrAvg!N148</f>
        <v>0</v>
      </c>
    </row>
    <row r="144" spans="1:12" s="4" customFormat="1" ht="13.2">
      <c r="A144" s="4" t="s">
        <v>177</v>
      </c>
      <c r="B144" s="33">
        <f>[1]BidrAvg!F149</f>
        <v>40045</v>
      </c>
      <c r="C144" s="34">
        <f>[1]Insatser!Q149</f>
        <v>230147.31047636055</v>
      </c>
      <c r="D144" s="35">
        <f>[1]PrelBlad!E149</f>
        <v>0.97599999999999998</v>
      </c>
      <c r="E144" s="36" t="str">
        <f>[1]PrelBlad!D149</f>
        <v>Ja</v>
      </c>
      <c r="F144" s="37">
        <f>[1]BidrAvg!H149</f>
        <v>224623.77502492789</v>
      </c>
      <c r="G144" s="37">
        <f>[1]BidrAvg!I149</f>
        <v>227161.84979671094</v>
      </c>
      <c r="H144" s="37"/>
      <c r="I144" s="37">
        <f>[1]BidrAvg!J149</f>
        <v>5672.6644973582452</v>
      </c>
      <c r="J144" s="34">
        <f>[1]BidrAvg!K149</f>
        <v>827.71310225529396</v>
      </c>
      <c r="K144" s="37">
        <f>[1]BidrAvg!M149</f>
        <v>33145771</v>
      </c>
      <c r="L144" s="37">
        <f>[1]BidrAvg!N149</f>
        <v>0</v>
      </c>
    </row>
    <row r="145" spans="1:12" s="4" customFormat="1" ht="13.2">
      <c r="A145" s="4" t="s">
        <v>178</v>
      </c>
      <c r="B145" s="33">
        <f>[1]BidrAvg!F150</f>
        <v>9940</v>
      </c>
      <c r="C145" s="34">
        <f>[1]Insatser!Q150</f>
        <v>44064.548085319009</v>
      </c>
      <c r="D145" s="35">
        <f>[1]PrelBlad!E150</f>
        <v>0.94499999999999995</v>
      </c>
      <c r="E145" s="36" t="str">
        <f>[1]PrelBlad!D150</f>
        <v>Ja</v>
      </c>
      <c r="F145" s="37">
        <f>[1]BidrAvg!H150</f>
        <v>41640.997940626461</v>
      </c>
      <c r="G145" s="37">
        <f>[1]BidrAvg!I150</f>
        <v>42111.508982181367</v>
      </c>
      <c r="H145" s="37"/>
      <c r="I145" s="37">
        <f>[1]BidrAvg!J150</f>
        <v>4236.5703201389706</v>
      </c>
      <c r="J145" s="34">
        <f>[1]BidrAvg!K150</f>
        <v>-608.38107496398061</v>
      </c>
      <c r="K145" s="37">
        <f>[1]BidrAvg!M150</f>
        <v>0</v>
      </c>
      <c r="L145" s="37">
        <f>[1]BidrAvg!N150</f>
        <v>6047308</v>
      </c>
    </row>
    <row r="146" spans="1:12" s="4" customFormat="1" ht="13.2">
      <c r="A146" s="4" t="s">
        <v>179</v>
      </c>
      <c r="B146" s="33">
        <f>[1]BidrAvg!F151</f>
        <v>9102</v>
      </c>
      <c r="C146" s="34">
        <f>[1]Insatser!Q151</f>
        <v>37094.017143764999</v>
      </c>
      <c r="D146" s="35">
        <f>[1]PrelBlad!E151</f>
        <v>1.0449999999999999</v>
      </c>
      <c r="E146" s="36" t="str">
        <f>[1]PrelBlad!D151</f>
        <v>Ja</v>
      </c>
      <c r="F146" s="37">
        <f>[1]BidrAvg!H151</f>
        <v>38763.247915234424</v>
      </c>
      <c r="G146" s="37">
        <f>[1]BidrAvg!I151</f>
        <v>39201.242609229346</v>
      </c>
      <c r="H146" s="37"/>
      <c r="I146" s="37">
        <f>[1]BidrAvg!J151</f>
        <v>4306.8822906206715</v>
      </c>
      <c r="J146" s="34">
        <f>[1]BidrAvg!K151</f>
        <v>-538.06910448227973</v>
      </c>
      <c r="K146" s="37">
        <f>[1]BidrAvg!M151</f>
        <v>0</v>
      </c>
      <c r="L146" s="37">
        <f>[1]BidrAvg!N151</f>
        <v>4897505</v>
      </c>
    </row>
    <row r="147" spans="1:12" s="4" customFormat="1" ht="13.2">
      <c r="A147" s="4" t="s">
        <v>180</v>
      </c>
      <c r="B147" s="33">
        <f>[1]BidrAvg!F152</f>
        <v>109880</v>
      </c>
      <c r="C147" s="34">
        <f>[1]Insatser!Q152</f>
        <v>539165.22124818014</v>
      </c>
      <c r="D147" s="35">
        <f>[1]PrelBlad!E152</f>
        <v>0.96499999999999997</v>
      </c>
      <c r="E147" s="36" t="str">
        <f>[1]PrelBlad!D152</f>
        <v>Ja</v>
      </c>
      <c r="F147" s="37">
        <f>[1]BidrAvg!H152</f>
        <v>520294.4385044938</v>
      </c>
      <c r="G147" s="37">
        <f>[1]BidrAvg!I152</f>
        <v>526173.36288870347</v>
      </c>
      <c r="H147" s="37"/>
      <c r="I147" s="37">
        <f>[1]BidrAvg!J152</f>
        <v>4788.6181551574764</v>
      </c>
      <c r="J147" s="34">
        <f>[1]BidrAvg!K152</f>
        <v>-56.333239945474816</v>
      </c>
      <c r="K147" s="37">
        <f>[1]BidrAvg!M152</f>
        <v>0</v>
      </c>
      <c r="L147" s="37">
        <f>[1]BidrAvg!N152</f>
        <v>6189896</v>
      </c>
    </row>
    <row r="148" spans="1:12" s="4" customFormat="1" ht="13.2">
      <c r="A148" s="4" t="s">
        <v>181</v>
      </c>
      <c r="B148" s="33">
        <f>[1]BidrAvg!F153</f>
        <v>4777</v>
      </c>
      <c r="C148" s="34">
        <f>[1]Insatser!Q153</f>
        <v>38380.145123119764</v>
      </c>
      <c r="D148" s="35">
        <f>[1]PrelBlad!E153</f>
        <v>0.86099999999999999</v>
      </c>
      <c r="E148" s="36" t="str">
        <f>[1]PrelBlad!D153</f>
        <v>Ja</v>
      </c>
      <c r="F148" s="37">
        <f>[1]BidrAvg!H153</f>
        <v>33045.304951006117</v>
      </c>
      <c r="G148" s="37">
        <f>[1]BidrAvg!I153</f>
        <v>33418.691315885422</v>
      </c>
      <c r="H148" s="37"/>
      <c r="I148" s="37">
        <f>[1]BidrAvg!J153</f>
        <v>6995.7486531055938</v>
      </c>
      <c r="J148" s="34">
        <f>[1]BidrAvg!K153</f>
        <v>2150.7972580026426</v>
      </c>
      <c r="K148" s="37">
        <f>[1]BidrAvg!M153</f>
        <v>10274359</v>
      </c>
      <c r="L148" s="37">
        <f>[1]BidrAvg!N153</f>
        <v>0</v>
      </c>
    </row>
    <row r="149" spans="1:12" s="4" customFormat="1" ht="13.2">
      <c r="A149" s="4" t="s">
        <v>182</v>
      </c>
      <c r="B149" s="33">
        <f>[1]BidrAvg!F154</f>
        <v>5620</v>
      </c>
      <c r="C149" s="34">
        <f>[1]Insatser!Q154</f>
        <v>34187.374662190858</v>
      </c>
      <c r="D149" s="35">
        <f>[1]PrelBlad!E154</f>
        <v>0.86299999999999999</v>
      </c>
      <c r="E149" s="36" t="str">
        <f>[1]PrelBlad!D154</f>
        <v>Ja</v>
      </c>
      <c r="F149" s="37">
        <f>[1]BidrAvg!H154</f>
        <v>29503.704333470709</v>
      </c>
      <c r="G149" s="37">
        <f>[1]BidrAvg!I154</f>
        <v>29837.073352999552</v>
      </c>
      <c r="H149" s="37"/>
      <c r="I149" s="37">
        <f>[1]BidrAvg!J154</f>
        <v>5309.0877852312369</v>
      </c>
      <c r="J149" s="34">
        <f>[1]BidrAvg!K154</f>
        <v>464.13639012828571</v>
      </c>
      <c r="K149" s="37">
        <f>[1]BidrAvg!M154</f>
        <v>2608447</v>
      </c>
      <c r="L149" s="37">
        <f>[1]BidrAvg!N154</f>
        <v>0</v>
      </c>
    </row>
    <row r="150" spans="1:12" s="4" customFormat="1" ht="13.2">
      <c r="A150" s="4" t="s">
        <v>183</v>
      </c>
      <c r="B150" s="33">
        <f>[1]BidrAvg!F155</f>
        <v>32806</v>
      </c>
      <c r="C150" s="34">
        <f>[1]Insatser!Q155</f>
        <v>174936.36398099727</v>
      </c>
      <c r="D150" s="35">
        <f>[1]PrelBlad!E155</f>
        <v>0.95699999999999996</v>
      </c>
      <c r="E150" s="36" t="str">
        <f>[1]PrelBlad!D155</f>
        <v>Ja</v>
      </c>
      <c r="F150" s="37">
        <f>[1]BidrAvg!H155</f>
        <v>167414.10032981439</v>
      </c>
      <c r="G150" s="37">
        <f>[1]BidrAvg!I155</f>
        <v>169305.75006475762</v>
      </c>
      <c r="H150" s="37"/>
      <c r="I150" s="37">
        <f>[1]BidrAvg!J155</f>
        <v>5160.8166208851317</v>
      </c>
      <c r="J150" s="34">
        <f>[1]BidrAvg!K155</f>
        <v>315.86522578218046</v>
      </c>
      <c r="K150" s="37">
        <f>[1]BidrAvg!M155</f>
        <v>10362275</v>
      </c>
      <c r="L150" s="37">
        <f>[1]BidrAvg!N155</f>
        <v>0</v>
      </c>
    </row>
    <row r="151" spans="1:12" s="4" customFormat="1" ht="13.2">
      <c r="A151" s="4" t="s">
        <v>184</v>
      </c>
      <c r="B151" s="33">
        <f>[1]BidrAvg!F156</f>
        <v>6627</v>
      </c>
      <c r="C151" s="34">
        <f>[1]Insatser!Q156</f>
        <v>24435.113270072823</v>
      </c>
      <c r="D151" s="35">
        <f>[1]PrelBlad!E156</f>
        <v>0.97699999999999998</v>
      </c>
      <c r="E151" s="36" t="str">
        <f>[1]PrelBlad!D156</f>
        <v>Ja</v>
      </c>
      <c r="F151" s="37">
        <f>[1]BidrAvg!H156</f>
        <v>23873.105664861148</v>
      </c>
      <c r="G151" s="37">
        <f>[1]BidrAvg!I156</f>
        <v>24142.853278199811</v>
      </c>
      <c r="H151" s="37"/>
      <c r="I151" s="37">
        <f>[1]BidrAvg!J156</f>
        <v>3643.1044632865264</v>
      </c>
      <c r="J151" s="34">
        <f>[1]BidrAvg!K156</f>
        <v>-1201.8469318164248</v>
      </c>
      <c r="K151" s="37">
        <f>[1]BidrAvg!M156</f>
        <v>0</v>
      </c>
      <c r="L151" s="37">
        <f>[1]BidrAvg!N156</f>
        <v>7964640</v>
      </c>
    </row>
    <row r="152" spans="1:12" s="4" customFormat="1" ht="13.2">
      <c r="A152" s="4" t="s">
        <v>185</v>
      </c>
      <c r="B152" s="33">
        <f>[1]BidrAvg!F157</f>
        <v>5721</v>
      </c>
      <c r="C152" s="34">
        <f>[1]Insatser!Q157</f>
        <v>38730.821449329305</v>
      </c>
      <c r="D152" s="35">
        <f>[1]PrelBlad!E157</f>
        <v>0.90600000000000003</v>
      </c>
      <c r="E152" s="36" t="str">
        <f>[1]PrelBlad!D157</f>
        <v>Ja</v>
      </c>
      <c r="F152" s="37">
        <f>[1]BidrAvg!H157</f>
        <v>35090.124233092349</v>
      </c>
      <c r="G152" s="37">
        <f>[1]BidrAvg!I157</f>
        <v>35486.615472921527</v>
      </c>
      <c r="H152" s="37"/>
      <c r="I152" s="37">
        <f>[1]BidrAvg!J157</f>
        <v>6202.8693362911254</v>
      </c>
      <c r="J152" s="34">
        <f>[1]BidrAvg!K157</f>
        <v>1357.9179411881742</v>
      </c>
      <c r="K152" s="37">
        <f>[1]BidrAvg!M157</f>
        <v>7768649</v>
      </c>
      <c r="L152" s="37">
        <f>[1]BidrAvg!N157</f>
        <v>0</v>
      </c>
    </row>
    <row r="153" spans="1:12" s="4" customFormat="1" ht="13.2">
      <c r="A153" s="4" t="s">
        <v>186</v>
      </c>
      <c r="B153" s="33">
        <f>[1]BidrAvg!F158</f>
        <v>5307</v>
      </c>
      <c r="C153" s="34">
        <f>[1]Insatser!Q158</f>
        <v>31823.681600510394</v>
      </c>
      <c r="D153" s="35">
        <f>[1]PrelBlad!E158</f>
        <v>0.88900000000000001</v>
      </c>
      <c r="E153" s="36" t="str">
        <f>[1]PrelBlad!D158</f>
        <v>Ja</v>
      </c>
      <c r="F153" s="37">
        <f>[1]BidrAvg!H158</f>
        <v>28291.252942853742</v>
      </c>
      <c r="G153" s="37">
        <f>[1]BidrAvg!I158</f>
        <v>28610.922200252789</v>
      </c>
      <c r="H153" s="37"/>
      <c r="I153" s="37">
        <f>[1]BidrAvg!J158</f>
        <v>5391.1667986155626</v>
      </c>
      <c r="J153" s="34">
        <f>[1]BidrAvg!K158</f>
        <v>546.21540351261137</v>
      </c>
      <c r="K153" s="37">
        <f>[1]BidrAvg!M158</f>
        <v>2898765</v>
      </c>
      <c r="L153" s="37">
        <f>[1]BidrAvg!N158</f>
        <v>0</v>
      </c>
    </row>
    <row r="154" spans="1:12" s="4" customFormat="1" ht="13.2">
      <c r="A154" s="4" t="s">
        <v>187</v>
      </c>
      <c r="B154" s="33">
        <f>[1]BidrAvg!F159</f>
        <v>556640</v>
      </c>
      <c r="C154" s="34">
        <f>[1]Insatser!Q159</f>
        <v>2486096.4913674714</v>
      </c>
      <c r="D154" s="35">
        <f>[1]PrelBlad!E159</f>
        <v>1.137</v>
      </c>
      <c r="E154" s="36" t="str">
        <f>[1]PrelBlad!D159</f>
        <v>Ja</v>
      </c>
      <c r="F154" s="37">
        <f>[1]BidrAvg!H159</f>
        <v>2826691.710684815</v>
      </c>
      <c r="G154" s="37">
        <f>[1]BidrAvg!I159</f>
        <v>2858631.1388139217</v>
      </c>
      <c r="H154" s="37"/>
      <c r="I154" s="37">
        <f>[1]BidrAvg!J159</f>
        <v>5135.5115313558526</v>
      </c>
      <c r="J154" s="34">
        <f>[1]BidrAvg!K159</f>
        <v>290.56013625290143</v>
      </c>
      <c r="K154" s="37">
        <f>[1]BidrAvg!M159</f>
        <v>161737394</v>
      </c>
      <c r="L154" s="37">
        <f>[1]BidrAvg!N159</f>
        <v>0</v>
      </c>
    </row>
    <row r="155" spans="1:12" s="4" customFormat="1" ht="13.2">
      <c r="A155" s="4" t="s">
        <v>188</v>
      </c>
      <c r="B155" s="33">
        <f>[1]BidrAvg!F160</f>
        <v>13275</v>
      </c>
      <c r="C155" s="34">
        <f>[1]Insatser!Q160</f>
        <v>57022.611922099757</v>
      </c>
      <c r="D155" s="35">
        <f>[1]PrelBlad!E160</f>
        <v>1.0169999999999999</v>
      </c>
      <c r="E155" s="36" t="str">
        <f>[1]PrelBlad!D160</f>
        <v>Ja</v>
      </c>
      <c r="F155" s="37">
        <f>[1]BidrAvg!H160</f>
        <v>57991.996324775449</v>
      </c>
      <c r="G155" s="37">
        <f>[1]BidrAvg!I160</f>
        <v>58647.260990418748</v>
      </c>
      <c r="H155" s="37"/>
      <c r="I155" s="37">
        <f>[1]BidrAvg!J160</f>
        <v>4417.8727676398303</v>
      </c>
      <c r="J155" s="34">
        <f>[1]BidrAvg!K160</f>
        <v>-427.07862746312094</v>
      </c>
      <c r="K155" s="37">
        <f>[1]BidrAvg!M160</f>
        <v>0</v>
      </c>
      <c r="L155" s="37">
        <f>[1]BidrAvg!N160</f>
        <v>5669469</v>
      </c>
    </row>
    <row r="156" spans="1:12" s="4" customFormat="1" ht="13.2">
      <c r="A156" s="4" t="s">
        <v>189</v>
      </c>
      <c r="B156" s="33">
        <f>[1]BidrAvg!F161</f>
        <v>9486</v>
      </c>
      <c r="C156" s="34">
        <f>[1]Insatser!Q161</f>
        <v>32086.080507573301</v>
      </c>
      <c r="D156" s="35">
        <f>[1]PrelBlad!E161</f>
        <v>1.022</v>
      </c>
      <c r="E156" s="36" t="str">
        <f>[1]PrelBlad!D161</f>
        <v>Ja</v>
      </c>
      <c r="F156" s="37">
        <f>[1]BidrAvg!H161</f>
        <v>32791.974278739915</v>
      </c>
      <c r="G156" s="37">
        <f>[1]BidrAvg!I161</f>
        <v>33162.498203131225</v>
      </c>
      <c r="H156" s="37"/>
      <c r="I156" s="37">
        <f>[1]BidrAvg!J161</f>
        <v>3495.9411978843796</v>
      </c>
      <c r="J156" s="34">
        <f>[1]BidrAvg!K161</f>
        <v>-1349.0101972185716</v>
      </c>
      <c r="K156" s="37">
        <f>[1]BidrAvg!M161</f>
        <v>0</v>
      </c>
      <c r="L156" s="37">
        <f>[1]BidrAvg!N161</f>
        <v>12796711</v>
      </c>
    </row>
    <row r="157" spans="1:12" s="4" customFormat="1" ht="13.2">
      <c r="A157" s="4" t="s">
        <v>190</v>
      </c>
      <c r="B157" s="33">
        <f>[1]BidrAvg!F162</f>
        <v>9048</v>
      </c>
      <c r="C157" s="34">
        <f>[1]Insatser!Q162</f>
        <v>48389.922819018393</v>
      </c>
      <c r="D157" s="35">
        <f>[1]PrelBlad!E162</f>
        <v>0.93200000000000005</v>
      </c>
      <c r="E157" s="36" t="str">
        <f>[1]PrelBlad!D162</f>
        <v>Ja</v>
      </c>
      <c r="F157" s="37">
        <f>[1]BidrAvg!H162</f>
        <v>45099.408067325145</v>
      </c>
      <c r="G157" s="37">
        <f>[1]BidrAvg!I162</f>
        <v>45608.996466083569</v>
      </c>
      <c r="H157" s="37"/>
      <c r="I157" s="37">
        <f>[1]BidrAvg!J162</f>
        <v>5040.7821027943819</v>
      </c>
      <c r="J157" s="34">
        <f>[1]BidrAvg!K162</f>
        <v>195.83070769143069</v>
      </c>
      <c r="K157" s="37">
        <f>[1]BidrAvg!M162</f>
        <v>1771876</v>
      </c>
      <c r="L157" s="37">
        <f>[1]BidrAvg!N162</f>
        <v>0</v>
      </c>
    </row>
    <row r="158" spans="1:12" s="4" customFormat="1" ht="13.2">
      <c r="A158" s="4" t="s">
        <v>191</v>
      </c>
      <c r="B158" s="33">
        <f>[1]BidrAvg!F163</f>
        <v>37108</v>
      </c>
      <c r="C158" s="34">
        <f>[1]Insatser!Q163</f>
        <v>154954.97692450241</v>
      </c>
      <c r="D158" s="35">
        <f>[1]PrelBlad!E163</f>
        <v>1.1060000000000001</v>
      </c>
      <c r="E158" s="36" t="str">
        <f>[1]PrelBlad!D163</f>
        <v>Ja</v>
      </c>
      <c r="F158" s="37">
        <f>[1]BidrAvg!H163</f>
        <v>171380.20447849968</v>
      </c>
      <c r="G158" s="37">
        <f>[1]BidrAvg!I163</f>
        <v>173316.66812007825</v>
      </c>
      <c r="H158" s="37"/>
      <c r="I158" s="37">
        <f>[1]BidrAvg!J163</f>
        <v>4670.6011674053634</v>
      </c>
      <c r="J158" s="34">
        <f>[1]BidrAvg!K163</f>
        <v>-174.3502276975878</v>
      </c>
      <c r="K158" s="37">
        <f>[1]BidrAvg!M163</f>
        <v>0</v>
      </c>
      <c r="L158" s="37">
        <f>[1]BidrAvg!N163</f>
        <v>6469788</v>
      </c>
    </row>
    <row r="159" spans="1:12" s="4" customFormat="1" ht="13.2">
      <c r="A159" s="4" t="s">
        <v>192</v>
      </c>
      <c r="B159" s="33">
        <f>[1]BidrAvg!F164</f>
        <v>6913</v>
      </c>
      <c r="C159" s="34">
        <f>[1]Insatser!Q164</f>
        <v>22825.799954755086</v>
      </c>
      <c r="D159" s="35">
        <f>[1]PrelBlad!E164</f>
        <v>1.1870000000000001</v>
      </c>
      <c r="E159" s="36" t="str">
        <f>[1]PrelBlad!D164</f>
        <v>Ja</v>
      </c>
      <c r="F159" s="37">
        <f>[1]BidrAvg!H164</f>
        <v>27094.224546294288</v>
      </c>
      <c r="G159" s="37">
        <f>[1]BidrAvg!I164</f>
        <v>27400.368309457128</v>
      </c>
      <c r="H159" s="37"/>
      <c r="I159" s="37">
        <f>[1]BidrAvg!J164</f>
        <v>3963.6002183505175</v>
      </c>
      <c r="J159" s="34">
        <f>[1]BidrAvg!K164</f>
        <v>-881.35117675243373</v>
      </c>
      <c r="K159" s="37">
        <f>[1]BidrAvg!M164</f>
        <v>0</v>
      </c>
      <c r="L159" s="37">
        <f>[1]BidrAvg!N164</f>
        <v>6092781</v>
      </c>
    </row>
    <row r="160" spans="1:12" s="4" customFormat="1" ht="13.2">
      <c r="A160" s="4" t="s">
        <v>193</v>
      </c>
      <c r="B160" s="33">
        <f>[1]BidrAvg!F165</f>
        <v>43289</v>
      </c>
      <c r="C160" s="34">
        <f>[1]Insatser!Q165</f>
        <v>203339.22815298679</v>
      </c>
      <c r="D160" s="35">
        <f>[1]PrelBlad!E165</f>
        <v>1.1040000000000001</v>
      </c>
      <c r="E160" s="36" t="str">
        <f>[1]PrelBlad!D165</f>
        <v>Ja</v>
      </c>
      <c r="F160" s="37">
        <f>[1]BidrAvg!H165</f>
        <v>224486.50788089744</v>
      </c>
      <c r="G160" s="37">
        <f>[1]BidrAvg!I165</f>
        <v>227023.03164021429</v>
      </c>
      <c r="H160" s="37"/>
      <c r="I160" s="37">
        <f>[1]BidrAvg!J165</f>
        <v>5244.3584199268707</v>
      </c>
      <c r="J160" s="34">
        <f>[1]BidrAvg!K165</f>
        <v>399.40702482391953</v>
      </c>
      <c r="K160" s="37">
        <f>[1]BidrAvg!M165</f>
        <v>17289931</v>
      </c>
      <c r="L160" s="37">
        <f>[1]BidrAvg!N165</f>
        <v>0</v>
      </c>
    </row>
    <row r="161" spans="1:12" s="4" customFormat="1" ht="13.2">
      <c r="A161" s="4" t="s">
        <v>194</v>
      </c>
      <c r="B161" s="33">
        <f>[1]BidrAvg!F166</f>
        <v>40692</v>
      </c>
      <c r="C161" s="34">
        <f>[1]Insatser!Q166</f>
        <v>173722.4749203276</v>
      </c>
      <c r="D161" s="35">
        <f>[1]PrelBlad!E166</f>
        <v>1.008</v>
      </c>
      <c r="E161" s="36" t="str">
        <f>[1]PrelBlad!D166</f>
        <v>Ja</v>
      </c>
      <c r="F161" s="37">
        <f>[1]BidrAvg!H166</f>
        <v>175112.25471969022</v>
      </c>
      <c r="G161" s="37">
        <f>[1]BidrAvg!I166</f>
        <v>177090.88763993548</v>
      </c>
      <c r="H161" s="37"/>
      <c r="I161" s="37">
        <f>[1]BidrAvg!J166</f>
        <v>4351.9828870523806</v>
      </c>
      <c r="J161" s="34">
        <f>[1]BidrAvg!K166</f>
        <v>-492.96850805057056</v>
      </c>
      <c r="K161" s="37">
        <f>[1]BidrAvg!M166</f>
        <v>0</v>
      </c>
      <c r="L161" s="37">
        <f>[1]BidrAvg!N166</f>
        <v>20059875</v>
      </c>
    </row>
    <row r="162" spans="1:12" s="4" customFormat="1" ht="13.2">
      <c r="A162" s="4" t="s">
        <v>195</v>
      </c>
      <c r="B162" s="33">
        <f>[1]BidrAvg!F167</f>
        <v>39235</v>
      </c>
      <c r="C162" s="34">
        <f>[1]Insatser!Q167</f>
        <v>196906.4898803237</v>
      </c>
      <c r="D162" s="35">
        <f>[1]PrelBlad!E167</f>
        <v>1.0640000000000001</v>
      </c>
      <c r="E162" s="36" t="str">
        <f>[1]PrelBlad!D167</f>
        <v>Ja</v>
      </c>
      <c r="F162" s="37">
        <f>[1]BidrAvg!H167</f>
        <v>209508.50523266444</v>
      </c>
      <c r="G162" s="37">
        <f>[1]BidrAvg!I167</f>
        <v>211875.78915684382</v>
      </c>
      <c r="H162" s="37"/>
      <c r="I162" s="37">
        <f>[1]BidrAvg!J167</f>
        <v>5400.1730382781652</v>
      </c>
      <c r="J162" s="34">
        <f>[1]BidrAvg!K167</f>
        <v>555.22164317521401</v>
      </c>
      <c r="K162" s="37">
        <f>[1]BidrAvg!M167</f>
        <v>21784121</v>
      </c>
      <c r="L162" s="37">
        <f>[1]BidrAvg!N167</f>
        <v>0</v>
      </c>
    </row>
    <row r="163" spans="1:12" s="4" customFormat="1" ht="13.2">
      <c r="A163" s="4" t="s">
        <v>196</v>
      </c>
      <c r="B163" s="33">
        <f>[1]BidrAvg!F168</f>
        <v>13728</v>
      </c>
      <c r="C163" s="34">
        <f>[1]Insatser!Q168</f>
        <v>53889.269463497381</v>
      </c>
      <c r="D163" s="35">
        <f>[1]PrelBlad!E168</f>
        <v>1.1439999999999999</v>
      </c>
      <c r="E163" s="36" t="str">
        <f>[1]PrelBlad!D168</f>
        <v>Ja</v>
      </c>
      <c r="F163" s="37">
        <f>[1]BidrAvg!H168</f>
        <v>61649.324266240998</v>
      </c>
      <c r="G163" s="37">
        <f>[1]BidrAvg!I168</f>
        <v>62345.913906408212</v>
      </c>
      <c r="H163" s="37"/>
      <c r="I163" s="37">
        <f>[1]BidrAvg!J168</f>
        <v>4541.5147076346311</v>
      </c>
      <c r="J163" s="34">
        <f>[1]BidrAvg!K168</f>
        <v>-303.43668746832009</v>
      </c>
      <c r="K163" s="37">
        <f>[1]BidrAvg!M168</f>
        <v>0</v>
      </c>
      <c r="L163" s="37">
        <f>[1]BidrAvg!N168</f>
        <v>4165579</v>
      </c>
    </row>
    <row r="164" spans="1:12" s="4" customFormat="1" ht="13.2">
      <c r="A164" s="4" t="s">
        <v>197</v>
      </c>
      <c r="B164" s="33">
        <f>[1]BidrAvg!F169</f>
        <v>14570</v>
      </c>
      <c r="C164" s="34">
        <f>[1]Insatser!Q169</f>
        <v>81815.435361934637</v>
      </c>
      <c r="D164" s="35">
        <f>[1]PrelBlad!E169</f>
        <v>1.099</v>
      </c>
      <c r="E164" s="36" t="str">
        <f>[1]PrelBlad!D169</f>
        <v>Ja</v>
      </c>
      <c r="F164" s="37">
        <f>[1]BidrAvg!H169</f>
        <v>89915.16346276617</v>
      </c>
      <c r="G164" s="37">
        <f>[1]BidrAvg!I169</f>
        <v>90931.135204672246</v>
      </c>
      <c r="H164" s="37"/>
      <c r="I164" s="37">
        <f>[1]BidrAvg!J169</f>
        <v>6240.9838850152537</v>
      </c>
      <c r="J164" s="34">
        <f>[1]BidrAvg!K169</f>
        <v>1396.0324899123025</v>
      </c>
      <c r="K164" s="37">
        <f>[1]BidrAvg!M169</f>
        <v>20340193</v>
      </c>
      <c r="L164" s="37">
        <f>[1]BidrAvg!N169</f>
        <v>0</v>
      </c>
    </row>
    <row r="165" spans="1:12" s="4" customFormat="1" ht="13.2">
      <c r="A165" s="4" t="s">
        <v>198</v>
      </c>
      <c r="B165" s="33">
        <f>[1]BidrAvg!F170</f>
        <v>24215</v>
      </c>
      <c r="C165" s="34">
        <f>[1]Insatser!Q170</f>
        <v>136098.76878137336</v>
      </c>
      <c r="D165" s="35">
        <f>[1]PrelBlad!E170</f>
        <v>0.95199999999999996</v>
      </c>
      <c r="E165" s="36" t="str">
        <f>[1]PrelBlad!D170</f>
        <v>Ja</v>
      </c>
      <c r="F165" s="37">
        <f>[1]BidrAvg!H170</f>
        <v>129566.02787986744</v>
      </c>
      <c r="G165" s="37">
        <f>[1]BidrAvg!I170</f>
        <v>131030.02369511689</v>
      </c>
      <c r="H165" s="37"/>
      <c r="I165" s="37">
        <f>[1]BidrAvg!J170</f>
        <v>5411.1097953795952</v>
      </c>
      <c r="J165" s="34">
        <f>[1]BidrAvg!K170</f>
        <v>566.15840027664399</v>
      </c>
      <c r="K165" s="37">
        <f>[1]BidrAvg!M170</f>
        <v>13709526</v>
      </c>
      <c r="L165" s="37">
        <f>[1]BidrAvg!N170</f>
        <v>0</v>
      </c>
    </row>
    <row r="166" spans="1:12" s="4" customFormat="1" ht="13.2">
      <c r="A166" s="4" t="s">
        <v>199</v>
      </c>
      <c r="B166" s="33">
        <f>[1]BidrAvg!F171</f>
        <v>34218</v>
      </c>
      <c r="C166" s="34">
        <f>[1]Insatser!Q171</f>
        <v>188106.48804084759</v>
      </c>
      <c r="D166" s="35">
        <f>[1]PrelBlad!E171</f>
        <v>1.0649999999999999</v>
      </c>
      <c r="E166" s="36" t="str">
        <f>[1]PrelBlad!D171</f>
        <v>Ja</v>
      </c>
      <c r="F166" s="37">
        <f>[1]BidrAvg!H171</f>
        <v>200333.40976350268</v>
      </c>
      <c r="G166" s="37">
        <f>[1]BidrAvg!I171</f>
        <v>202597.02221151534</v>
      </c>
      <c r="H166" s="37"/>
      <c r="I166" s="37">
        <f>[1]BidrAvg!J171</f>
        <v>5920.7733418526896</v>
      </c>
      <c r="J166" s="34">
        <f>[1]BidrAvg!K171</f>
        <v>1075.8219467497383</v>
      </c>
      <c r="K166" s="37">
        <f>[1]BidrAvg!M171</f>
        <v>36812475</v>
      </c>
      <c r="L166" s="37">
        <f>[1]BidrAvg!N171</f>
        <v>0</v>
      </c>
    </row>
    <row r="167" spans="1:12" s="4" customFormat="1" ht="13.2">
      <c r="A167" s="4" t="s">
        <v>200</v>
      </c>
      <c r="B167" s="33">
        <f>[1]BidrAvg!F172</f>
        <v>9323</v>
      </c>
      <c r="C167" s="34">
        <f>[1]Insatser!Q172</f>
        <v>74179.484730586642</v>
      </c>
      <c r="D167" s="35">
        <f>[1]PrelBlad!E172</f>
        <v>0.92900000000000005</v>
      </c>
      <c r="E167" s="36" t="str">
        <f>[1]PrelBlad!D172</f>
        <v>Ja</v>
      </c>
      <c r="F167" s="37">
        <f>[1]BidrAvg!H172</f>
        <v>68912.741314714993</v>
      </c>
      <c r="G167" s="37">
        <f>[1]BidrAvg!I172</f>
        <v>69691.401944765748</v>
      </c>
      <c r="H167" s="37"/>
      <c r="I167" s="37">
        <f>[1]BidrAvg!J172</f>
        <v>7475.2120502805692</v>
      </c>
      <c r="J167" s="34">
        <f>[1]BidrAvg!K172</f>
        <v>2630.260655177618</v>
      </c>
      <c r="K167" s="37">
        <f>[1]BidrAvg!M172</f>
        <v>24521920</v>
      </c>
      <c r="L167" s="37">
        <f>[1]BidrAvg!N172</f>
        <v>0</v>
      </c>
    </row>
    <row r="168" spans="1:12" s="4" customFormat="1" ht="13.2">
      <c r="A168" s="4" t="s">
        <v>201</v>
      </c>
      <c r="B168" s="33">
        <f>[1]BidrAvg!F173</f>
        <v>10361</v>
      </c>
      <c r="C168" s="34">
        <f>[1]Insatser!Q173</f>
        <v>46356.665734224756</v>
      </c>
      <c r="D168" s="35">
        <f>[1]PrelBlad!E173</f>
        <v>1.0629999999999999</v>
      </c>
      <c r="E168" s="36" t="str">
        <f>[1]PrelBlad!D173</f>
        <v>Ja</v>
      </c>
      <c r="F168" s="37">
        <f>[1]BidrAvg!H173</f>
        <v>49277.135675480917</v>
      </c>
      <c r="G168" s="37">
        <f>[1]BidrAvg!I173</f>
        <v>49833.929162144508</v>
      </c>
      <c r="H168" s="37"/>
      <c r="I168" s="37">
        <f>[1]BidrAvg!J173</f>
        <v>4809.7605599985045</v>
      </c>
      <c r="J168" s="34">
        <f>[1]BidrAvg!K173</f>
        <v>-35.190835104446705</v>
      </c>
      <c r="K168" s="37">
        <f>[1]BidrAvg!M173</f>
        <v>0</v>
      </c>
      <c r="L168" s="37">
        <f>[1]BidrAvg!N173</f>
        <v>364612</v>
      </c>
    </row>
    <row r="169" spans="1:12" s="4" customFormat="1" ht="13.2">
      <c r="A169" s="4" t="s">
        <v>202</v>
      </c>
      <c r="B169" s="33">
        <f>[1]BidrAvg!F174</f>
        <v>64465</v>
      </c>
      <c r="C169" s="34">
        <f>[1]Insatser!Q174</f>
        <v>320431.64509130409</v>
      </c>
      <c r="D169" s="35">
        <f>[1]PrelBlad!E174</f>
        <v>1.0129999999999999</v>
      </c>
      <c r="E169" s="36" t="str">
        <f>[1]PrelBlad!D174</f>
        <v>Ja</v>
      </c>
      <c r="F169" s="37">
        <f>[1]BidrAvg!H174</f>
        <v>324597.256477491</v>
      </c>
      <c r="G169" s="37">
        <f>[1]BidrAvg!I174</f>
        <v>328264.95419810887</v>
      </c>
      <c r="H169" s="37"/>
      <c r="I169" s="37">
        <f>[1]BidrAvg!J174</f>
        <v>5092.1423128536235</v>
      </c>
      <c r="J169" s="34">
        <f>[1]BidrAvg!K174</f>
        <v>247.19091775067227</v>
      </c>
      <c r="K169" s="37">
        <f>[1]BidrAvg!M174</f>
        <v>15935163</v>
      </c>
      <c r="L169" s="37">
        <f>[1]BidrAvg!N174</f>
        <v>0</v>
      </c>
    </row>
    <row r="170" spans="1:12" s="4" customFormat="1" ht="13.2">
      <c r="A170" s="4" t="s">
        <v>203</v>
      </c>
      <c r="B170" s="33">
        <f>[1]BidrAvg!F175</f>
        <v>15093</v>
      </c>
      <c r="C170" s="34">
        <f>[1]Insatser!Q175</f>
        <v>64218.91779307773</v>
      </c>
      <c r="D170" s="35">
        <f>[1]PrelBlad!E175</f>
        <v>1.1339999999999999</v>
      </c>
      <c r="E170" s="36" t="str">
        <f>[1]PrelBlad!D175</f>
        <v>Ja</v>
      </c>
      <c r="F170" s="37">
        <f>[1]BidrAvg!H175</f>
        <v>72824.252777350135</v>
      </c>
      <c r="G170" s="37">
        <f>[1]BidrAvg!I175</f>
        <v>73647.110458945186</v>
      </c>
      <c r="H170" s="37"/>
      <c r="I170" s="37">
        <f>[1]BidrAvg!J175</f>
        <v>4879.5541283340081</v>
      </c>
      <c r="J170" s="34">
        <f>[1]BidrAvg!K175</f>
        <v>34.602733231056845</v>
      </c>
      <c r="K170" s="37">
        <f>[1]BidrAvg!M175</f>
        <v>522259</v>
      </c>
      <c r="L170" s="37">
        <f>[1]BidrAvg!N175</f>
        <v>0</v>
      </c>
    </row>
    <row r="171" spans="1:12" s="4" customFormat="1" ht="13.2">
      <c r="A171" s="4" t="s">
        <v>204</v>
      </c>
      <c r="B171" s="33">
        <f>[1]BidrAvg!F176</f>
        <v>37316</v>
      </c>
      <c r="C171" s="34">
        <f>[1]Insatser!Q176</f>
        <v>166891.52614925822</v>
      </c>
      <c r="D171" s="35">
        <f>[1]PrelBlad!E176</f>
        <v>1.1339999999999999</v>
      </c>
      <c r="E171" s="36" t="str">
        <f>[1]PrelBlad!D176</f>
        <v>Ja</v>
      </c>
      <c r="F171" s="37">
        <f>[1]BidrAvg!H176</f>
        <v>189254.99065325881</v>
      </c>
      <c r="G171" s="37">
        <f>[1]BidrAvg!I176</f>
        <v>191393.42554136342</v>
      </c>
      <c r="H171" s="37"/>
      <c r="I171" s="37">
        <f>[1]BidrAvg!J176</f>
        <v>5128.99092993256</v>
      </c>
      <c r="J171" s="34">
        <f>[1]BidrAvg!K176</f>
        <v>284.03953482960878</v>
      </c>
      <c r="K171" s="37">
        <f>[1]BidrAvg!M176</f>
        <v>10599219</v>
      </c>
      <c r="L171" s="37">
        <f>[1]BidrAvg!N176</f>
        <v>0</v>
      </c>
    </row>
    <row r="172" spans="1:12" s="4" customFormat="1" ht="13.2">
      <c r="A172" s="4" t="s">
        <v>205</v>
      </c>
      <c r="B172" s="33">
        <f>[1]BidrAvg!F177</f>
        <v>18979</v>
      </c>
      <c r="C172" s="34">
        <f>[1]Insatser!Q177</f>
        <v>82416.631709074107</v>
      </c>
      <c r="D172" s="35">
        <f>[1]PrelBlad!E177</f>
        <v>1.0389999999999999</v>
      </c>
      <c r="E172" s="36" t="str">
        <f>[1]PrelBlad!D177</f>
        <v>Ja</v>
      </c>
      <c r="F172" s="37">
        <f>[1]BidrAvg!H177</f>
        <v>85630.880345727986</v>
      </c>
      <c r="G172" s="37">
        <f>[1]BidrAvg!I177</f>
        <v>86598.443004965389</v>
      </c>
      <c r="H172" s="37"/>
      <c r="I172" s="37">
        <f>[1]BidrAvg!J177</f>
        <v>4562.8559463072552</v>
      </c>
      <c r="J172" s="34">
        <f>[1]BidrAvg!K177</f>
        <v>-282.09544879569603</v>
      </c>
      <c r="K172" s="37">
        <f>[1]BidrAvg!M177</f>
        <v>0</v>
      </c>
      <c r="L172" s="37">
        <f>[1]BidrAvg!N177</f>
        <v>5353890</v>
      </c>
    </row>
    <row r="173" spans="1:12" s="4" customFormat="1" ht="13.2">
      <c r="A173" s="4" t="s">
        <v>206</v>
      </c>
      <c r="B173" s="33">
        <f>[1]BidrAvg!F178</f>
        <v>54133</v>
      </c>
      <c r="C173" s="34">
        <f>[1]Insatser!Q178</f>
        <v>322953.68117302231</v>
      </c>
      <c r="D173" s="35">
        <f>[1]PrelBlad!E178</f>
        <v>0.93500000000000005</v>
      </c>
      <c r="E173" s="36" t="str">
        <f>[1]PrelBlad!D178</f>
        <v>Ja</v>
      </c>
      <c r="F173" s="37">
        <f>[1]BidrAvg!H178</f>
        <v>301961.69189677585</v>
      </c>
      <c r="G173" s="37">
        <f>[1]BidrAvg!I178</f>
        <v>305373.62526029925</v>
      </c>
      <c r="H173" s="37"/>
      <c r="I173" s="37">
        <f>[1]BidrAvg!J178</f>
        <v>5641.1731339533972</v>
      </c>
      <c r="J173" s="34">
        <f>[1]BidrAvg!K178</f>
        <v>796.22173885044594</v>
      </c>
      <c r="K173" s="37">
        <f>[1]BidrAvg!M178</f>
        <v>43101871</v>
      </c>
      <c r="L173" s="37">
        <f>[1]BidrAvg!N178</f>
        <v>0</v>
      </c>
    </row>
    <row r="174" spans="1:12" s="4" customFormat="1" ht="13.2">
      <c r="A174" s="4" t="s">
        <v>207</v>
      </c>
      <c r="B174" s="33">
        <f>[1]BidrAvg!F179</f>
        <v>9065</v>
      </c>
      <c r="C174" s="34">
        <f>[1]Insatser!Q179</f>
        <v>30087.238000543697</v>
      </c>
      <c r="D174" s="35">
        <f>[1]PrelBlad!E179</f>
        <v>1.0149999999999999</v>
      </c>
      <c r="E174" s="36" t="str">
        <f>[1]PrelBlad!D179</f>
        <v xml:space="preserve">  </v>
      </c>
      <c r="F174" s="37">
        <f>[1]BidrAvg!H179</f>
        <v>30538.546570551851</v>
      </c>
      <c r="G174" s="37">
        <f>[1]BidrAvg!I179</f>
        <v>30883.608506266522</v>
      </c>
      <c r="H174" s="37"/>
      <c r="I174" s="37">
        <f>[1]BidrAvg!J179</f>
        <v>3406.9066195550495</v>
      </c>
      <c r="J174" s="34">
        <f>[1]BidrAvg!K179</f>
        <v>-1438.0447755479017</v>
      </c>
      <c r="K174" s="37">
        <f>[1]BidrAvg!M179</f>
        <v>0</v>
      </c>
      <c r="L174" s="37">
        <f>[1]BidrAvg!N179</f>
        <v>13035876</v>
      </c>
    </row>
    <row r="175" spans="1:12" s="4" customFormat="1" ht="13.2">
      <c r="A175" s="4" t="s">
        <v>208</v>
      </c>
      <c r="B175" s="33">
        <f>[1]BidrAvg!F180</f>
        <v>25815</v>
      </c>
      <c r="C175" s="34">
        <f>[1]Insatser!Q180</f>
        <v>124772.71117680034</v>
      </c>
      <c r="D175" s="35">
        <f>[1]PrelBlad!E180</f>
        <v>1.089</v>
      </c>
      <c r="E175" s="36" t="str">
        <f>[1]PrelBlad!D180</f>
        <v>Ja</v>
      </c>
      <c r="F175" s="37">
        <f>[1]BidrAvg!H180</f>
        <v>135877.48247153556</v>
      </c>
      <c r="G175" s="37">
        <f>[1]BidrAvg!I180</f>
        <v>137412.79283784083</v>
      </c>
      <c r="H175" s="37"/>
      <c r="I175" s="37">
        <f>[1]BidrAvg!J180</f>
        <v>5322.9824845183357</v>
      </c>
      <c r="J175" s="34">
        <f>[1]BidrAvg!K180</f>
        <v>478.03108941538449</v>
      </c>
      <c r="K175" s="37">
        <f>[1]BidrAvg!M180</f>
        <v>12340373</v>
      </c>
      <c r="L175" s="37">
        <f>[1]BidrAvg!N180</f>
        <v>0</v>
      </c>
    </row>
    <row r="176" spans="1:12" s="4" customFormat="1" ht="13.2">
      <c r="A176" s="4" t="s">
        <v>209</v>
      </c>
      <c r="B176" s="33">
        <f>[1]BidrAvg!F181</f>
        <v>13079</v>
      </c>
      <c r="C176" s="34">
        <f>[1]Insatser!Q181</f>
        <v>55867.450132139536</v>
      </c>
      <c r="D176" s="35">
        <f>[1]PrelBlad!E181</f>
        <v>0.96899999999999997</v>
      </c>
      <c r="E176" s="36" t="str">
        <f>[1]PrelBlad!D181</f>
        <v>Ja</v>
      </c>
      <c r="F176" s="37">
        <f>[1]BidrAvg!H181</f>
        <v>54135.559178043208</v>
      </c>
      <c r="G176" s="37">
        <f>[1]BidrAvg!I181</f>
        <v>54747.249089277713</v>
      </c>
      <c r="H176" s="37"/>
      <c r="I176" s="37">
        <f>[1]BidrAvg!J181</f>
        <v>4185.8895243732486</v>
      </c>
      <c r="J176" s="34">
        <f>[1]BidrAvg!K181</f>
        <v>-659.0618707297026</v>
      </c>
      <c r="K176" s="37">
        <f>[1]BidrAvg!M181</f>
        <v>0</v>
      </c>
      <c r="L176" s="37">
        <f>[1]BidrAvg!N181</f>
        <v>8619870</v>
      </c>
    </row>
    <row r="177" spans="1:12" s="4" customFormat="1" ht="13.2">
      <c r="A177" s="4" t="s">
        <v>210</v>
      </c>
      <c r="B177" s="33">
        <f>[1]BidrAvg!F182</f>
        <v>10679</v>
      </c>
      <c r="C177" s="34">
        <f>[1]Insatser!Q182</f>
        <v>43709.52391558473</v>
      </c>
      <c r="D177" s="35">
        <f>[1]PrelBlad!E182</f>
        <v>1.075</v>
      </c>
      <c r="E177" s="36" t="str">
        <f>[1]PrelBlad!D182</f>
        <v>Ja</v>
      </c>
      <c r="F177" s="37">
        <f>[1]BidrAvg!H182</f>
        <v>46987.738209253585</v>
      </c>
      <c r="G177" s="37">
        <f>[1]BidrAvg!I182</f>
        <v>47518.663276819636</v>
      </c>
      <c r="H177" s="37"/>
      <c r="I177" s="37">
        <f>[1]BidrAvg!J182</f>
        <v>4449.7296822567314</v>
      </c>
      <c r="J177" s="34">
        <f>[1]BidrAvg!K182</f>
        <v>-395.22171284621982</v>
      </c>
      <c r="K177" s="37">
        <f>[1]BidrAvg!M182</f>
        <v>0</v>
      </c>
      <c r="L177" s="37">
        <f>[1]BidrAvg!N182</f>
        <v>4220573</v>
      </c>
    </row>
    <row r="178" spans="1:12" s="4" customFormat="1" ht="13.2">
      <c r="A178" s="4" t="s">
        <v>211</v>
      </c>
      <c r="B178" s="33">
        <f>[1]BidrAvg!F183</f>
        <v>12606</v>
      </c>
      <c r="C178" s="34">
        <f>[1]Insatser!Q183</f>
        <v>45988.881669691051</v>
      </c>
      <c r="D178" s="35">
        <f>[1]PrelBlad!E183</f>
        <v>1.278</v>
      </c>
      <c r="E178" s="36" t="str">
        <f>[1]PrelBlad!D183</f>
        <v>Ja</v>
      </c>
      <c r="F178" s="37">
        <f>[1]BidrAvg!H183</f>
        <v>58773.790773865163</v>
      </c>
      <c r="G178" s="37">
        <f>[1]BidrAvg!I183</f>
        <v>59437.889111579621</v>
      </c>
      <c r="H178" s="37"/>
      <c r="I178" s="37">
        <f>[1]BidrAvg!J183</f>
        <v>4715.0475259066807</v>
      </c>
      <c r="J178" s="34">
        <f>[1]BidrAvg!K183</f>
        <v>-129.90386919627053</v>
      </c>
      <c r="K178" s="37">
        <f>[1]BidrAvg!M183</f>
        <v>0</v>
      </c>
      <c r="L178" s="37">
        <f>[1]BidrAvg!N183</f>
        <v>1637568</v>
      </c>
    </row>
    <row r="179" spans="1:12" s="4" customFormat="1" ht="13.2">
      <c r="A179" s="4" t="s">
        <v>212</v>
      </c>
      <c r="B179" s="33">
        <f>[1]BidrAvg!F184</f>
        <v>11070</v>
      </c>
      <c r="C179" s="34">
        <f>[1]Insatser!Q184</f>
        <v>70604.579130236176</v>
      </c>
      <c r="D179" s="35">
        <f>[1]PrelBlad!E184</f>
        <v>0.77300000000000002</v>
      </c>
      <c r="E179" s="36" t="str">
        <f>[1]PrelBlad!D184</f>
        <v>Ja</v>
      </c>
      <c r="F179" s="37">
        <f>[1]BidrAvg!H184</f>
        <v>54577.339667672568</v>
      </c>
      <c r="G179" s="37">
        <f>[1]BidrAvg!I184</f>
        <v>55194.021356448298</v>
      </c>
      <c r="H179" s="37"/>
      <c r="I179" s="37">
        <f>[1]BidrAvg!J184</f>
        <v>4985.9097882970464</v>
      </c>
      <c r="J179" s="34">
        <f>[1]BidrAvg!K184</f>
        <v>140.95839319409515</v>
      </c>
      <c r="K179" s="37">
        <f>[1]BidrAvg!M184</f>
        <v>1560409</v>
      </c>
      <c r="L179" s="37">
        <f>[1]BidrAvg!N184</f>
        <v>0</v>
      </c>
    </row>
    <row r="180" spans="1:12" s="4" customFormat="1" ht="13.2">
      <c r="A180" s="4" t="s">
        <v>213</v>
      </c>
      <c r="B180" s="33">
        <f>[1]BidrAvg!F185</f>
        <v>12797</v>
      </c>
      <c r="C180" s="34">
        <f>[1]Insatser!Q185</f>
        <v>63857.331725292344</v>
      </c>
      <c r="D180" s="35">
        <f>[1]PrelBlad!E185</f>
        <v>0.94299999999999995</v>
      </c>
      <c r="E180" s="36" t="str">
        <f>[1]PrelBlad!D185</f>
        <v>Ja</v>
      </c>
      <c r="F180" s="37">
        <f>[1]BidrAvg!H185</f>
        <v>60217.46381695068</v>
      </c>
      <c r="G180" s="37">
        <f>[1]BidrAvg!I185</f>
        <v>60897.874542474274</v>
      </c>
      <c r="H180" s="37"/>
      <c r="I180" s="37">
        <f>[1]BidrAvg!J185</f>
        <v>4758.7617834237926</v>
      </c>
      <c r="J180" s="34">
        <f>[1]BidrAvg!K185</f>
        <v>-86.189611679158588</v>
      </c>
      <c r="K180" s="37">
        <f>[1]BidrAvg!M185</f>
        <v>0</v>
      </c>
      <c r="L180" s="37">
        <f>[1]BidrAvg!N185</f>
        <v>1102968</v>
      </c>
    </row>
    <row r="181" spans="1:12" s="4" customFormat="1" ht="13.2">
      <c r="A181" s="4" t="s">
        <v>214</v>
      </c>
      <c r="B181" s="33">
        <f>[1]BidrAvg!F186</f>
        <v>15584</v>
      </c>
      <c r="C181" s="34">
        <f>[1]Insatser!Q186</f>
        <v>69648.488392404644</v>
      </c>
      <c r="D181" s="35">
        <f>[1]PrelBlad!E186</f>
        <v>1.0660000000000001</v>
      </c>
      <c r="E181" s="36" t="str">
        <f>[1]PrelBlad!D186</f>
        <v>Ja</v>
      </c>
      <c r="F181" s="37">
        <f>[1]BidrAvg!H186</f>
        <v>74245.288626303358</v>
      </c>
      <c r="G181" s="37">
        <f>[1]BidrAvg!I186</f>
        <v>75084.202912937777</v>
      </c>
      <c r="H181" s="37"/>
      <c r="I181" s="37">
        <f>[1]BidrAvg!J186</f>
        <v>4818.0315010868699</v>
      </c>
      <c r="J181" s="34">
        <f>[1]BidrAvg!K186</f>
        <v>-26.919894016081344</v>
      </c>
      <c r="K181" s="37">
        <f>[1]BidrAvg!M186</f>
        <v>0</v>
      </c>
      <c r="L181" s="37">
        <f>[1]BidrAvg!N186</f>
        <v>419520</v>
      </c>
    </row>
    <row r="182" spans="1:12" s="4" customFormat="1" ht="13.2">
      <c r="A182" s="4" t="s">
        <v>215</v>
      </c>
      <c r="B182" s="33">
        <f>[1]BidrAvg!F187</f>
        <v>11776</v>
      </c>
      <c r="C182" s="34">
        <f>[1]Insatser!Q187</f>
        <v>58717.456018481535</v>
      </c>
      <c r="D182" s="35">
        <f>[1]PrelBlad!E187</f>
        <v>1.071</v>
      </c>
      <c r="E182" s="36" t="str">
        <f>[1]PrelBlad!D187</f>
        <v>Ja</v>
      </c>
      <c r="F182" s="37">
        <f>[1]BidrAvg!H187</f>
        <v>62886.395395793719</v>
      </c>
      <c r="G182" s="37">
        <f>[1]BidrAvg!I187</f>
        <v>63596.962982082048</v>
      </c>
      <c r="H182" s="37"/>
      <c r="I182" s="37">
        <f>[1]BidrAvg!J187</f>
        <v>5400.5573184512605</v>
      </c>
      <c r="J182" s="34">
        <f>[1]BidrAvg!K187</f>
        <v>555.60592334830926</v>
      </c>
      <c r="K182" s="37">
        <f>[1]BidrAvg!M187</f>
        <v>6542815</v>
      </c>
      <c r="L182" s="37">
        <f>[1]BidrAvg!N187</f>
        <v>0</v>
      </c>
    </row>
    <row r="183" spans="1:12" s="4" customFormat="1" ht="13.2">
      <c r="A183" s="4" t="s">
        <v>216</v>
      </c>
      <c r="B183" s="33">
        <f>[1]BidrAvg!F188</f>
        <v>57753</v>
      </c>
      <c r="C183" s="34">
        <f>[1]Insatser!Q188</f>
        <v>270285.41713395878</v>
      </c>
      <c r="D183" s="35">
        <f>[1]PrelBlad!E188</f>
        <v>1.044</v>
      </c>
      <c r="E183" s="36" t="str">
        <f>[1]PrelBlad!D188</f>
        <v>Ja</v>
      </c>
      <c r="F183" s="37">
        <f>[1]BidrAvg!H188</f>
        <v>282177.97548785299</v>
      </c>
      <c r="G183" s="37">
        <f>[1]BidrAvg!I188</f>
        <v>285366.36817094742</v>
      </c>
      <c r="H183" s="37"/>
      <c r="I183" s="37">
        <f>[1]BidrAvg!J188</f>
        <v>4941.152289421284</v>
      </c>
      <c r="J183" s="34">
        <f>[1]BidrAvg!K188</f>
        <v>96.200894318332757</v>
      </c>
      <c r="K183" s="37">
        <f>[1]BidrAvg!M188</f>
        <v>5555890</v>
      </c>
      <c r="L183" s="37">
        <f>[1]BidrAvg!N188</f>
        <v>0</v>
      </c>
    </row>
    <row r="184" spans="1:12" s="4" customFormat="1" ht="13.2">
      <c r="A184" s="4" t="s">
        <v>217</v>
      </c>
      <c r="B184" s="33">
        <f>[1]BidrAvg!F189</f>
        <v>9435</v>
      </c>
      <c r="C184" s="34">
        <f>[1]Insatser!Q189</f>
        <v>74505.704688463884</v>
      </c>
      <c r="D184" s="35">
        <f>[1]PrelBlad!E189</f>
        <v>1.022</v>
      </c>
      <c r="E184" s="36" t="str">
        <f>[1]PrelBlad!D189</f>
        <v>Ja</v>
      </c>
      <c r="F184" s="37">
        <f>[1]BidrAvg!H189</f>
        <v>76144.83019161009</v>
      </c>
      <c r="G184" s="37">
        <f>[1]BidrAvg!I189</f>
        <v>77005.207827457329</v>
      </c>
      <c r="H184" s="37"/>
      <c r="I184" s="37">
        <f>[1]BidrAvg!J189</f>
        <v>8161.6542477432249</v>
      </c>
      <c r="J184" s="34">
        <f>[1]BidrAvg!K189</f>
        <v>3316.7028526402737</v>
      </c>
      <c r="K184" s="37">
        <f>[1]BidrAvg!M189</f>
        <v>31293091</v>
      </c>
      <c r="L184" s="37">
        <f>[1]BidrAvg!N189</f>
        <v>0</v>
      </c>
    </row>
    <row r="185" spans="1:12" s="4" customFormat="1" ht="13.2">
      <c r="A185" s="4" t="s">
        <v>218</v>
      </c>
      <c r="B185" s="33">
        <f>[1]BidrAvg!F190</f>
        <v>55164</v>
      </c>
      <c r="C185" s="34">
        <f>[1]Insatser!Q190</f>
        <v>325240.78694158531</v>
      </c>
      <c r="D185" s="35">
        <f>[1]PrelBlad!E190</f>
        <v>0.998</v>
      </c>
      <c r="E185" s="36" t="str">
        <f>[1]PrelBlad!D190</f>
        <v>Ja</v>
      </c>
      <c r="F185" s="37">
        <f>[1]BidrAvg!H190</f>
        <v>324590.30536770215</v>
      </c>
      <c r="G185" s="37">
        <f>[1]BidrAvg!I190</f>
        <v>328257.92454616039</v>
      </c>
      <c r="H185" s="37"/>
      <c r="I185" s="37">
        <f>[1]BidrAvg!J190</f>
        <v>5950.5823462069538</v>
      </c>
      <c r="J185" s="34">
        <f>[1]BidrAvg!K190</f>
        <v>1105.6309511040026</v>
      </c>
      <c r="K185" s="37">
        <f>[1]BidrAvg!M190</f>
        <v>60991026</v>
      </c>
      <c r="L185" s="37">
        <f>[1]BidrAvg!N190</f>
        <v>0</v>
      </c>
    </row>
    <row r="186" spans="1:12" s="4" customFormat="1" ht="13.2">
      <c r="A186" s="4" t="s">
        <v>219</v>
      </c>
      <c r="B186" s="33">
        <f>[1]BidrAvg!F191</f>
        <v>23887</v>
      </c>
      <c r="C186" s="34">
        <f>[1]Insatser!Q191</f>
        <v>123031.2020071593</v>
      </c>
      <c r="D186" s="35">
        <f>[1]PrelBlad!E191</f>
        <v>1.042</v>
      </c>
      <c r="E186" s="36" t="str">
        <f>[1]PrelBlad!D191</f>
        <v>Ja</v>
      </c>
      <c r="F186" s="37">
        <f>[1]BidrAvg!H191</f>
        <v>128198.51249146</v>
      </c>
      <c r="G186" s="37">
        <f>[1]BidrAvg!I191</f>
        <v>129647.05644144292</v>
      </c>
      <c r="H186" s="37"/>
      <c r="I186" s="37">
        <f>[1]BidrAvg!J191</f>
        <v>5427.51523596278</v>
      </c>
      <c r="J186" s="34">
        <f>[1]BidrAvg!K191</f>
        <v>582.56384085982882</v>
      </c>
      <c r="K186" s="37">
        <f>[1]BidrAvg!M191</f>
        <v>13915702</v>
      </c>
      <c r="L186" s="37">
        <f>[1]BidrAvg!N191</f>
        <v>0</v>
      </c>
    </row>
    <row r="187" spans="1:12" s="4" customFormat="1" ht="13.2">
      <c r="A187" s="4" t="s">
        <v>220</v>
      </c>
      <c r="B187" s="33">
        <f>[1]BidrAvg!F192</f>
        <v>15788</v>
      </c>
      <c r="C187" s="34">
        <f>[1]Insatser!Q192</f>
        <v>75190.89062514226</v>
      </c>
      <c r="D187" s="35">
        <f>[1]PrelBlad!E192</f>
        <v>0.95599999999999996</v>
      </c>
      <c r="E187" s="36" t="str">
        <f>[1]PrelBlad!D192</f>
        <v>Ja</v>
      </c>
      <c r="F187" s="37">
        <f>[1]BidrAvg!H192</f>
        <v>71882.491437635996</v>
      </c>
      <c r="G187" s="37">
        <f>[1]BidrAvg!I192</f>
        <v>72694.707945129587</v>
      </c>
      <c r="H187" s="37"/>
      <c r="I187" s="37">
        <f>[1]BidrAvg!J192</f>
        <v>4604.4279164637437</v>
      </c>
      <c r="J187" s="34">
        <f>[1]BidrAvg!K192</f>
        <v>-240.5234786392075</v>
      </c>
      <c r="K187" s="37">
        <f>[1]BidrAvg!M192</f>
        <v>0</v>
      </c>
      <c r="L187" s="37">
        <f>[1]BidrAvg!N192</f>
        <v>3797385</v>
      </c>
    </row>
    <row r="188" spans="1:12" s="4" customFormat="1" ht="13.2">
      <c r="A188" s="4" t="s">
        <v>221</v>
      </c>
      <c r="B188" s="33">
        <f>[1]BidrAvg!F193</f>
        <v>11295</v>
      </c>
      <c r="C188" s="34">
        <f>[1]Insatser!Q193</f>
        <v>45627.826291689547</v>
      </c>
      <c r="D188" s="35">
        <f>[1]PrelBlad!E193</f>
        <v>1.0549999999999999</v>
      </c>
      <c r="E188" s="36" t="str">
        <f>[1]PrelBlad!D193</f>
        <v>Ja</v>
      </c>
      <c r="F188" s="37">
        <f>[1]BidrAvg!H193</f>
        <v>48137.356737732473</v>
      </c>
      <c r="G188" s="37">
        <f>[1]BidrAvg!I193</f>
        <v>48681.271604726404</v>
      </c>
      <c r="H188" s="37"/>
      <c r="I188" s="37">
        <f>[1]BidrAvg!J193</f>
        <v>4309.9842058190707</v>
      </c>
      <c r="J188" s="34">
        <f>[1]BidrAvg!K193</f>
        <v>-534.96718928388054</v>
      </c>
      <c r="K188" s="37">
        <f>[1]BidrAvg!M193</f>
        <v>0</v>
      </c>
      <c r="L188" s="37">
        <f>[1]BidrAvg!N193</f>
        <v>6042454</v>
      </c>
    </row>
    <row r="189" spans="1:12" s="4" customFormat="1" ht="13.2">
      <c r="A189" s="4" t="s">
        <v>222</v>
      </c>
      <c r="B189" s="33">
        <f>[1]BidrAvg!F194</f>
        <v>38955</v>
      </c>
      <c r="C189" s="34">
        <f>[1]Insatser!Q194</f>
        <v>223623.78211608346</v>
      </c>
      <c r="D189" s="35">
        <f>[1]PrelBlad!E194</f>
        <v>1.0760000000000001</v>
      </c>
      <c r="E189" s="36" t="str">
        <f>[1]PrelBlad!D194</f>
        <v>Ja</v>
      </c>
      <c r="F189" s="37">
        <f>[1]BidrAvg!H194</f>
        <v>240619.18955690583</v>
      </c>
      <c r="G189" s="37">
        <f>[1]BidrAvg!I194</f>
        <v>243338.00013051269</v>
      </c>
      <c r="H189" s="37"/>
      <c r="I189" s="37">
        <f>[1]BidrAvg!J194</f>
        <v>6246.6435664359569</v>
      </c>
      <c r="J189" s="34">
        <f>[1]BidrAvg!K194</f>
        <v>1401.6921713330057</v>
      </c>
      <c r="K189" s="37">
        <f>[1]BidrAvg!M194</f>
        <v>54602919</v>
      </c>
      <c r="L189" s="37">
        <f>[1]BidrAvg!N194</f>
        <v>0</v>
      </c>
    </row>
    <row r="190" spans="1:12" s="4" customFormat="1" ht="13.2">
      <c r="A190" s="4" t="s">
        <v>223</v>
      </c>
      <c r="B190" s="33">
        <f>[1]BidrAvg!F195</f>
        <v>12801</v>
      </c>
      <c r="C190" s="34">
        <f>[1]Insatser!Q195</f>
        <v>91784.855841577286</v>
      </c>
      <c r="D190" s="35">
        <f>[1]PrelBlad!E195</f>
        <v>0.96799999999999997</v>
      </c>
      <c r="E190" s="36" t="str">
        <f>[1]PrelBlad!D195</f>
        <v>Ja</v>
      </c>
      <c r="F190" s="37">
        <f>[1]BidrAvg!H195</f>
        <v>88847.740454646817</v>
      </c>
      <c r="G190" s="37">
        <f>[1]BidrAvg!I195</f>
        <v>89851.65114287578</v>
      </c>
      <c r="H190" s="37"/>
      <c r="I190" s="37">
        <f>[1]BidrAvg!J195</f>
        <v>7019.1118774217466</v>
      </c>
      <c r="J190" s="34">
        <f>[1]BidrAvg!K195</f>
        <v>2174.1604823187954</v>
      </c>
      <c r="K190" s="37">
        <f>[1]BidrAvg!M195</f>
        <v>27831428</v>
      </c>
      <c r="L190" s="37">
        <f>[1]BidrAvg!N195</f>
        <v>0</v>
      </c>
    </row>
    <row r="191" spans="1:12" s="4" customFormat="1" ht="13.2">
      <c r="A191" s="4" t="s">
        <v>224</v>
      </c>
      <c r="B191" s="33">
        <f>[1]BidrAvg!F196</f>
        <v>12773</v>
      </c>
      <c r="C191" s="34">
        <f>[1]Insatser!Q196</f>
        <v>51679.436369302617</v>
      </c>
      <c r="D191" s="35">
        <f>[1]PrelBlad!E196</f>
        <v>1.2709999999999999</v>
      </c>
      <c r="E191" s="36" t="str">
        <f>[1]PrelBlad!D196</f>
        <v>Ja</v>
      </c>
      <c r="F191" s="37">
        <f>[1]BidrAvg!H196</f>
        <v>65684.563625383627</v>
      </c>
      <c r="G191" s="37">
        <f>[1]BidrAvg!I196</f>
        <v>66426.748346545312</v>
      </c>
      <c r="H191" s="37"/>
      <c r="I191" s="37">
        <f>[1]BidrAvg!J196</f>
        <v>5200.5596450751827</v>
      </c>
      <c r="J191" s="34">
        <f>[1]BidrAvg!K196</f>
        <v>355.60824997223153</v>
      </c>
      <c r="K191" s="37">
        <f>[1]BidrAvg!M196</f>
        <v>4542184</v>
      </c>
      <c r="L191" s="37">
        <f>[1]BidrAvg!N196</f>
        <v>0</v>
      </c>
    </row>
    <row r="192" spans="1:12" s="4" customFormat="1" ht="27" customHeight="1">
      <c r="A192" s="32" t="s">
        <v>225</v>
      </c>
      <c r="B192" s="33">
        <f>[1]BidrAvg!F197</f>
        <v>26054</v>
      </c>
      <c r="C192" s="34">
        <f>[1]Insatser!Q197</f>
        <v>120150.45923327919</v>
      </c>
      <c r="D192" s="35">
        <f>[1]PrelBlad!E197</f>
        <v>1.016</v>
      </c>
      <c r="E192" s="36" t="str">
        <f>[1]PrelBlad!D197</f>
        <v>Ja</v>
      </c>
      <c r="F192" s="37">
        <f>[1]BidrAvg!H197</f>
        <v>122072.86658101167</v>
      </c>
      <c r="G192" s="37">
        <f>[1]BidrAvg!I197</f>
        <v>123452.19547419815</v>
      </c>
      <c r="H192" s="37"/>
      <c r="I192" s="37">
        <f>[1]BidrAvg!J197</f>
        <v>4738.3202377446132</v>
      </c>
      <c r="J192" s="34">
        <f>[1]BidrAvg!K197</f>
        <v>-106.63115735833799</v>
      </c>
      <c r="K192" s="37">
        <f>[1]BidrAvg!M197</f>
        <v>0</v>
      </c>
      <c r="L192" s="37">
        <f>[1]BidrAvg!N197</f>
        <v>2778168</v>
      </c>
    </row>
    <row r="193" spans="1:12" s="4" customFormat="1" ht="13.2">
      <c r="A193" s="4" t="s">
        <v>226</v>
      </c>
      <c r="B193" s="33">
        <f>[1]BidrAvg!F198</f>
        <v>8526</v>
      </c>
      <c r="C193" s="34">
        <f>[1]Insatser!Q198</f>
        <v>37334.915024444825</v>
      </c>
      <c r="D193" s="35">
        <f>[1]PrelBlad!E198</f>
        <v>0.90100000000000002</v>
      </c>
      <c r="E193" s="36" t="str">
        <f>[1]PrelBlad!D198</f>
        <v>Ja</v>
      </c>
      <c r="F193" s="37">
        <f>[1]BidrAvg!H198</f>
        <v>33638.758437024786</v>
      </c>
      <c r="G193" s="37">
        <f>[1]BidrAvg!I198</f>
        <v>34018.850366891253</v>
      </c>
      <c r="H193" s="37"/>
      <c r="I193" s="37">
        <f>[1]BidrAvg!J198</f>
        <v>3990.0129447444583</v>
      </c>
      <c r="J193" s="34">
        <f>[1]BidrAvg!K198</f>
        <v>-854.9384503584929</v>
      </c>
      <c r="K193" s="37">
        <f>[1]BidrAvg!M198</f>
        <v>0</v>
      </c>
      <c r="L193" s="37">
        <f>[1]BidrAvg!N198</f>
        <v>7289205</v>
      </c>
    </row>
    <row r="194" spans="1:12" s="4" customFormat="1" ht="13.2">
      <c r="A194" s="4" t="s">
        <v>227</v>
      </c>
      <c r="B194" s="33">
        <f>[1]BidrAvg!F199</f>
        <v>10960</v>
      </c>
      <c r="C194" s="34">
        <f>[1]Insatser!Q199</f>
        <v>53808.554115136132</v>
      </c>
      <c r="D194" s="35">
        <f>[1]PrelBlad!E199</f>
        <v>1.0129999999999999</v>
      </c>
      <c r="E194" s="36" t="str">
        <f>[1]PrelBlad!D199</f>
        <v>Ja</v>
      </c>
      <c r="F194" s="37">
        <f>[1]BidrAvg!H199</f>
        <v>54508.0653186329</v>
      </c>
      <c r="G194" s="37">
        <f>[1]BidrAvg!I199</f>
        <v>55123.964260891218</v>
      </c>
      <c r="H194" s="37"/>
      <c r="I194" s="37">
        <f>[1]BidrAvg!J199</f>
        <v>5029.5587829280312</v>
      </c>
      <c r="J194" s="34">
        <f>[1]BidrAvg!K199</f>
        <v>184.60738782507997</v>
      </c>
      <c r="K194" s="37">
        <f>[1]BidrAvg!M199</f>
        <v>2023297</v>
      </c>
      <c r="L194" s="37">
        <f>[1]BidrAvg!N199</f>
        <v>0</v>
      </c>
    </row>
    <row r="195" spans="1:12" s="4" customFormat="1" ht="13.2">
      <c r="A195" s="4" t="s">
        <v>228</v>
      </c>
      <c r="B195" s="33">
        <f>[1]BidrAvg!F200</f>
        <v>11451</v>
      </c>
      <c r="C195" s="34">
        <f>[1]Insatser!Q200</f>
        <v>56705.430029424599</v>
      </c>
      <c r="D195" s="35">
        <f>[1]PrelBlad!E200</f>
        <v>0.98599999999999999</v>
      </c>
      <c r="E195" s="36" t="str">
        <f>[1]PrelBlad!D200</f>
        <v xml:space="preserve">  </v>
      </c>
      <c r="F195" s="37">
        <f>[1]BidrAvg!H200</f>
        <v>55911.554009012652</v>
      </c>
      <c r="G195" s="37">
        <f>[1]BidrAvg!I200</f>
        <v>56543.311287002085</v>
      </c>
      <c r="H195" s="37"/>
      <c r="I195" s="37">
        <f>[1]BidrAvg!J200</f>
        <v>4937.8492085409207</v>
      </c>
      <c r="J195" s="34">
        <f>[1]BidrAvg!K200</f>
        <v>92.897813437969489</v>
      </c>
      <c r="K195" s="37">
        <f>[1]BidrAvg!M200</f>
        <v>1063773</v>
      </c>
      <c r="L195" s="37">
        <f>[1]BidrAvg!N200</f>
        <v>0</v>
      </c>
    </row>
    <row r="196" spans="1:12" s="4" customFormat="1" ht="13.2">
      <c r="A196" s="4" t="s">
        <v>229</v>
      </c>
      <c r="B196" s="33">
        <f>[1]BidrAvg!F201</f>
        <v>9063</v>
      </c>
      <c r="C196" s="34">
        <f>[1]Insatser!Q201</f>
        <v>46616.749488480928</v>
      </c>
      <c r="D196" s="35">
        <f>[1]PrelBlad!E201</f>
        <v>0.99399999999999999</v>
      </c>
      <c r="E196" s="36" t="str">
        <f>[1]PrelBlad!D201</f>
        <v xml:space="preserve">  </v>
      </c>
      <c r="F196" s="37">
        <f>[1]BidrAvg!H201</f>
        <v>46337.048991550044</v>
      </c>
      <c r="G196" s="37">
        <f>[1]BidrAvg!I201</f>
        <v>46860.621774668289</v>
      </c>
      <c r="H196" s="37"/>
      <c r="I196" s="37">
        <f>[1]BidrAvg!J201</f>
        <v>5170.541959027727</v>
      </c>
      <c r="J196" s="34">
        <f>[1]BidrAvg!K201</f>
        <v>325.59056392477578</v>
      </c>
      <c r="K196" s="37">
        <f>[1]BidrAvg!M201</f>
        <v>2950827</v>
      </c>
      <c r="L196" s="37">
        <f>[1]BidrAvg!N201</f>
        <v>0</v>
      </c>
    </row>
    <row r="197" spans="1:12" s="4" customFormat="1" ht="13.2">
      <c r="A197" s="4" t="s">
        <v>230</v>
      </c>
      <c r="B197" s="33">
        <f>[1]BidrAvg!F202</f>
        <v>11917</v>
      </c>
      <c r="C197" s="34">
        <f>[1]Insatser!Q202</f>
        <v>60537.607749191069</v>
      </c>
      <c r="D197" s="35">
        <f>[1]PrelBlad!E202</f>
        <v>0.98699999999999999</v>
      </c>
      <c r="E197" s="36" t="str">
        <f>[1]PrelBlad!D202</f>
        <v>Ja</v>
      </c>
      <c r="F197" s="37">
        <f>[1]BidrAvg!H202</f>
        <v>59750.618848451588</v>
      </c>
      <c r="G197" s="37">
        <f>[1]BidrAvg!I202</f>
        <v>60425.754587225674</v>
      </c>
      <c r="H197" s="37"/>
      <c r="I197" s="37">
        <f>[1]BidrAvg!J202</f>
        <v>5070.5508590438594</v>
      </c>
      <c r="J197" s="34">
        <f>[1]BidrAvg!K202</f>
        <v>225.59946394090821</v>
      </c>
      <c r="K197" s="37">
        <f>[1]BidrAvg!M202</f>
        <v>2688469</v>
      </c>
      <c r="L197" s="37">
        <f>[1]BidrAvg!N202</f>
        <v>0</v>
      </c>
    </row>
    <row r="198" spans="1:12" s="4" customFormat="1" ht="13.2">
      <c r="A198" s="4" t="s">
        <v>231</v>
      </c>
      <c r="B198" s="33">
        <f>[1]BidrAvg!F203</f>
        <v>15725</v>
      </c>
      <c r="C198" s="34">
        <f>[1]Insatser!Q203</f>
        <v>68220.28894585844</v>
      </c>
      <c r="D198" s="35">
        <f>[1]PrelBlad!E203</f>
        <v>1.081</v>
      </c>
      <c r="E198" s="36" t="str">
        <f>[1]PrelBlad!D203</f>
        <v>Ja</v>
      </c>
      <c r="F198" s="37">
        <f>[1]BidrAvg!H203</f>
        <v>73746.132350472966</v>
      </c>
      <c r="G198" s="37">
        <f>[1]BidrAvg!I203</f>
        <v>74579.406557597904</v>
      </c>
      <c r="H198" s="37"/>
      <c r="I198" s="37">
        <f>[1]BidrAvg!J203</f>
        <v>4742.7285569219657</v>
      </c>
      <c r="J198" s="34">
        <f>[1]BidrAvg!K203</f>
        <v>-102.22283818098549</v>
      </c>
      <c r="K198" s="37">
        <f>[1]BidrAvg!M203</f>
        <v>0</v>
      </c>
      <c r="L198" s="37">
        <f>[1]BidrAvg!N203</f>
        <v>1607454</v>
      </c>
    </row>
    <row r="199" spans="1:12" s="4" customFormat="1" ht="13.2">
      <c r="A199" s="4" t="s">
        <v>232</v>
      </c>
      <c r="B199" s="33">
        <f>[1]BidrAvg!F204</f>
        <v>90198</v>
      </c>
      <c r="C199" s="34">
        <f>[1]Insatser!Q204</f>
        <v>408182.75865258346</v>
      </c>
      <c r="D199" s="35">
        <f>[1]PrelBlad!E204</f>
        <v>0.94399999999999995</v>
      </c>
      <c r="E199" s="36" t="str">
        <f>[1]PrelBlad!D204</f>
        <v>Ja</v>
      </c>
      <c r="F199" s="37">
        <f>[1]BidrAvg!H204</f>
        <v>385324.52416803874</v>
      </c>
      <c r="G199" s="37">
        <f>[1]BidrAvg!I204</f>
        <v>389678.39300330187</v>
      </c>
      <c r="H199" s="37"/>
      <c r="I199" s="37">
        <f>[1]BidrAvg!J204</f>
        <v>4320.2553604658842</v>
      </c>
      <c r="J199" s="34">
        <f>[1]BidrAvg!K204</f>
        <v>-524.69603463706699</v>
      </c>
      <c r="K199" s="37">
        <f>[1]BidrAvg!M204</f>
        <v>0</v>
      </c>
      <c r="L199" s="37">
        <f>[1]BidrAvg!N204</f>
        <v>47326533</v>
      </c>
    </row>
    <row r="200" spans="1:12" s="4" customFormat="1" ht="13.2">
      <c r="A200" s="4" t="s">
        <v>233</v>
      </c>
      <c r="B200" s="33">
        <f>[1]BidrAvg!F205</f>
        <v>11800</v>
      </c>
      <c r="C200" s="34">
        <f>[1]Insatser!Q205</f>
        <v>59204.801247762545</v>
      </c>
      <c r="D200" s="35">
        <f>[1]PrelBlad!E205</f>
        <v>0.92600000000000005</v>
      </c>
      <c r="E200" s="36" t="str">
        <f>[1]PrelBlad!D205</f>
        <v>Ja</v>
      </c>
      <c r="F200" s="37">
        <f>[1]BidrAvg!H205</f>
        <v>54823.645955428117</v>
      </c>
      <c r="G200" s="37">
        <f>[1]BidrAvg!I205</f>
        <v>55443.110714584596</v>
      </c>
      <c r="H200" s="37"/>
      <c r="I200" s="37">
        <f>[1]BidrAvg!J205</f>
        <v>4698.5687046258136</v>
      </c>
      <c r="J200" s="34">
        <f>[1]BidrAvg!K205</f>
        <v>-146.38269047713766</v>
      </c>
      <c r="K200" s="37">
        <f>[1]BidrAvg!M205</f>
        <v>0</v>
      </c>
      <c r="L200" s="37">
        <f>[1]BidrAvg!N205</f>
        <v>1727316</v>
      </c>
    </row>
    <row r="201" spans="1:12" s="4" customFormat="1" ht="13.2">
      <c r="A201" s="4" t="s">
        <v>234</v>
      </c>
      <c r="B201" s="33">
        <f>[1]BidrAvg!F206</f>
        <v>24671</v>
      </c>
      <c r="C201" s="34">
        <f>[1]Insatser!Q206</f>
        <v>112341.05932809916</v>
      </c>
      <c r="D201" s="35">
        <f>[1]PrelBlad!E206</f>
        <v>0.98599999999999999</v>
      </c>
      <c r="E201" s="36" t="str">
        <f>[1]PrelBlad!D206</f>
        <v xml:space="preserve">  </v>
      </c>
      <c r="F201" s="37">
        <f>[1]BidrAvg!H206</f>
        <v>110768.28449750577</v>
      </c>
      <c r="G201" s="37">
        <f>[1]BidrAvg!I206</f>
        <v>112019.88036426388</v>
      </c>
      <c r="H201" s="37"/>
      <c r="I201" s="37">
        <f>[1]BidrAvg!J206</f>
        <v>4540.5488372690152</v>
      </c>
      <c r="J201" s="34">
        <f>[1]BidrAvg!K206</f>
        <v>-304.40255783393604</v>
      </c>
      <c r="K201" s="37">
        <f>[1]BidrAvg!M206</f>
        <v>0</v>
      </c>
      <c r="L201" s="37">
        <f>[1]BidrAvg!N206</f>
        <v>7509916</v>
      </c>
    </row>
    <row r="202" spans="1:12" s="4" customFormat="1" ht="13.2">
      <c r="A202" s="4" t="s">
        <v>235</v>
      </c>
      <c r="B202" s="33">
        <f>[1]BidrAvg!F207</f>
        <v>3738</v>
      </c>
      <c r="C202" s="34">
        <f>[1]Insatser!Q207</f>
        <v>17812.825714578867</v>
      </c>
      <c r="D202" s="35">
        <f>[1]PrelBlad!E207</f>
        <v>1.0620000000000001</v>
      </c>
      <c r="E202" s="36" t="str">
        <f>[1]PrelBlad!D207</f>
        <v>Ja</v>
      </c>
      <c r="F202" s="37">
        <f>[1]BidrAvg!H207</f>
        <v>18917.220908882759</v>
      </c>
      <c r="G202" s="37">
        <f>[1]BidrAvg!I207</f>
        <v>19130.970860933707</v>
      </c>
      <c r="H202" s="37"/>
      <c r="I202" s="37">
        <f>[1]BidrAvg!J207</f>
        <v>5117.9697327270478</v>
      </c>
      <c r="J202" s="34">
        <f>[1]BidrAvg!K207</f>
        <v>273.0183376240966</v>
      </c>
      <c r="K202" s="37">
        <f>[1]BidrAvg!M207</f>
        <v>1020543</v>
      </c>
      <c r="L202" s="37">
        <f>[1]BidrAvg!N207</f>
        <v>0</v>
      </c>
    </row>
    <row r="203" spans="1:12" s="4" customFormat="1" ht="13.2">
      <c r="A203" s="4" t="s">
        <v>236</v>
      </c>
      <c r="B203" s="33">
        <f>[1]BidrAvg!F208</f>
        <v>4046</v>
      </c>
      <c r="C203" s="34">
        <f>[1]Insatser!Q208</f>
        <v>10024.505647578229</v>
      </c>
      <c r="D203" s="35">
        <f>[1]PrelBlad!E208</f>
        <v>1.6579999999999999</v>
      </c>
      <c r="E203" s="36" t="str">
        <f>[1]PrelBlad!D208</f>
        <v>Ja</v>
      </c>
      <c r="F203" s="37">
        <f>[1]BidrAvg!H208</f>
        <v>16620.630363684704</v>
      </c>
      <c r="G203" s="37">
        <f>[1]BidrAvg!I208</f>
        <v>16808.430620414063</v>
      </c>
      <c r="H203" s="37"/>
      <c r="I203" s="37">
        <f>[1]BidrAvg!J208</f>
        <v>4154.3328275862741</v>
      </c>
      <c r="J203" s="34">
        <f>[1]BidrAvg!K208</f>
        <v>-690.6185675166771</v>
      </c>
      <c r="K203" s="37">
        <f>[1]BidrAvg!M208</f>
        <v>0</v>
      </c>
      <c r="L203" s="37">
        <f>[1]BidrAvg!N208</f>
        <v>2794243</v>
      </c>
    </row>
    <row r="204" spans="1:12" s="4" customFormat="1" ht="13.2">
      <c r="A204" s="4" t="s">
        <v>237</v>
      </c>
      <c r="B204" s="33">
        <f>[1]BidrAvg!F209</f>
        <v>13425</v>
      </c>
      <c r="C204" s="34">
        <f>[1]Insatser!Q209</f>
        <v>80211.114063489775</v>
      </c>
      <c r="D204" s="35">
        <f>[1]PrelBlad!E209</f>
        <v>0.86399999999999999</v>
      </c>
      <c r="E204" s="36" t="str">
        <f>[1]PrelBlad!D209</f>
        <v>Ja</v>
      </c>
      <c r="F204" s="37">
        <f>[1]BidrAvg!H209</f>
        <v>69302.402550855171</v>
      </c>
      <c r="G204" s="37">
        <f>[1]BidrAvg!I209</f>
        <v>70085.466051229319</v>
      </c>
      <c r="H204" s="37"/>
      <c r="I204" s="37">
        <f>[1]BidrAvg!J209</f>
        <v>5220.518886497528</v>
      </c>
      <c r="J204" s="34">
        <f>[1]BidrAvg!K209</f>
        <v>375.56749139457679</v>
      </c>
      <c r="K204" s="37">
        <f>[1]BidrAvg!M209</f>
        <v>5041994</v>
      </c>
      <c r="L204" s="37">
        <f>[1]BidrAvg!N209</f>
        <v>0</v>
      </c>
    </row>
    <row r="205" spans="1:12" s="4" customFormat="1" ht="13.2">
      <c r="A205" s="4" t="s">
        <v>238</v>
      </c>
      <c r="B205" s="33">
        <f>[1]BidrAvg!F210</f>
        <v>15633</v>
      </c>
      <c r="C205" s="34">
        <f>[1]Insatser!Q210</f>
        <v>89256.571298908209</v>
      </c>
      <c r="D205" s="35">
        <f>[1]PrelBlad!E210</f>
        <v>0.95299999999999996</v>
      </c>
      <c r="E205" s="36" t="str">
        <f>[1]PrelBlad!D210</f>
        <v>Ja</v>
      </c>
      <c r="F205" s="37">
        <f>[1]BidrAvg!H210</f>
        <v>85061.512447859524</v>
      </c>
      <c r="G205" s="37">
        <f>[1]BidrAvg!I210</f>
        <v>86022.641690610704</v>
      </c>
      <c r="H205" s="37"/>
      <c r="I205" s="37">
        <f>[1]BidrAvg!J210</f>
        <v>5502.6317207580569</v>
      </c>
      <c r="J205" s="34">
        <f>[1]BidrAvg!K210</f>
        <v>657.68032565510566</v>
      </c>
      <c r="K205" s="37">
        <f>[1]BidrAvg!M210</f>
        <v>10281517</v>
      </c>
      <c r="L205" s="37">
        <f>[1]BidrAvg!N210</f>
        <v>0</v>
      </c>
    </row>
    <row r="206" spans="1:12" s="4" customFormat="1" ht="13.2">
      <c r="A206" s="4" t="s">
        <v>239</v>
      </c>
      <c r="B206" s="33">
        <f>[1]BidrAvg!F211</f>
        <v>12169</v>
      </c>
      <c r="C206" s="34">
        <f>[1]Insatser!Q211</f>
        <v>67669.147811664268</v>
      </c>
      <c r="D206" s="35">
        <f>[1]PrelBlad!E211</f>
        <v>1.0880000000000001</v>
      </c>
      <c r="E206" s="36" t="str">
        <f>[1]PrelBlad!D211</f>
        <v>Ja</v>
      </c>
      <c r="F206" s="37">
        <f>[1]BidrAvg!H211</f>
        <v>73624.032819090731</v>
      </c>
      <c r="G206" s="37">
        <f>[1]BidrAvg!I211</f>
        <v>74455.927396030878</v>
      </c>
      <c r="H206" s="37"/>
      <c r="I206" s="37">
        <f>[1]BidrAvg!J211</f>
        <v>6118.4918560301485</v>
      </c>
      <c r="J206" s="34">
        <f>[1]BidrAvg!K211</f>
        <v>1273.5404609271973</v>
      </c>
      <c r="K206" s="37">
        <f>[1]BidrAvg!M211</f>
        <v>15497714</v>
      </c>
      <c r="L206" s="37">
        <f>[1]BidrAvg!N211</f>
        <v>0</v>
      </c>
    </row>
    <row r="207" spans="1:12" s="4" customFormat="1" ht="13.2">
      <c r="A207" s="4" t="s">
        <v>240</v>
      </c>
      <c r="B207" s="33">
        <f>[1]BidrAvg!F212</f>
        <v>9958</v>
      </c>
      <c r="C207" s="34">
        <f>[1]Insatser!Q212</f>
        <v>41671.076655152043</v>
      </c>
      <c r="D207" s="35">
        <f>[1]PrelBlad!E212</f>
        <v>1.0229999999999999</v>
      </c>
      <c r="E207" s="36" t="str">
        <f>[1]PrelBlad!D212</f>
        <v>Ja</v>
      </c>
      <c r="F207" s="37">
        <f>[1]BidrAvg!H212</f>
        <v>42629.511418220536</v>
      </c>
      <c r="G207" s="37">
        <f>[1]BidrAvg!I212</f>
        <v>43111.191896843135</v>
      </c>
      <c r="H207" s="37"/>
      <c r="I207" s="37">
        <f>[1]BidrAvg!J212</f>
        <v>4329.3022591728395</v>
      </c>
      <c r="J207" s="34">
        <f>[1]BidrAvg!K212</f>
        <v>-515.6491359301117</v>
      </c>
      <c r="K207" s="37">
        <f>[1]BidrAvg!M212</f>
        <v>0</v>
      </c>
      <c r="L207" s="37">
        <f>[1]BidrAvg!N212</f>
        <v>5134834</v>
      </c>
    </row>
    <row r="208" spans="1:12" s="4" customFormat="1" ht="27" customHeight="1">
      <c r="A208" s="32" t="s">
        <v>241</v>
      </c>
      <c r="B208" s="33">
        <f>[1]BidrAvg!F213</f>
        <v>11282</v>
      </c>
      <c r="C208" s="34">
        <f>[1]Insatser!Q213</f>
        <v>56485.362789218518</v>
      </c>
      <c r="D208" s="35">
        <f>[1]PrelBlad!E213</f>
        <v>0.95399999999999996</v>
      </c>
      <c r="E208" s="36" t="str">
        <f>[1]PrelBlad!D213</f>
        <v xml:space="preserve">  </v>
      </c>
      <c r="F208" s="37">
        <f>[1]BidrAvg!H213</f>
        <v>53887.036100914462</v>
      </c>
      <c r="G208" s="37">
        <f>[1]BidrAvg!I213</f>
        <v>54495.917893764374</v>
      </c>
      <c r="H208" s="37"/>
      <c r="I208" s="37">
        <f>[1]BidrAvg!J213</f>
        <v>4830.3419512288938</v>
      </c>
      <c r="J208" s="34">
        <f>[1]BidrAvg!K213</f>
        <v>-14.609443874057433</v>
      </c>
      <c r="K208" s="37">
        <f>[1]BidrAvg!M213</f>
        <v>0</v>
      </c>
      <c r="L208" s="37">
        <f>[1]BidrAvg!N213</f>
        <v>164824</v>
      </c>
    </row>
    <row r="209" spans="1:14" s="4" customFormat="1" ht="13.2">
      <c r="A209" s="4" t="s">
        <v>242</v>
      </c>
      <c r="B209" s="33">
        <f>[1]BidrAvg!F214</f>
        <v>9609</v>
      </c>
      <c r="C209" s="34">
        <f>[1]Insatser!Q214</f>
        <v>45547.088454724486</v>
      </c>
      <c r="D209" s="35">
        <f>[1]PrelBlad!E214</f>
        <v>0.98299999999999998</v>
      </c>
      <c r="E209" s="36" t="str">
        <f>[1]PrelBlad!D214</f>
        <v>Ja</v>
      </c>
      <c r="F209" s="37">
        <f>[1]BidrAvg!H214</f>
        <v>44772.78795099417</v>
      </c>
      <c r="G209" s="37">
        <f>[1]BidrAvg!I214</f>
        <v>45278.68579528157</v>
      </c>
      <c r="H209" s="37"/>
      <c r="I209" s="37">
        <f>[1]BidrAvg!J214</f>
        <v>4712.1121651869671</v>
      </c>
      <c r="J209" s="34">
        <f>[1]BidrAvg!K214</f>
        <v>-132.83922991598411</v>
      </c>
      <c r="K209" s="37">
        <f>[1]BidrAvg!M214</f>
        <v>0</v>
      </c>
      <c r="L209" s="37">
        <f>[1]BidrAvg!N214</f>
        <v>1276452</v>
      </c>
    </row>
    <row r="210" spans="1:14" s="4" customFormat="1" ht="13.2">
      <c r="A210" s="4" t="s">
        <v>243</v>
      </c>
      <c r="B210" s="33">
        <f>[1]BidrAvg!F215</f>
        <v>15649</v>
      </c>
      <c r="C210" s="34">
        <f>[1]Insatser!Q215</f>
        <v>67528.798510826164</v>
      </c>
      <c r="D210" s="35">
        <f>[1]PrelBlad!E215</f>
        <v>0.998</v>
      </c>
      <c r="E210" s="36" t="str">
        <f>[1]PrelBlad!D215</f>
        <v>Ja</v>
      </c>
      <c r="F210" s="37">
        <f>[1]BidrAvg!H215</f>
        <v>67393.740913804504</v>
      </c>
      <c r="G210" s="37">
        <f>[1]BidrAvg!I215</f>
        <v>68155.238015215189</v>
      </c>
      <c r="H210" s="37"/>
      <c r="I210" s="37">
        <f>[1]BidrAvg!J215</f>
        <v>4355.2455757693906</v>
      </c>
      <c r="J210" s="34">
        <f>[1]BidrAvg!K215</f>
        <v>-489.70581933356061</v>
      </c>
      <c r="K210" s="37">
        <f>[1]BidrAvg!M215</f>
        <v>0</v>
      </c>
      <c r="L210" s="37">
        <f>[1]BidrAvg!N215</f>
        <v>7663406</v>
      </c>
    </row>
    <row r="211" spans="1:14" s="4" customFormat="1" ht="13.2">
      <c r="A211" s="4" t="s">
        <v>244</v>
      </c>
      <c r="B211" s="33">
        <f>[1]BidrAvg!F216</f>
        <v>7138</v>
      </c>
      <c r="C211" s="34">
        <f>[1]Insatser!Q216</f>
        <v>33629.082329214332</v>
      </c>
      <c r="D211" s="35">
        <f>[1]PrelBlad!E216</f>
        <v>1.004</v>
      </c>
      <c r="E211" s="36" t="str">
        <f>[1]PrelBlad!D216</f>
        <v>Ja</v>
      </c>
      <c r="F211" s="37">
        <f>[1]BidrAvg!H216</f>
        <v>33763.598658531191</v>
      </c>
      <c r="G211" s="37">
        <f>[1]BidrAvg!I216</f>
        <v>34145.101186259235</v>
      </c>
      <c r="H211" s="37"/>
      <c r="I211" s="37">
        <f>[1]BidrAvg!J216</f>
        <v>4783.5669916306015</v>
      </c>
      <c r="J211" s="34">
        <f>[1]BidrAvg!K216</f>
        <v>-61.384403472349732</v>
      </c>
      <c r="K211" s="37">
        <f>[1]BidrAvg!M216</f>
        <v>0</v>
      </c>
      <c r="L211" s="37">
        <f>[1]BidrAvg!N216</f>
        <v>438162</v>
      </c>
    </row>
    <row r="212" spans="1:14" s="4" customFormat="1" ht="13.2">
      <c r="A212" s="4" t="s">
        <v>245</v>
      </c>
      <c r="B212" s="33">
        <f>[1]BidrAvg!F217</f>
        <v>30538</v>
      </c>
      <c r="C212" s="34">
        <f>[1]Insatser!Q217</f>
        <v>126062.79888089259</v>
      </c>
      <c r="D212" s="35">
        <f>[1]PrelBlad!E217</f>
        <v>0.98699999999999999</v>
      </c>
      <c r="E212" s="36" t="str">
        <f>[1]PrelBlad!D217</f>
        <v>Ja</v>
      </c>
      <c r="F212" s="37">
        <f>[1]BidrAvg!H217</f>
        <v>124423.98249544099</v>
      </c>
      <c r="G212" s="37">
        <f>[1]BidrAvg!I217</f>
        <v>125829.87717841212</v>
      </c>
      <c r="H212" s="37"/>
      <c r="I212" s="37">
        <f>[1]BidrAvg!J217</f>
        <v>4120.4360854807819</v>
      </c>
      <c r="J212" s="34">
        <f>[1]BidrAvg!K217</f>
        <v>-724.5153096221693</v>
      </c>
      <c r="K212" s="37">
        <f>[1]BidrAvg!M217</f>
        <v>0</v>
      </c>
      <c r="L212" s="37">
        <f>[1]BidrAvg!N217</f>
        <v>22125249</v>
      </c>
      <c r="N212" s="37"/>
    </row>
    <row r="213" spans="1:14" s="4" customFormat="1" ht="13.2">
      <c r="A213" s="4" t="s">
        <v>246</v>
      </c>
      <c r="B213" s="33">
        <f>[1]BidrAvg!F218</f>
        <v>21334</v>
      </c>
      <c r="C213" s="34">
        <f>[1]Insatser!Q218</f>
        <v>129049.26810965523</v>
      </c>
      <c r="D213" s="35">
        <f>[1]PrelBlad!E218</f>
        <v>0.97199999999999998</v>
      </c>
      <c r="E213" s="36" t="str">
        <f>[1]PrelBlad!D218</f>
        <v>Ja</v>
      </c>
      <c r="F213" s="37">
        <f>[1]BidrAvg!H218</f>
        <v>125435.88860258488</v>
      </c>
      <c r="G213" s="37">
        <f>[1]BidrAvg!I218</f>
        <v>126853.21704122888</v>
      </c>
      <c r="H213" s="37"/>
      <c r="I213" s="37">
        <f>[1]BidrAvg!J218</f>
        <v>5946.0587344721516</v>
      </c>
      <c r="J213" s="34">
        <f>[1]BidrAvg!K218</f>
        <v>1101.1073393692004</v>
      </c>
      <c r="K213" s="37">
        <f>[1]BidrAvg!M218</f>
        <v>23491024</v>
      </c>
      <c r="L213" s="37">
        <f>[1]BidrAvg!N218</f>
        <v>0</v>
      </c>
    </row>
    <row r="214" spans="1:14" s="4" customFormat="1" ht="13.2">
      <c r="A214" s="4" t="s">
        <v>247</v>
      </c>
      <c r="B214" s="33">
        <f>[1]BidrAvg!F219</f>
        <v>5709</v>
      </c>
      <c r="C214" s="34">
        <f>[1]Insatser!Q219</f>
        <v>31744.032615960761</v>
      </c>
      <c r="D214" s="35">
        <f>[1]PrelBlad!E219</f>
        <v>1.06</v>
      </c>
      <c r="E214" s="36" t="str">
        <f>[1]PrelBlad!D219</f>
        <v>Ja</v>
      </c>
      <c r="F214" s="37">
        <f>[1]BidrAvg!H219</f>
        <v>33648.674572918411</v>
      </c>
      <c r="G214" s="37">
        <f>[1]BidrAvg!I219</f>
        <v>34028.878547444183</v>
      </c>
      <c r="H214" s="37"/>
      <c r="I214" s="37">
        <f>[1]BidrAvg!J219</f>
        <v>5960.5672705279694</v>
      </c>
      <c r="J214" s="34">
        <f>[1]BidrAvg!K219</f>
        <v>1115.6158754250182</v>
      </c>
      <c r="K214" s="37">
        <f>[1]BidrAvg!M219</f>
        <v>6369051</v>
      </c>
      <c r="L214" s="37">
        <f>[1]BidrAvg!N219</f>
        <v>0</v>
      </c>
    </row>
    <row r="215" spans="1:14" s="4" customFormat="1" ht="13.2">
      <c r="A215" s="4" t="s">
        <v>248</v>
      </c>
      <c r="B215" s="33">
        <f>[1]BidrAvg!F220</f>
        <v>7636</v>
      </c>
      <c r="C215" s="34">
        <f>[1]Insatser!Q220</f>
        <v>38300.259464871444</v>
      </c>
      <c r="D215" s="35">
        <f>[1]PrelBlad!E220</f>
        <v>1.0569999999999999</v>
      </c>
      <c r="E215" s="36" t="str">
        <f>[1]PrelBlad!D220</f>
        <v>Ja</v>
      </c>
      <c r="F215" s="37">
        <f>[1]BidrAvg!H220</f>
        <v>40483.374254369111</v>
      </c>
      <c r="G215" s="37">
        <f>[1]BidrAvg!I220</f>
        <v>40940.805044410197</v>
      </c>
      <c r="H215" s="37"/>
      <c r="I215" s="37">
        <f>[1]BidrAvg!J220</f>
        <v>5361.5512106351753</v>
      </c>
      <c r="J215" s="34">
        <f>[1]BidrAvg!K220</f>
        <v>516.59981553222406</v>
      </c>
      <c r="K215" s="37">
        <f>[1]BidrAvg!M220</f>
        <v>3944756</v>
      </c>
      <c r="L215" s="37">
        <f>[1]BidrAvg!N220</f>
        <v>0</v>
      </c>
    </row>
    <row r="216" spans="1:14" s="4" customFormat="1" ht="13.2">
      <c r="A216" s="4" t="s">
        <v>249</v>
      </c>
      <c r="B216" s="33">
        <f>[1]BidrAvg!F221</f>
        <v>23744</v>
      </c>
      <c r="C216" s="34">
        <f>[1]Insatser!Q221</f>
        <v>159792.06010286376</v>
      </c>
      <c r="D216" s="35">
        <f>[1]PrelBlad!E221</f>
        <v>0.96499999999999997</v>
      </c>
      <c r="E216" s="36" t="str">
        <f>[1]PrelBlad!D221</f>
        <v>Ja</v>
      </c>
      <c r="F216" s="37">
        <f>[1]BidrAvg!H221</f>
        <v>154199.33799926352</v>
      </c>
      <c r="G216" s="37">
        <f>[1]BidrAvg!I221</f>
        <v>155941.67114969759</v>
      </c>
      <c r="H216" s="37"/>
      <c r="I216" s="37">
        <f>[1]BidrAvg!J221</f>
        <v>6567.6242903342991</v>
      </c>
      <c r="J216" s="34">
        <f>[1]BidrAvg!K221</f>
        <v>1722.6728952313479</v>
      </c>
      <c r="K216" s="37">
        <f>[1]BidrAvg!M221</f>
        <v>40903145</v>
      </c>
      <c r="L216" s="37">
        <f>[1]BidrAvg!N221</f>
        <v>0</v>
      </c>
    </row>
    <row r="217" spans="1:14" s="4" customFormat="1" ht="13.2">
      <c r="A217" s="4" t="s">
        <v>250</v>
      </c>
      <c r="B217" s="33">
        <f>[1]BidrAvg!F222</f>
        <v>5006</v>
      </c>
      <c r="C217" s="34">
        <f>[1]Insatser!Q222</f>
        <v>27035.494146371242</v>
      </c>
      <c r="D217" s="35">
        <f>[1]PrelBlad!E222</f>
        <v>0.93400000000000005</v>
      </c>
      <c r="E217" s="36" t="str">
        <f>[1]PrelBlad!D222</f>
        <v>Ja</v>
      </c>
      <c r="F217" s="37">
        <f>[1]BidrAvg!H222</f>
        <v>25251.151532710741</v>
      </c>
      <c r="G217" s="37">
        <f>[1]BidrAvg!I222</f>
        <v>25536.469997581749</v>
      </c>
      <c r="H217" s="37"/>
      <c r="I217" s="37">
        <f>[1]BidrAvg!J222</f>
        <v>5101.1725924054635</v>
      </c>
      <c r="J217" s="34">
        <f>[1]BidrAvg!K222</f>
        <v>256.22119730251234</v>
      </c>
      <c r="K217" s="37">
        <f>[1]BidrAvg!M222</f>
        <v>1282643</v>
      </c>
      <c r="L217" s="37">
        <f>[1]BidrAvg!N222</f>
        <v>0</v>
      </c>
    </row>
    <row r="218" spans="1:14" s="4" customFormat="1" ht="13.2">
      <c r="A218" s="4" t="s">
        <v>251</v>
      </c>
      <c r="B218" s="33">
        <f>[1]BidrAvg!F223</f>
        <v>10665</v>
      </c>
      <c r="C218" s="34">
        <f>[1]Insatser!Q223</f>
        <v>66440.945424778067</v>
      </c>
      <c r="D218" s="35">
        <f>[1]PrelBlad!E223</f>
        <v>0.94099999999999995</v>
      </c>
      <c r="E218" s="36" t="str">
        <f>[1]PrelBlad!D223</f>
        <v>Ja</v>
      </c>
      <c r="F218" s="37">
        <f>[1]BidrAvg!H223</f>
        <v>62520.929644716154</v>
      </c>
      <c r="G218" s="37">
        <f>[1]BidrAvg!I223</f>
        <v>63227.367750932048</v>
      </c>
      <c r="H218" s="37"/>
      <c r="I218" s="37">
        <f>[1]BidrAvg!J223</f>
        <v>5928.492053533244</v>
      </c>
      <c r="J218" s="34">
        <f>[1]BidrAvg!K223</f>
        <v>1083.5406584302928</v>
      </c>
      <c r="K218" s="37">
        <f>[1]BidrAvg!M223</f>
        <v>11555961</v>
      </c>
      <c r="L218" s="37">
        <f>[1]BidrAvg!N223</f>
        <v>0</v>
      </c>
    </row>
    <row r="219" spans="1:14" s="4" customFormat="1" ht="13.2">
      <c r="A219" s="4" t="s">
        <v>252</v>
      </c>
      <c r="B219" s="33">
        <f>[1]BidrAvg!F224</f>
        <v>146631</v>
      </c>
      <c r="C219" s="34">
        <f>[1]Insatser!Q224</f>
        <v>827156.15158707357</v>
      </c>
      <c r="D219" s="35">
        <f>[1]PrelBlad!E224</f>
        <v>1.083</v>
      </c>
      <c r="E219" s="36" t="str">
        <f>[1]PrelBlad!D224</f>
        <v>Ja</v>
      </c>
      <c r="F219" s="37">
        <f>[1]BidrAvg!H224</f>
        <v>895810.11216880067</v>
      </c>
      <c r="G219" s="37">
        <f>[1]BidrAvg!I224</f>
        <v>905932.07297081919</v>
      </c>
      <c r="H219" s="37"/>
      <c r="I219" s="37">
        <f>[1]BidrAvg!J224</f>
        <v>6178.3120415929734</v>
      </c>
      <c r="J219" s="34">
        <f>[1]BidrAvg!K224</f>
        <v>1333.3606464900222</v>
      </c>
      <c r="K219" s="37">
        <f>[1]BidrAvg!M224</f>
        <v>195512005</v>
      </c>
      <c r="L219" s="37">
        <f>[1]BidrAvg!N224</f>
        <v>0</v>
      </c>
    </row>
    <row r="220" spans="1:14" s="4" customFormat="1" ht="27" customHeight="1">
      <c r="A220" s="32" t="s">
        <v>253</v>
      </c>
      <c r="B220" s="33">
        <f>[1]BidrAvg!F225</f>
        <v>13903</v>
      </c>
      <c r="C220" s="34">
        <f>[1]Insatser!Q225</f>
        <v>67074.826356572827</v>
      </c>
      <c r="D220" s="35">
        <f>[1]PrelBlad!E225</f>
        <v>0.91700000000000004</v>
      </c>
      <c r="E220" s="36" t="str">
        <f>[1]PrelBlad!D225</f>
        <v>Ja</v>
      </c>
      <c r="F220" s="37">
        <f>[1]BidrAvg!H225</f>
        <v>61507.615768977288</v>
      </c>
      <c r="G220" s="37">
        <f>[1]BidrAvg!I225</f>
        <v>62202.604212824968</v>
      </c>
      <c r="H220" s="37"/>
      <c r="I220" s="37">
        <f>[1]BidrAvg!J225</f>
        <v>4474.0418767765932</v>
      </c>
      <c r="J220" s="34">
        <f>[1]BidrAvg!K225</f>
        <v>-370.90951832635801</v>
      </c>
      <c r="K220" s="37">
        <f>[1]BidrAvg!M225</f>
        <v>0</v>
      </c>
      <c r="L220" s="37">
        <f>[1]BidrAvg!N225</f>
        <v>5156755</v>
      </c>
    </row>
    <row r="221" spans="1:14" s="4" customFormat="1" ht="13.2">
      <c r="A221" s="4" t="s">
        <v>254</v>
      </c>
      <c r="B221" s="33">
        <f>[1]BidrAvg!F226</f>
        <v>13445</v>
      </c>
      <c r="C221" s="34">
        <f>[1]Insatser!Q226</f>
        <v>73535.467101138856</v>
      </c>
      <c r="D221" s="35">
        <f>[1]PrelBlad!E226</f>
        <v>0.83599999999999997</v>
      </c>
      <c r="E221" s="36" t="str">
        <f>[1]PrelBlad!D226</f>
        <v>Ja</v>
      </c>
      <c r="F221" s="37">
        <f>[1]BidrAvg!H226</f>
        <v>61475.65049655208</v>
      </c>
      <c r="G221" s="37">
        <f>[1]BidrAvg!I226</f>
        <v>62170.277757566335</v>
      </c>
      <c r="H221" s="37"/>
      <c r="I221" s="37">
        <f>[1]BidrAvg!J226</f>
        <v>4624.0444594694181</v>
      </c>
      <c r="J221" s="34">
        <f>[1]BidrAvg!K226</f>
        <v>-220.90693563353307</v>
      </c>
      <c r="K221" s="37">
        <f>[1]BidrAvg!M226</f>
        <v>0</v>
      </c>
      <c r="L221" s="37">
        <f>[1]BidrAvg!N226</f>
        <v>2970094</v>
      </c>
    </row>
    <row r="222" spans="1:14" s="4" customFormat="1" ht="13.2">
      <c r="A222" s="4" t="s">
        <v>255</v>
      </c>
      <c r="B222" s="33">
        <f>[1]BidrAvg!F227</f>
        <v>15843</v>
      </c>
      <c r="C222" s="34">
        <f>[1]Insatser!Q227</f>
        <v>123667.94537325045</v>
      </c>
      <c r="D222" s="35">
        <f>[1]PrelBlad!E227</f>
        <v>0.91900000000000004</v>
      </c>
      <c r="E222" s="36" t="str">
        <f>[1]PrelBlad!D227</f>
        <v>Ja</v>
      </c>
      <c r="F222" s="37">
        <f>[1]BidrAvg!H227</f>
        <v>113650.84179801717</v>
      </c>
      <c r="G222" s="37">
        <f>[1]BidrAvg!I227</f>
        <v>114935.0083308227</v>
      </c>
      <c r="H222" s="37"/>
      <c r="I222" s="37">
        <f>[1]BidrAvg!J227</f>
        <v>7254.6240188614975</v>
      </c>
      <c r="J222" s="34">
        <f>[1]BidrAvg!K227</f>
        <v>2409.6726237585463</v>
      </c>
      <c r="K222" s="37">
        <f>[1]BidrAvg!M227</f>
        <v>38176443</v>
      </c>
      <c r="L222" s="37">
        <f>[1]BidrAvg!N227</f>
        <v>0</v>
      </c>
    </row>
    <row r="223" spans="1:14" s="4" customFormat="1" ht="13.2">
      <c r="A223" s="4" t="s">
        <v>256</v>
      </c>
      <c r="B223" s="33">
        <f>[1]BidrAvg!F228</f>
        <v>8432</v>
      </c>
      <c r="C223" s="34">
        <f>[1]Insatser!Q228</f>
        <v>67102.403463498427</v>
      </c>
      <c r="D223" s="35">
        <f>[1]PrelBlad!E228</f>
        <v>1.028</v>
      </c>
      <c r="E223" s="36" t="str">
        <f>[1]PrelBlad!D228</f>
        <v>Ja</v>
      </c>
      <c r="F223" s="37">
        <f>[1]BidrAvg!H228</f>
        <v>68981.270760476385</v>
      </c>
      <c r="G223" s="37">
        <f>[1]BidrAvg!I228</f>
        <v>69760.705720214144</v>
      </c>
      <c r="H223" s="37"/>
      <c r="I223" s="37">
        <f>[1]BidrAvg!J228</f>
        <v>8273.3284772549978</v>
      </c>
      <c r="J223" s="34">
        <f>[1]BidrAvg!K228</f>
        <v>3428.3770821520466</v>
      </c>
      <c r="K223" s="37">
        <f>[1]BidrAvg!M228</f>
        <v>28908076</v>
      </c>
      <c r="L223" s="37">
        <f>[1]BidrAvg!N228</f>
        <v>0</v>
      </c>
    </row>
    <row r="224" spans="1:14" s="4" customFormat="1" ht="13.2">
      <c r="A224" s="4" t="s">
        <v>257</v>
      </c>
      <c r="B224" s="33">
        <f>[1]BidrAvg!F229</f>
        <v>25950</v>
      </c>
      <c r="C224" s="34">
        <f>[1]Insatser!Q229</f>
        <v>139540.28746293907</v>
      </c>
      <c r="D224" s="35">
        <f>[1]PrelBlad!E229</f>
        <v>1.107</v>
      </c>
      <c r="E224" s="36" t="str">
        <f>[1]PrelBlad!D229</f>
        <v>Ja</v>
      </c>
      <c r="F224" s="37">
        <f>[1]BidrAvg!H229</f>
        <v>154471.09822147354</v>
      </c>
      <c r="G224" s="37">
        <f>[1]BidrAvg!I229</f>
        <v>156216.50205204327</v>
      </c>
      <c r="H224" s="37"/>
      <c r="I224" s="37">
        <f>[1]BidrAvg!J229</f>
        <v>6019.9037399631316</v>
      </c>
      <c r="J224" s="34">
        <f>[1]BidrAvg!K229</f>
        <v>1174.9523448601803</v>
      </c>
      <c r="K224" s="37">
        <f>[1]BidrAvg!M229</f>
        <v>30490013</v>
      </c>
      <c r="L224" s="37">
        <f>[1]BidrAvg!N229</f>
        <v>0</v>
      </c>
    </row>
    <row r="225" spans="1:12" s="4" customFormat="1" ht="13.2">
      <c r="A225" s="4" t="s">
        <v>258</v>
      </c>
      <c r="B225" s="33">
        <f>[1]BidrAvg!F230</f>
        <v>5795</v>
      </c>
      <c r="C225" s="34">
        <f>[1]Insatser!Q230</f>
        <v>22599.752198611193</v>
      </c>
      <c r="D225" s="35">
        <f>[1]PrelBlad!E230</f>
        <v>1.0229999999999999</v>
      </c>
      <c r="E225" s="36" t="str">
        <f>[1]PrelBlad!D230</f>
        <v>Ja</v>
      </c>
      <c r="F225" s="37">
        <f>[1]BidrAvg!H230</f>
        <v>23119.546499179247</v>
      </c>
      <c r="G225" s="37">
        <f>[1]BidrAvg!I230</f>
        <v>23380.779477291733</v>
      </c>
      <c r="H225" s="37"/>
      <c r="I225" s="37">
        <f>[1]BidrAvg!J230</f>
        <v>4034.6470193773484</v>
      </c>
      <c r="J225" s="34">
        <f>[1]BidrAvg!K230</f>
        <v>-810.30437572560277</v>
      </c>
      <c r="K225" s="37">
        <f>[1]BidrAvg!M230</f>
        <v>0</v>
      </c>
      <c r="L225" s="37">
        <f>[1]BidrAvg!N230</f>
        <v>4695714</v>
      </c>
    </row>
    <row r="226" spans="1:12" s="4" customFormat="1" ht="13.2">
      <c r="A226" s="4" t="s">
        <v>259</v>
      </c>
      <c r="B226" s="33">
        <f>[1]BidrAvg!F231</f>
        <v>22353</v>
      </c>
      <c r="C226" s="34">
        <f>[1]Insatser!Q231</f>
        <v>123887.77525026073</v>
      </c>
      <c r="D226" s="35">
        <f>[1]PrelBlad!E231</f>
        <v>0.9</v>
      </c>
      <c r="E226" s="36" t="str">
        <f>[1]PrelBlad!D231</f>
        <v>Ja</v>
      </c>
      <c r="F226" s="37">
        <f>[1]BidrAvg!H231</f>
        <v>111498.99772523466</v>
      </c>
      <c r="G226" s="37">
        <f>[1]BidrAvg!I231</f>
        <v>112758.85008580559</v>
      </c>
      <c r="H226" s="37"/>
      <c r="I226" s="37">
        <f>[1]BidrAvg!J231</f>
        <v>5044.4615973607833</v>
      </c>
      <c r="J226" s="34">
        <f>[1]BidrAvg!K231</f>
        <v>199.51020225783213</v>
      </c>
      <c r="K226" s="37">
        <f>[1]BidrAvg!M231</f>
        <v>4459652</v>
      </c>
      <c r="L226" s="37">
        <f>[1]BidrAvg!N231</f>
        <v>0</v>
      </c>
    </row>
    <row r="227" spans="1:12" s="4" customFormat="1" ht="13.2">
      <c r="A227" s="4" t="s">
        <v>260</v>
      </c>
      <c r="B227" s="33">
        <f>[1]BidrAvg!F232</f>
        <v>4429</v>
      </c>
      <c r="C227" s="34">
        <f>[1]Insatser!Q232</f>
        <v>13162.496018624097</v>
      </c>
      <c r="D227" s="35">
        <f>[1]PrelBlad!E232</f>
        <v>1.151</v>
      </c>
      <c r="E227" s="36" t="str">
        <f>[1]PrelBlad!D232</f>
        <v>Ja</v>
      </c>
      <c r="F227" s="37">
        <f>[1]BidrAvg!H232</f>
        <v>15150.032917436336</v>
      </c>
      <c r="G227" s="37">
        <f>[1]BidrAvg!I232</f>
        <v>15321.216561443567</v>
      </c>
      <c r="H227" s="37"/>
      <c r="I227" s="37">
        <f>[1]BidrAvg!J232</f>
        <v>3459.294775670257</v>
      </c>
      <c r="J227" s="34">
        <f>[1]BidrAvg!K232</f>
        <v>-1385.6566194326942</v>
      </c>
      <c r="K227" s="37">
        <f>[1]BidrAvg!M232</f>
        <v>0</v>
      </c>
      <c r="L227" s="37">
        <f>[1]BidrAvg!N232</f>
        <v>6137073</v>
      </c>
    </row>
    <row r="228" spans="1:12" s="4" customFormat="1" ht="13.2">
      <c r="A228" s="4" t="s">
        <v>261</v>
      </c>
      <c r="B228" s="33">
        <f>[1]BidrAvg!F233</f>
        <v>10059</v>
      </c>
      <c r="C228" s="34">
        <f>[1]Insatser!Q233</f>
        <v>38923.825328256229</v>
      </c>
      <c r="D228" s="35">
        <f>[1]PrelBlad!E233</f>
        <v>1.0840000000000001</v>
      </c>
      <c r="E228" s="36" t="str">
        <f>[1]PrelBlad!D233</f>
        <v>Ja</v>
      </c>
      <c r="F228" s="37">
        <f>[1]BidrAvg!H233</f>
        <v>42193.426655829753</v>
      </c>
      <c r="G228" s="37">
        <f>[1]BidrAvg!I233</f>
        <v>42670.179714219739</v>
      </c>
      <c r="H228" s="37"/>
      <c r="I228" s="37">
        <f>[1]BidrAvg!J233</f>
        <v>4241.9902290704586</v>
      </c>
      <c r="J228" s="34">
        <f>[1]BidrAvg!K233</f>
        <v>-602.96116603249266</v>
      </c>
      <c r="K228" s="37">
        <f>[1]BidrAvg!M233</f>
        <v>0</v>
      </c>
      <c r="L228" s="37">
        <f>[1]BidrAvg!N233</f>
        <v>6065186</v>
      </c>
    </row>
    <row r="229" spans="1:12" s="4" customFormat="1" ht="13.2">
      <c r="A229" s="4" t="s">
        <v>262</v>
      </c>
      <c r="B229" s="33">
        <f>[1]BidrAvg!F234</f>
        <v>147420</v>
      </c>
      <c r="C229" s="34">
        <f>[1]Insatser!Q234</f>
        <v>676138.81386496057</v>
      </c>
      <c r="D229" s="35">
        <f>[1]PrelBlad!E234</f>
        <v>0.91900000000000004</v>
      </c>
      <c r="E229" s="36" t="str">
        <f>[1]PrelBlad!D234</f>
        <v>Ja</v>
      </c>
      <c r="F229" s="37">
        <f>[1]BidrAvg!H234</f>
        <v>621371.56994189881</v>
      </c>
      <c r="G229" s="37">
        <f>[1]BidrAvg!I234</f>
        <v>628392.58766541327</v>
      </c>
      <c r="H229" s="37"/>
      <c r="I229" s="37">
        <f>[1]BidrAvg!J234</f>
        <v>4262.6006489310357</v>
      </c>
      <c r="J229" s="34">
        <f>[1]BidrAvg!K234</f>
        <v>-582.35074617191549</v>
      </c>
      <c r="K229" s="37">
        <f>[1]BidrAvg!M234</f>
        <v>0</v>
      </c>
      <c r="L229" s="37">
        <f>[1]BidrAvg!N234</f>
        <v>85850147</v>
      </c>
    </row>
    <row r="230" spans="1:12" s="4" customFormat="1" ht="27" customHeight="1">
      <c r="A230" s="32" t="s">
        <v>263</v>
      </c>
      <c r="B230" s="33">
        <f>[1]BidrAvg!F235</f>
        <v>23161</v>
      </c>
      <c r="C230" s="34">
        <f>[1]Insatser!Q235</f>
        <v>82292.14143173302</v>
      </c>
      <c r="D230" s="35">
        <f>[1]PrelBlad!E235</f>
        <v>1.08</v>
      </c>
      <c r="E230" s="36" t="str">
        <f>[1]PrelBlad!D235</f>
        <v>Ja</v>
      </c>
      <c r="F230" s="37">
        <f>[1]BidrAvg!H235</f>
        <v>88875.512746271663</v>
      </c>
      <c r="G230" s="37">
        <f>[1]BidrAvg!I235</f>
        <v>89879.737239896873</v>
      </c>
      <c r="H230" s="37"/>
      <c r="I230" s="37">
        <f>[1]BidrAvg!J235</f>
        <v>3880.6501118214619</v>
      </c>
      <c r="J230" s="34">
        <f>[1]BidrAvg!K235</f>
        <v>-964.3012832814893</v>
      </c>
      <c r="K230" s="37">
        <f>[1]BidrAvg!M235</f>
        <v>0</v>
      </c>
      <c r="L230" s="37">
        <f>[1]BidrAvg!N235</f>
        <v>22334182</v>
      </c>
    </row>
    <row r="231" spans="1:12" s="4" customFormat="1" ht="13.2">
      <c r="A231" s="4" t="s">
        <v>264</v>
      </c>
      <c r="B231" s="33">
        <f>[1]BidrAvg!F236</f>
        <v>51604</v>
      </c>
      <c r="C231" s="34">
        <f>[1]Insatser!Q236</f>
        <v>291546.22427299817</v>
      </c>
      <c r="D231" s="35">
        <f>[1]PrelBlad!E236</f>
        <v>1.1160000000000001</v>
      </c>
      <c r="E231" s="36" t="str">
        <f>[1]PrelBlad!D236</f>
        <v>Ja</v>
      </c>
      <c r="F231" s="37">
        <f>[1]BidrAvg!H236</f>
        <v>325365.586288666</v>
      </c>
      <c r="G231" s="37">
        <f>[1]BidrAvg!I236</f>
        <v>329041.96554136986</v>
      </c>
      <c r="H231" s="37"/>
      <c r="I231" s="37">
        <f>[1]BidrAvg!J236</f>
        <v>6376.2879920426685</v>
      </c>
      <c r="J231" s="34">
        <f>[1]BidrAvg!K236</f>
        <v>1531.3365969397173</v>
      </c>
      <c r="K231" s="37">
        <f>[1]BidrAvg!M236</f>
        <v>79023094</v>
      </c>
      <c r="L231" s="37">
        <f>[1]BidrAvg!N236</f>
        <v>0</v>
      </c>
    </row>
    <row r="232" spans="1:12" s="4" customFormat="1" ht="13.2">
      <c r="A232" s="4" t="s">
        <v>265</v>
      </c>
      <c r="B232" s="33">
        <f>[1]BidrAvg!F237</f>
        <v>57685</v>
      </c>
      <c r="C232" s="34">
        <f>[1]Insatser!Q237</f>
        <v>285857.02368647052</v>
      </c>
      <c r="D232" s="35">
        <f>[1]PrelBlad!E237</f>
        <v>0.96499999999999997</v>
      </c>
      <c r="E232" s="36" t="str">
        <f>[1]PrelBlad!D237</f>
        <v>Ja</v>
      </c>
      <c r="F232" s="37">
        <f>[1]BidrAvg!H237</f>
        <v>275852.02785744402</v>
      </c>
      <c r="G232" s="37">
        <f>[1]BidrAvg!I237</f>
        <v>278968.94222936418</v>
      </c>
      <c r="H232" s="37"/>
      <c r="I232" s="37">
        <f>[1]BidrAvg!J237</f>
        <v>4836.0742347120422</v>
      </c>
      <c r="J232" s="34">
        <f>[1]BidrAvg!K237</f>
        <v>-8.8771603909090118</v>
      </c>
      <c r="K232" s="37">
        <f>[1]BidrAvg!M237</f>
        <v>0</v>
      </c>
      <c r="L232" s="37">
        <f>[1]BidrAvg!N237</f>
        <v>512079</v>
      </c>
    </row>
    <row r="233" spans="1:12" s="4" customFormat="1" ht="13.2">
      <c r="A233" s="4" t="s">
        <v>266</v>
      </c>
      <c r="B233" s="33">
        <f>[1]BidrAvg!F238</f>
        <v>10175</v>
      </c>
      <c r="C233" s="34">
        <f>[1]Insatser!Q238</f>
        <v>51107.861873860151</v>
      </c>
      <c r="D233" s="35">
        <f>[1]PrelBlad!E238</f>
        <v>0.97299999999999998</v>
      </c>
      <c r="E233" s="36" t="str">
        <f>[1]PrelBlad!D238</f>
        <v>Ja</v>
      </c>
      <c r="F233" s="37">
        <f>[1]BidrAvg!H238</f>
        <v>49727.949603265923</v>
      </c>
      <c r="G233" s="37">
        <f>[1]BidrAvg!I238</f>
        <v>50289.836938328917</v>
      </c>
      <c r="H233" s="37"/>
      <c r="I233" s="37">
        <f>[1]BidrAvg!J238</f>
        <v>4942.4901167890821</v>
      </c>
      <c r="J233" s="34">
        <f>[1]BidrAvg!K238</f>
        <v>97.538721686130884</v>
      </c>
      <c r="K233" s="37">
        <f>[1]BidrAvg!M238</f>
        <v>992456</v>
      </c>
      <c r="L233" s="37">
        <f>[1]BidrAvg!N238</f>
        <v>0</v>
      </c>
    </row>
    <row r="234" spans="1:12" s="4" customFormat="1" ht="13.2">
      <c r="A234" s="4" t="s">
        <v>267</v>
      </c>
      <c r="B234" s="33">
        <f>[1]BidrAvg!F239</f>
        <v>15461</v>
      </c>
      <c r="C234" s="34">
        <f>[1]Insatser!Q239</f>
        <v>96966.682336962942</v>
      </c>
      <c r="D234" s="35">
        <f>[1]PrelBlad!E239</f>
        <v>1.0289999999999999</v>
      </c>
      <c r="E234" s="36" t="str">
        <f>[1]PrelBlad!D239</f>
        <v>Ja</v>
      </c>
      <c r="F234" s="37">
        <f>[1]BidrAvg!H239</f>
        <v>99778.716124734856</v>
      </c>
      <c r="G234" s="37">
        <f>[1]BidrAvg!I239</f>
        <v>100906.13837613715</v>
      </c>
      <c r="H234" s="37"/>
      <c r="I234" s="37">
        <f>[1]BidrAvg!J239</f>
        <v>6526.4949470368765</v>
      </c>
      <c r="J234" s="34">
        <f>[1]BidrAvg!K239</f>
        <v>1681.5435519339253</v>
      </c>
      <c r="K234" s="37">
        <f>[1]BidrAvg!M239</f>
        <v>25998345</v>
      </c>
      <c r="L234" s="37">
        <f>[1]BidrAvg!N239</f>
        <v>0</v>
      </c>
    </row>
    <row r="235" spans="1:12" s="4" customFormat="1" ht="13.2">
      <c r="A235" s="4" t="s">
        <v>268</v>
      </c>
      <c r="B235" s="33">
        <f>[1]BidrAvg!F240</f>
        <v>15507</v>
      </c>
      <c r="C235" s="34">
        <f>[1]Insatser!Q240</f>
        <v>43491.378573467089</v>
      </c>
      <c r="D235" s="35">
        <f>[1]PrelBlad!E240</f>
        <v>1.1499999999999999</v>
      </c>
      <c r="E235" s="36" t="str">
        <f>[1]PrelBlad!D240</f>
        <v xml:space="preserve">  </v>
      </c>
      <c r="F235" s="37">
        <f>[1]BidrAvg!H240</f>
        <v>50015.085359487151</v>
      </c>
      <c r="G235" s="37">
        <f>[1]BidrAvg!I240</f>
        <v>50580.217106317614</v>
      </c>
      <c r="H235" s="37"/>
      <c r="I235" s="37">
        <f>[1]BidrAvg!J240</f>
        <v>3261.7667573558792</v>
      </c>
      <c r="J235" s="34">
        <f>[1]BidrAvg!K240</f>
        <v>-1583.184637747072</v>
      </c>
      <c r="K235" s="37">
        <f>[1]BidrAvg!M240</f>
        <v>0</v>
      </c>
      <c r="L235" s="37">
        <f>[1]BidrAvg!N240</f>
        <v>24550444</v>
      </c>
    </row>
    <row r="236" spans="1:12" s="4" customFormat="1" ht="13.2">
      <c r="A236" s="4" t="s">
        <v>269</v>
      </c>
      <c r="B236" s="33">
        <f>[1]BidrAvg!F241</f>
        <v>26933</v>
      </c>
      <c r="C236" s="34">
        <f>[1]Insatser!Q241</f>
        <v>118628.66977352722</v>
      </c>
      <c r="D236" s="35">
        <f>[1]PrelBlad!E241</f>
        <v>1.0900000000000001</v>
      </c>
      <c r="E236" s="36" t="str">
        <f>[1]PrelBlad!D241</f>
        <v>Ja</v>
      </c>
      <c r="F236" s="37">
        <f>[1]BidrAvg!H241</f>
        <v>129305.25005314467</v>
      </c>
      <c r="G236" s="37">
        <f>[1]BidrAvg!I241</f>
        <v>130766.29928082577</v>
      </c>
      <c r="H236" s="37"/>
      <c r="I236" s="37">
        <f>[1]BidrAvg!J241</f>
        <v>4855.2444688978485</v>
      </c>
      <c r="J236" s="34">
        <f>[1]BidrAvg!K241</f>
        <v>10.293073794897282</v>
      </c>
      <c r="K236" s="37">
        <f>[1]BidrAvg!M241</f>
        <v>277223</v>
      </c>
      <c r="L236" s="37">
        <f>[1]BidrAvg!N241</f>
        <v>0</v>
      </c>
    </row>
    <row r="237" spans="1:12" s="4" customFormat="1" ht="13.2">
      <c r="A237" s="4" t="s">
        <v>270</v>
      </c>
      <c r="B237" s="33">
        <f>[1]BidrAvg!F242</f>
        <v>10091</v>
      </c>
      <c r="C237" s="34">
        <f>[1]Insatser!Q242</f>
        <v>42048.656519235235</v>
      </c>
      <c r="D237" s="35">
        <f>[1]PrelBlad!E242</f>
        <v>1.238</v>
      </c>
      <c r="E237" s="36" t="str">
        <f>[1]PrelBlad!D242</f>
        <v>Ja</v>
      </c>
      <c r="F237" s="37">
        <f>[1]BidrAvg!H242</f>
        <v>52056.236770813222</v>
      </c>
      <c r="G237" s="37">
        <f>[1]BidrAvg!I242</f>
        <v>52644.431948493337</v>
      </c>
      <c r="H237" s="37"/>
      <c r="I237" s="37">
        <f>[1]BidrAvg!J242</f>
        <v>5216.9687789607906</v>
      </c>
      <c r="J237" s="34">
        <f>[1]BidrAvg!K242</f>
        <v>372.01738385783938</v>
      </c>
      <c r="K237" s="37">
        <f>[1]BidrAvg!M242</f>
        <v>3754027</v>
      </c>
      <c r="L237" s="37">
        <f>[1]BidrAvg!N242</f>
        <v>0</v>
      </c>
    </row>
    <row r="238" spans="1:12" s="4" customFormat="1" ht="13.2">
      <c r="A238" s="4" t="s">
        <v>271</v>
      </c>
      <c r="B238" s="33">
        <f>[1]BidrAvg!F243</f>
        <v>20279</v>
      </c>
      <c r="C238" s="34">
        <f>[1]Insatser!Q243</f>
        <v>120296.44477470874</v>
      </c>
      <c r="D238" s="35">
        <f>[1]PrelBlad!E243</f>
        <v>0.94599999999999995</v>
      </c>
      <c r="E238" s="36" t="str">
        <f>[1]PrelBlad!D243</f>
        <v xml:space="preserve">  </v>
      </c>
      <c r="F238" s="37">
        <f>[1]BidrAvg!H243</f>
        <v>113800.43675687446</v>
      </c>
      <c r="G238" s="37">
        <f>[1]BidrAvg!I243</f>
        <v>115086.29359691047</v>
      </c>
      <c r="H238" s="37"/>
      <c r="I238" s="37">
        <f>[1]BidrAvg!J243</f>
        <v>5675.1463877365986</v>
      </c>
      <c r="J238" s="34">
        <f>[1]BidrAvg!K243</f>
        <v>830.19499263364742</v>
      </c>
      <c r="K238" s="37">
        <f>[1]BidrAvg!M243</f>
        <v>16835524</v>
      </c>
      <c r="L238" s="37">
        <f>[1]BidrAvg!N243</f>
        <v>0</v>
      </c>
    </row>
    <row r="239" spans="1:12" s="4" customFormat="1" ht="13.2">
      <c r="A239" s="4" t="s">
        <v>272</v>
      </c>
      <c r="B239" s="33">
        <f>[1]BidrAvg!F244</f>
        <v>6861</v>
      </c>
      <c r="C239" s="34">
        <f>[1]Insatser!Q244</f>
        <v>36556.976941004206</v>
      </c>
      <c r="D239" s="35">
        <f>[1]PrelBlad!E244</f>
        <v>0.82099999999999995</v>
      </c>
      <c r="E239" s="36" t="str">
        <f>[1]PrelBlad!D244</f>
        <v>Ja</v>
      </c>
      <c r="F239" s="37">
        <f>[1]BidrAvg!H244</f>
        <v>30013.27806856445</v>
      </c>
      <c r="G239" s="37">
        <f>[1]BidrAvg!I244</f>
        <v>30352.404876828081</v>
      </c>
      <c r="H239" s="37"/>
      <c r="I239" s="37">
        <f>[1]BidrAvg!J244</f>
        <v>4423.9039319090634</v>
      </c>
      <c r="J239" s="34">
        <f>[1]BidrAvg!K244</f>
        <v>-421.04746319388778</v>
      </c>
      <c r="K239" s="37">
        <f>[1]BidrAvg!M244</f>
        <v>0</v>
      </c>
      <c r="L239" s="37">
        <f>[1]BidrAvg!N244</f>
        <v>2888807</v>
      </c>
    </row>
    <row r="240" spans="1:12" s="4" customFormat="1" ht="13.2">
      <c r="A240" s="4" t="s">
        <v>273</v>
      </c>
      <c r="B240" s="33">
        <f>[1]BidrAvg!F245</f>
        <v>10856</v>
      </c>
      <c r="C240" s="34">
        <f>[1]Insatser!Q245</f>
        <v>58668.73821154044</v>
      </c>
      <c r="D240" s="35">
        <f>[1]PrelBlad!E245</f>
        <v>0.94299999999999995</v>
      </c>
      <c r="E240" s="36" t="str">
        <f>[1]PrelBlad!D245</f>
        <v>Ja</v>
      </c>
      <c r="F240" s="37">
        <f>[1]BidrAvg!H245</f>
        <v>55324.620133482633</v>
      </c>
      <c r="G240" s="37">
        <f>[1]BidrAvg!I245</f>
        <v>55949.745513036461</v>
      </c>
      <c r="H240" s="37"/>
      <c r="I240" s="37">
        <f>[1]BidrAvg!J245</f>
        <v>5153.8085402575962</v>
      </c>
      <c r="J240" s="34">
        <f>[1]BidrAvg!K245</f>
        <v>308.85714515464497</v>
      </c>
      <c r="K240" s="37">
        <f>[1]BidrAvg!M245</f>
        <v>3352953</v>
      </c>
      <c r="L240" s="37">
        <f>[1]BidrAvg!N245</f>
        <v>0</v>
      </c>
    </row>
    <row r="241" spans="1:12" s="4" customFormat="1" ht="13.2">
      <c r="A241" s="4" t="s">
        <v>274</v>
      </c>
      <c r="B241" s="33">
        <f>[1]BidrAvg!F246</f>
        <v>10909</v>
      </c>
      <c r="C241" s="34">
        <f>[1]Insatser!Q246</f>
        <v>32944.477799793982</v>
      </c>
      <c r="D241" s="35">
        <f>[1]PrelBlad!E246</f>
        <v>1.1100000000000001</v>
      </c>
      <c r="E241" s="36" t="str">
        <f>[1]PrelBlad!D246</f>
        <v>Ja</v>
      </c>
      <c r="F241" s="37">
        <f>[1]BidrAvg!H246</f>
        <v>36568.370357771324</v>
      </c>
      <c r="G241" s="37">
        <f>[1]BidrAvg!I246</f>
        <v>36981.56463446789</v>
      </c>
      <c r="H241" s="37"/>
      <c r="I241" s="37">
        <f>[1]BidrAvg!J246</f>
        <v>3390.0050082012917</v>
      </c>
      <c r="J241" s="34">
        <f>[1]BidrAvg!K246</f>
        <v>-1454.9463869016595</v>
      </c>
      <c r="K241" s="37">
        <f>[1]BidrAvg!M246</f>
        <v>0</v>
      </c>
      <c r="L241" s="37">
        <f>[1]BidrAvg!N246</f>
        <v>15872010</v>
      </c>
    </row>
    <row r="242" spans="1:12" s="4" customFormat="1" ht="13.2">
      <c r="A242" s="4" t="s">
        <v>275</v>
      </c>
      <c r="B242" s="33">
        <f>[1]BidrAvg!F247</f>
        <v>11086</v>
      </c>
      <c r="C242" s="34">
        <f>[1]Insatser!Q247</f>
        <v>48014.773541588205</v>
      </c>
      <c r="D242" s="35">
        <f>[1]PrelBlad!E247</f>
        <v>1.026</v>
      </c>
      <c r="E242" s="36" t="str">
        <f>[1]PrelBlad!D247</f>
        <v>Ja</v>
      </c>
      <c r="F242" s="37">
        <f>[1]BidrAvg!H247</f>
        <v>49263.157653669499</v>
      </c>
      <c r="G242" s="37">
        <f>[1]BidrAvg!I247</f>
        <v>49819.793199507294</v>
      </c>
      <c r="H242" s="37"/>
      <c r="I242" s="37">
        <f>[1]BidrAvg!J247</f>
        <v>4493.9376871285676</v>
      </c>
      <c r="J242" s="34">
        <f>[1]BidrAvg!K247</f>
        <v>-351.01370797438358</v>
      </c>
      <c r="K242" s="37">
        <f>[1]BidrAvg!M247</f>
        <v>0</v>
      </c>
      <c r="L242" s="37">
        <f>[1]BidrAvg!N247</f>
        <v>3891338</v>
      </c>
    </row>
    <row r="243" spans="1:12" s="4" customFormat="1" ht="13.2">
      <c r="A243" s="4" t="s">
        <v>276</v>
      </c>
      <c r="B243" s="33">
        <f>[1]BidrAvg!F248</f>
        <v>6884</v>
      </c>
      <c r="C243" s="34">
        <f>[1]Insatser!Q248</f>
        <v>22276.079742856782</v>
      </c>
      <c r="D243" s="35">
        <f>[1]PrelBlad!E248</f>
        <v>1.1779999999999999</v>
      </c>
      <c r="E243" s="36" t="str">
        <f>[1]PrelBlad!D248</f>
        <v xml:space="preserve">  </v>
      </c>
      <c r="F243" s="37">
        <f>[1]BidrAvg!H248</f>
        <v>26241.221937085287</v>
      </c>
      <c r="G243" s="37">
        <f>[1]BidrAvg!I248</f>
        <v>26537.72743109136</v>
      </c>
      <c r="H243" s="37"/>
      <c r="I243" s="37">
        <f>[1]BidrAvg!J248</f>
        <v>3854.9865530347706</v>
      </c>
      <c r="J243" s="34">
        <f>[1]BidrAvg!K248</f>
        <v>-989.96484206818059</v>
      </c>
      <c r="K243" s="37">
        <f>[1]BidrAvg!M248</f>
        <v>0</v>
      </c>
      <c r="L243" s="37">
        <f>[1]BidrAvg!N248</f>
        <v>6814918</v>
      </c>
    </row>
    <row r="244" spans="1:12" s="4" customFormat="1" ht="13.2">
      <c r="A244" s="4" t="s">
        <v>277</v>
      </c>
      <c r="B244" s="33">
        <f>[1]BidrAvg!F249</f>
        <v>7039</v>
      </c>
      <c r="C244" s="34">
        <f>[1]Insatser!Q249</f>
        <v>26833.617552674103</v>
      </c>
      <c r="D244" s="35">
        <f>[1]PrelBlad!E249</f>
        <v>0.86499999999999999</v>
      </c>
      <c r="E244" s="36" t="str">
        <f>[1]PrelBlad!D249</f>
        <v xml:space="preserve">  </v>
      </c>
      <c r="F244" s="37">
        <f>[1]BidrAvg!H249</f>
        <v>23211.079183063099</v>
      </c>
      <c r="G244" s="37">
        <f>[1]BidrAvg!I249</f>
        <v>23473.346409646096</v>
      </c>
      <c r="H244" s="37"/>
      <c r="I244" s="37">
        <f>[1]BidrAvg!J249</f>
        <v>3334.7558473712306</v>
      </c>
      <c r="J244" s="34">
        <f>[1]BidrAvg!K249</f>
        <v>-1510.1955477317206</v>
      </c>
      <c r="K244" s="37">
        <f>[1]BidrAvg!M249</f>
        <v>0</v>
      </c>
      <c r="L244" s="37">
        <f>[1]BidrAvg!N249</f>
        <v>10630266</v>
      </c>
    </row>
    <row r="245" spans="1:12" s="4" customFormat="1" ht="27" customHeight="1">
      <c r="A245" s="32" t="s">
        <v>278</v>
      </c>
      <c r="B245" s="33">
        <f>[1]BidrAvg!F250</f>
        <v>26929</v>
      </c>
      <c r="C245" s="34">
        <f>[1]Insatser!Q250</f>
        <v>165795.45276080491</v>
      </c>
      <c r="D245" s="35">
        <f>[1]PrelBlad!E250</f>
        <v>0.85599999999999998</v>
      </c>
      <c r="E245" s="36" t="str">
        <f>[1]PrelBlad!D250</f>
        <v>Ja</v>
      </c>
      <c r="F245" s="37">
        <f>[1]BidrAvg!H250</f>
        <v>141920.907563249</v>
      </c>
      <c r="G245" s="37">
        <f>[1]BidrAvg!I250</f>
        <v>143524.5039547479</v>
      </c>
      <c r="H245" s="37"/>
      <c r="I245" s="37">
        <f>[1]BidrAvg!J250</f>
        <v>5329.7376046176196</v>
      </c>
      <c r="J245" s="34">
        <f>[1]BidrAvg!K250</f>
        <v>484.78620951466837</v>
      </c>
      <c r="K245" s="37">
        <f>[1]BidrAvg!M250</f>
        <v>13054808</v>
      </c>
      <c r="L245" s="37">
        <f>[1]BidrAvg!N250</f>
        <v>0</v>
      </c>
    </row>
    <row r="246" spans="1:12" s="4" customFormat="1" ht="13.2">
      <c r="A246" s="4" t="s">
        <v>279</v>
      </c>
      <c r="B246" s="33">
        <f>[1]BidrAvg!F251</f>
        <v>99788</v>
      </c>
      <c r="C246" s="34">
        <f>[1]Insatser!Q251</f>
        <v>472540.55499044992</v>
      </c>
      <c r="D246" s="35">
        <f>[1]PrelBlad!E251</f>
        <v>1.03</v>
      </c>
      <c r="E246" s="36" t="str">
        <f>[1]PrelBlad!D251</f>
        <v>Ja</v>
      </c>
      <c r="F246" s="37">
        <f>[1]BidrAvg!H251</f>
        <v>486716.77164016344</v>
      </c>
      <c r="G246" s="37">
        <f>[1]BidrAvg!I251</f>
        <v>492216.29438198573</v>
      </c>
      <c r="H246" s="37"/>
      <c r="I246" s="37">
        <f>[1]BidrAvg!J251</f>
        <v>4932.620098428526</v>
      </c>
      <c r="J246" s="34">
        <f>[1]BidrAvg!K251</f>
        <v>87.668703325574825</v>
      </c>
      <c r="K246" s="37">
        <f>[1]BidrAvg!M251</f>
        <v>8748285</v>
      </c>
      <c r="L246" s="37">
        <f>[1]BidrAvg!N251</f>
        <v>0</v>
      </c>
    </row>
    <row r="247" spans="1:12" s="4" customFormat="1" ht="13.2">
      <c r="A247" s="4" t="s">
        <v>280</v>
      </c>
      <c r="B247" s="33">
        <f>[1]BidrAvg!F252</f>
        <v>9564</v>
      </c>
      <c r="C247" s="34">
        <f>[1]Insatser!Q252</f>
        <v>55434.45062884155</v>
      </c>
      <c r="D247" s="35">
        <f>[1]PrelBlad!E252</f>
        <v>1.0249999999999999</v>
      </c>
      <c r="E247" s="36" t="str">
        <f>[1]PrelBlad!D252</f>
        <v>Ja</v>
      </c>
      <c r="F247" s="37">
        <f>[1]BidrAvg!H252</f>
        <v>56820.311894562583</v>
      </c>
      <c r="G247" s="37">
        <f>[1]BidrAvg!I252</f>
        <v>57462.337433170091</v>
      </c>
      <c r="H247" s="37"/>
      <c r="I247" s="37">
        <f>[1]BidrAvg!J252</f>
        <v>6008.1908650324222</v>
      </c>
      <c r="J247" s="34">
        <f>[1]BidrAvg!K252</f>
        <v>1163.2394699294709</v>
      </c>
      <c r="K247" s="37">
        <f>[1]BidrAvg!M252</f>
        <v>11125222</v>
      </c>
      <c r="L247" s="37">
        <f>[1]BidrAvg!N252</f>
        <v>0</v>
      </c>
    </row>
    <row r="248" spans="1:12" s="4" customFormat="1" ht="13.2">
      <c r="A248" s="4" t="s">
        <v>281</v>
      </c>
      <c r="B248" s="33">
        <f>[1]BidrAvg!F253</f>
        <v>37299</v>
      </c>
      <c r="C248" s="34">
        <f>[1]Insatser!Q253</f>
        <v>223649.29416215391</v>
      </c>
      <c r="D248" s="35">
        <f>[1]PrelBlad!E253</f>
        <v>1.073</v>
      </c>
      <c r="E248" s="36" t="str">
        <f>[1]PrelBlad!D253</f>
        <v>Ja</v>
      </c>
      <c r="F248" s="37">
        <f>[1]BidrAvg!H253</f>
        <v>239975.69263599114</v>
      </c>
      <c r="G248" s="37">
        <f>[1]BidrAvg!I253</f>
        <v>242687.23219253618</v>
      </c>
      <c r="H248" s="37"/>
      <c r="I248" s="37">
        <f>[1]BidrAvg!J253</f>
        <v>6506.5345503240351</v>
      </c>
      <c r="J248" s="34">
        <f>[1]BidrAvg!K253</f>
        <v>1661.5831552210839</v>
      </c>
      <c r="K248" s="37">
        <f>[1]BidrAvg!M253</f>
        <v>61975390</v>
      </c>
      <c r="L248" s="37">
        <f>[1]BidrAvg!N253</f>
        <v>0</v>
      </c>
    </row>
    <row r="249" spans="1:12" s="4" customFormat="1" ht="13.2">
      <c r="A249" s="4" t="s">
        <v>282</v>
      </c>
      <c r="B249" s="33">
        <f>[1]BidrAvg!F254</f>
        <v>19067</v>
      </c>
      <c r="C249" s="34">
        <f>[1]Insatser!Q254</f>
        <v>110053.24096768365</v>
      </c>
      <c r="D249" s="35">
        <f>[1]PrelBlad!E254</f>
        <v>0.86899999999999999</v>
      </c>
      <c r="E249" s="36" t="str">
        <f>[1]PrelBlad!D254</f>
        <v xml:space="preserve">  </v>
      </c>
      <c r="F249" s="37">
        <f>[1]BidrAvg!H254</f>
        <v>95636.266400917099</v>
      </c>
      <c r="G249" s="37">
        <f>[1]BidrAvg!I254</f>
        <v>96716.882177197913</v>
      </c>
      <c r="H249" s="37"/>
      <c r="I249" s="37">
        <f>[1]BidrAvg!J254</f>
        <v>5072.4750709182317</v>
      </c>
      <c r="J249" s="34">
        <f>[1]BidrAvg!K254</f>
        <v>227.52367581528051</v>
      </c>
      <c r="K249" s="37">
        <f>[1]BidrAvg!M254</f>
        <v>4338194</v>
      </c>
      <c r="L249" s="37">
        <f>[1]BidrAvg!N254</f>
        <v>0</v>
      </c>
    </row>
    <row r="250" spans="1:12" s="4" customFormat="1" ht="13.2">
      <c r="A250" s="4" t="s">
        <v>283</v>
      </c>
      <c r="B250" s="33">
        <f>[1]BidrAvg!F255</f>
        <v>9511</v>
      </c>
      <c r="C250" s="34">
        <f>[1]Insatser!Q255</f>
        <v>37307.035368243844</v>
      </c>
      <c r="D250" s="35">
        <f>[1]PrelBlad!E255</f>
        <v>1.1259999999999999</v>
      </c>
      <c r="E250" s="36" t="str">
        <f>[1]PrelBlad!D255</f>
        <v>Ja</v>
      </c>
      <c r="F250" s="37">
        <f>[1]BidrAvg!H255</f>
        <v>42007.721824642562</v>
      </c>
      <c r="G250" s="37">
        <f>[1]BidrAvg!I255</f>
        <v>42482.376562198158</v>
      </c>
      <c r="H250" s="37"/>
      <c r="I250" s="37">
        <f>[1]BidrAvg!J255</f>
        <v>4466.657192955332</v>
      </c>
      <c r="J250" s="34">
        <f>[1]BidrAvg!K255</f>
        <v>-378.29420214761922</v>
      </c>
      <c r="K250" s="37">
        <f>[1]BidrAvg!M255</f>
        <v>0</v>
      </c>
      <c r="L250" s="37">
        <f>[1]BidrAvg!N255</f>
        <v>3597956</v>
      </c>
    </row>
    <row r="251" spans="1:12" s="4" customFormat="1" ht="13.2">
      <c r="A251" s="4" t="s">
        <v>284</v>
      </c>
      <c r="B251" s="33">
        <f>[1]BidrAvg!F256</f>
        <v>5856</v>
      </c>
      <c r="C251" s="34">
        <f>[1]Insatser!Q256</f>
        <v>36456.149408494355</v>
      </c>
      <c r="D251" s="35">
        <f>[1]PrelBlad!E256</f>
        <v>0.92900000000000005</v>
      </c>
      <c r="E251" s="36" t="str">
        <f>[1]PrelBlad!D256</f>
        <v>Ja</v>
      </c>
      <c r="F251" s="37">
        <f>[1]BidrAvg!H256</f>
        <v>33867.762800491255</v>
      </c>
      <c r="G251" s="37">
        <f>[1]BidrAvg!I256</f>
        <v>34250.44230238779</v>
      </c>
      <c r="H251" s="37"/>
      <c r="I251" s="37">
        <f>[1]BidrAvg!J256</f>
        <v>5848.7777155716849</v>
      </c>
      <c r="J251" s="34">
        <f>[1]BidrAvg!K256</f>
        <v>1003.8263204687337</v>
      </c>
      <c r="K251" s="37">
        <f>[1]BidrAvg!M256</f>
        <v>5878407</v>
      </c>
      <c r="L251" s="37">
        <f>[1]BidrAvg!N256</f>
        <v>0</v>
      </c>
    </row>
    <row r="252" spans="1:12" s="4" customFormat="1" ht="13.2">
      <c r="A252" s="4" t="s">
        <v>285</v>
      </c>
      <c r="B252" s="33">
        <f>[1]BidrAvg!F257</f>
        <v>11631</v>
      </c>
      <c r="C252" s="34">
        <f>[1]Insatser!Q257</f>
        <v>53350.728783888459</v>
      </c>
      <c r="D252" s="35">
        <f>[1]PrelBlad!E257</f>
        <v>0.997</v>
      </c>
      <c r="E252" s="36" t="str">
        <f>[1]PrelBlad!D257</f>
        <v>Ja</v>
      </c>
      <c r="F252" s="37">
        <f>[1]BidrAvg!H257</f>
        <v>53190.676597536796</v>
      </c>
      <c r="G252" s="37">
        <f>[1]BidrAvg!I257</f>
        <v>53791.690067065108</v>
      </c>
      <c r="H252" s="37"/>
      <c r="I252" s="37">
        <f>[1]BidrAvg!J257</f>
        <v>4624.8551343018744</v>
      </c>
      <c r="J252" s="34">
        <f>[1]BidrAvg!K257</f>
        <v>-220.09626080107682</v>
      </c>
      <c r="K252" s="37">
        <f>[1]BidrAvg!M257</f>
        <v>0</v>
      </c>
      <c r="L252" s="37">
        <f>[1]BidrAvg!N257</f>
        <v>2559940</v>
      </c>
    </row>
    <row r="253" spans="1:12" s="4" customFormat="1" ht="13.2">
      <c r="A253" s="4" t="s">
        <v>286</v>
      </c>
      <c r="B253" s="33">
        <f>[1]BidrAvg!F258</f>
        <v>38949</v>
      </c>
      <c r="C253" s="34">
        <f>[1]Insatser!Q258</f>
        <v>172981.36950998902</v>
      </c>
      <c r="D253" s="35">
        <f>[1]PrelBlad!E258</f>
        <v>0.99099999999999999</v>
      </c>
      <c r="E253" s="36" t="str">
        <f>[1]PrelBlad!D258</f>
        <v>Ja</v>
      </c>
      <c r="F253" s="37">
        <f>[1]BidrAvg!H258</f>
        <v>171424.53718439912</v>
      </c>
      <c r="G253" s="37">
        <f>[1]BidrAvg!I258</f>
        <v>173361.50175123548</v>
      </c>
      <c r="H253" s="37"/>
      <c r="I253" s="37">
        <f>[1]BidrAvg!J258</f>
        <v>4450.9872333368121</v>
      </c>
      <c r="J253" s="34">
        <f>[1]BidrAvg!K258</f>
        <v>-393.96416176613911</v>
      </c>
      <c r="K253" s="37">
        <f>[1]BidrAvg!M258</f>
        <v>0</v>
      </c>
      <c r="L253" s="37">
        <f>[1]BidrAvg!N258</f>
        <v>15344510</v>
      </c>
    </row>
    <row r="254" spans="1:12" s="4" customFormat="1" ht="13.2">
      <c r="A254" s="4" t="s">
        <v>287</v>
      </c>
      <c r="B254" s="33">
        <f>[1]BidrAvg!F259</f>
        <v>25992</v>
      </c>
      <c r="C254" s="34">
        <f>[1]Insatser!Q259</f>
        <v>169222.65725178592</v>
      </c>
      <c r="D254" s="35">
        <f>[1]PrelBlad!E259</f>
        <v>0.97</v>
      </c>
      <c r="E254" s="36" t="str">
        <f>[1]PrelBlad!D259</f>
        <v>Ja</v>
      </c>
      <c r="F254" s="37">
        <f>[1]BidrAvg!H259</f>
        <v>164145.97753423234</v>
      </c>
      <c r="G254" s="37">
        <f>[1]BidrAvg!I259</f>
        <v>166000.70001150822</v>
      </c>
      <c r="H254" s="37"/>
      <c r="I254" s="37">
        <f>[1]BidrAvg!J259</f>
        <v>6386.6074181097347</v>
      </c>
      <c r="J254" s="34">
        <f>[1]BidrAvg!K259</f>
        <v>1541.6560230067835</v>
      </c>
      <c r="K254" s="37">
        <f>[1]BidrAvg!M259</f>
        <v>40070723</v>
      </c>
      <c r="L254" s="37">
        <f>[1]BidrAvg!N259</f>
        <v>0</v>
      </c>
    </row>
    <row r="255" spans="1:12" s="4" customFormat="1" ht="27" customHeight="1">
      <c r="A255" s="32" t="s">
        <v>288</v>
      </c>
      <c r="B255" s="33">
        <f>[1]BidrAvg!F260</f>
        <v>25269</v>
      </c>
      <c r="C255" s="34">
        <f>[1]Insatser!Q260</f>
        <v>188977.93179035382</v>
      </c>
      <c r="D255" s="35">
        <f>[1]PrelBlad!E260</f>
        <v>0.877</v>
      </c>
      <c r="E255" s="36" t="str">
        <f>[1]PrelBlad!D260</f>
        <v xml:space="preserve">  </v>
      </c>
      <c r="F255" s="37">
        <f>[1]BidrAvg!H260</f>
        <v>165733.64618014029</v>
      </c>
      <c r="G255" s="37">
        <f>[1]BidrAvg!I260</f>
        <v>167606.30808406719</v>
      </c>
      <c r="H255" s="37"/>
      <c r="I255" s="37">
        <f>[1]BidrAvg!J260</f>
        <v>6632.8825075811146</v>
      </c>
      <c r="J255" s="34">
        <f>[1]BidrAvg!K260</f>
        <v>1787.9311124781634</v>
      </c>
      <c r="K255" s="37">
        <f>[1]BidrAvg!M260</f>
        <v>45179231</v>
      </c>
      <c r="L255" s="37">
        <f>[1]BidrAvg!N260</f>
        <v>0</v>
      </c>
    </row>
    <row r="256" spans="1:12" s="4" customFormat="1" ht="13.2">
      <c r="A256" s="4" t="s">
        <v>289</v>
      </c>
      <c r="B256" s="33">
        <f>[1]BidrAvg!F261</f>
        <v>18681</v>
      </c>
      <c r="C256" s="34">
        <f>[1]Insatser!Q261</f>
        <v>129006.82643250992</v>
      </c>
      <c r="D256" s="35">
        <f>[1]PrelBlad!E261</f>
        <v>1.002</v>
      </c>
      <c r="E256" s="36" t="str">
        <f>[1]PrelBlad!D261</f>
        <v>Ja</v>
      </c>
      <c r="F256" s="37">
        <f>[1]BidrAvg!H261</f>
        <v>129264.84008537493</v>
      </c>
      <c r="G256" s="37">
        <f>[1]BidrAvg!I261</f>
        <v>130725.43271170244</v>
      </c>
      <c r="H256" s="37"/>
      <c r="I256" s="37">
        <f>[1]BidrAvg!J261</f>
        <v>6997.7748895510113</v>
      </c>
      <c r="J256" s="34">
        <f>[1]BidrAvg!K261</f>
        <v>2152.82349444806</v>
      </c>
      <c r="K256" s="37">
        <f>[1]BidrAvg!M261</f>
        <v>40216896</v>
      </c>
      <c r="L256" s="37">
        <f>[1]BidrAvg!N261</f>
        <v>0</v>
      </c>
    </row>
    <row r="257" spans="1:12" s="4" customFormat="1" ht="13.2">
      <c r="A257" s="4" t="s">
        <v>290</v>
      </c>
      <c r="B257" s="33">
        <f>[1]BidrAvg!F262</f>
        <v>19846</v>
      </c>
      <c r="C257" s="34">
        <f>[1]Insatser!Q262</f>
        <v>128962.54268983462</v>
      </c>
      <c r="D257" s="35">
        <f>[1]PrelBlad!E262</f>
        <v>0.95299999999999996</v>
      </c>
      <c r="E257" s="36" t="str">
        <f>[1]PrelBlad!D262</f>
        <v>Ja</v>
      </c>
      <c r="F257" s="37">
        <f>[1]BidrAvg!H262</f>
        <v>122901.30318341238</v>
      </c>
      <c r="G257" s="37">
        <f>[1]BidrAvg!I262</f>
        <v>124289.99276889575</v>
      </c>
      <c r="H257" s="37"/>
      <c r="I257" s="37">
        <f>[1]BidrAvg!J262</f>
        <v>6262.7226024839138</v>
      </c>
      <c r="J257" s="34">
        <f>[1]BidrAvg!K262</f>
        <v>1417.7712073809626</v>
      </c>
      <c r="K257" s="37">
        <f>[1]BidrAvg!M262</f>
        <v>28137087</v>
      </c>
      <c r="L257" s="37">
        <f>[1]BidrAvg!N262</f>
        <v>0</v>
      </c>
    </row>
    <row r="258" spans="1:12" s="4" customFormat="1" ht="13.2">
      <c r="A258" s="4" t="s">
        <v>291</v>
      </c>
      <c r="B258" s="33">
        <f>[1]BidrAvg!F263</f>
        <v>98325</v>
      </c>
      <c r="C258" s="34">
        <f>[1]Insatser!Q263</f>
        <v>435868.80906502641</v>
      </c>
      <c r="D258" s="35">
        <f>[1]PrelBlad!E263</f>
        <v>1.034</v>
      </c>
      <c r="E258" s="36" t="str">
        <f>[1]PrelBlad!D263</f>
        <v>Ja</v>
      </c>
      <c r="F258" s="37">
        <f>[1]BidrAvg!H263</f>
        <v>450688.34857323731</v>
      </c>
      <c r="G258" s="37">
        <f>[1]BidrAvg!I263</f>
        <v>455780.77802476508</v>
      </c>
      <c r="H258" s="37"/>
      <c r="I258" s="37">
        <f>[1]BidrAvg!J263</f>
        <v>4635.4515944547684</v>
      </c>
      <c r="J258" s="34">
        <f>[1]BidrAvg!K263</f>
        <v>-209.49980064818283</v>
      </c>
      <c r="K258" s="37">
        <f>[1]BidrAvg!M263</f>
        <v>0</v>
      </c>
      <c r="L258" s="37">
        <f>[1]BidrAvg!N263</f>
        <v>20599068</v>
      </c>
    </row>
    <row r="259" spans="1:12" s="4" customFormat="1" ht="13.2">
      <c r="A259" s="4" t="s">
        <v>292</v>
      </c>
      <c r="B259" s="33">
        <f>[1]BidrAvg!F264</f>
        <v>17992</v>
      </c>
      <c r="C259" s="34">
        <f>[1]Insatser!Q264</f>
        <v>79158.020121778463</v>
      </c>
      <c r="D259" s="35">
        <f>[1]PrelBlad!E264</f>
        <v>0.90200000000000002</v>
      </c>
      <c r="E259" s="36" t="str">
        <f>[1]PrelBlad!D264</f>
        <v>Ja</v>
      </c>
      <c r="F259" s="37">
        <f>[1]BidrAvg!H264</f>
        <v>71400.53414984417</v>
      </c>
      <c r="G259" s="37">
        <f>[1]BidrAvg!I264</f>
        <v>72207.304913079017</v>
      </c>
      <c r="H259" s="37"/>
      <c r="I259" s="37">
        <f>[1]BidrAvg!J264</f>
        <v>4013.3006287838498</v>
      </c>
      <c r="J259" s="34">
        <f>[1]BidrAvg!K264</f>
        <v>-831.65076631910142</v>
      </c>
      <c r="K259" s="37">
        <f>[1]BidrAvg!M264</f>
        <v>0</v>
      </c>
      <c r="L259" s="37">
        <f>[1]BidrAvg!N264</f>
        <v>14963061</v>
      </c>
    </row>
    <row r="260" spans="1:12" s="4" customFormat="1" ht="13.2">
      <c r="A260" s="4" t="s">
        <v>293</v>
      </c>
      <c r="B260" s="33">
        <f>[1]BidrAvg!F265</f>
        <v>9495</v>
      </c>
      <c r="C260" s="34">
        <f>[1]Insatser!Q265</f>
        <v>53628.061636027604</v>
      </c>
      <c r="D260" s="35">
        <f>[1]PrelBlad!E265</f>
        <v>0.82399999999999995</v>
      </c>
      <c r="E260" s="36" t="str">
        <f>[1]PrelBlad!D265</f>
        <v>Ja</v>
      </c>
      <c r="F260" s="37">
        <f>[1]BidrAvg!H265</f>
        <v>44189.522788086746</v>
      </c>
      <c r="G260" s="37">
        <f>[1]BidrAvg!I265</f>
        <v>44688.830187551153</v>
      </c>
      <c r="H260" s="37"/>
      <c r="I260" s="37">
        <f>[1]BidrAvg!J265</f>
        <v>4706.564527388221</v>
      </c>
      <c r="J260" s="34">
        <f>[1]BidrAvg!K265</f>
        <v>-138.38686771473022</v>
      </c>
      <c r="K260" s="37">
        <f>[1]BidrAvg!M265</f>
        <v>0</v>
      </c>
      <c r="L260" s="37">
        <f>[1]BidrAvg!N265</f>
        <v>1313983</v>
      </c>
    </row>
    <row r="261" spans="1:12" s="4" customFormat="1" ht="13.2">
      <c r="A261" s="4" t="s">
        <v>294</v>
      </c>
      <c r="B261" s="33">
        <f>[1]BidrAvg!F266</f>
        <v>55964</v>
      </c>
      <c r="C261" s="34">
        <f>[1]Insatser!Q266</f>
        <v>306554.61151298496</v>
      </c>
      <c r="D261" s="35">
        <f>[1]PrelBlad!E266</f>
        <v>0.95799999999999996</v>
      </c>
      <c r="E261" s="36" t="str">
        <f>[1]PrelBlad!D266</f>
        <v>Ja</v>
      </c>
      <c r="F261" s="37">
        <f>[1]BidrAvg!H266</f>
        <v>293679.31782943959</v>
      </c>
      <c r="G261" s="37">
        <f>[1]BidrAvg!I266</f>
        <v>296997.66677756247</v>
      </c>
      <c r="H261" s="37"/>
      <c r="I261" s="37">
        <f>[1]BidrAvg!J266</f>
        <v>5306.9413690508618</v>
      </c>
      <c r="J261" s="34">
        <f>[1]BidrAvg!K266</f>
        <v>461.98997394791058</v>
      </c>
      <c r="K261" s="37">
        <f>[1]BidrAvg!M266</f>
        <v>25854807</v>
      </c>
      <c r="L261" s="37">
        <f>[1]BidrAvg!N266</f>
        <v>0</v>
      </c>
    </row>
    <row r="262" spans="1:12" s="4" customFormat="1" ht="27" customHeight="1">
      <c r="A262" s="32" t="s">
        <v>295</v>
      </c>
      <c r="B262" s="33">
        <f>[1]BidrAvg!F267</f>
        <v>7081</v>
      </c>
      <c r="C262" s="34">
        <f>[1]Insatser!Q267</f>
        <v>41081.145363015574</v>
      </c>
      <c r="D262" s="35">
        <f>[1]PrelBlad!E267</f>
        <v>1.1830000000000001</v>
      </c>
      <c r="E262" s="36" t="str">
        <f>[1]PrelBlad!D267</f>
        <v xml:space="preserve">  </v>
      </c>
      <c r="F262" s="37">
        <f>[1]BidrAvg!H267</f>
        <v>48598.994964447425</v>
      </c>
      <c r="G262" s="37">
        <f>[1]BidrAvg!I267</f>
        <v>49148.125986039355</v>
      </c>
      <c r="H262" s="37"/>
      <c r="I262" s="37">
        <f>[1]BidrAvg!J267</f>
        <v>6940.8453588531784</v>
      </c>
      <c r="J262" s="34">
        <f>[1]BidrAvg!K267</f>
        <v>2095.8939637502272</v>
      </c>
      <c r="K262" s="37">
        <f>[1]BidrAvg!M267</f>
        <v>14841025</v>
      </c>
      <c r="L262" s="37">
        <f>[1]BidrAvg!N267</f>
        <v>0</v>
      </c>
    </row>
    <row r="263" spans="1:12" s="4" customFormat="1" ht="13.2">
      <c r="A263" s="4" t="s">
        <v>296</v>
      </c>
      <c r="B263" s="33">
        <f>[1]BidrAvg!F268</f>
        <v>6492</v>
      </c>
      <c r="C263" s="34">
        <f>[1]Insatser!Q268</f>
        <v>34478.762188622044</v>
      </c>
      <c r="D263" s="35">
        <f>[1]PrelBlad!E268</f>
        <v>1.091</v>
      </c>
      <c r="E263" s="36" t="str">
        <f>[1]PrelBlad!D268</f>
        <v>Ja</v>
      </c>
      <c r="F263" s="37">
        <f>[1]BidrAvg!H268</f>
        <v>37616.329547786649</v>
      </c>
      <c r="G263" s="37">
        <f>[1]BidrAvg!I268</f>
        <v>38041.364952083095</v>
      </c>
      <c r="H263" s="37"/>
      <c r="I263" s="37">
        <f>[1]BidrAvg!J268</f>
        <v>5859.7296599018937</v>
      </c>
      <c r="J263" s="34">
        <f>[1]BidrAvg!K268</f>
        <v>1014.7782647989425</v>
      </c>
      <c r="K263" s="37">
        <f>[1]BidrAvg!M268</f>
        <v>6587940</v>
      </c>
      <c r="L263" s="37">
        <f>[1]BidrAvg!N268</f>
        <v>0</v>
      </c>
    </row>
    <row r="264" spans="1:12" s="4" customFormat="1" ht="13.2">
      <c r="A264" s="4" t="s">
        <v>297</v>
      </c>
      <c r="B264" s="33">
        <f>[1]BidrAvg!F269</f>
        <v>10200</v>
      </c>
      <c r="C264" s="34">
        <f>[1]Insatser!Q269</f>
        <v>48823.878629142295</v>
      </c>
      <c r="D264" s="35">
        <f>[1]PrelBlad!E269</f>
        <v>1.111</v>
      </c>
      <c r="E264" s="36" t="str">
        <f>[1]PrelBlad!D269</f>
        <v>Ja</v>
      </c>
      <c r="F264" s="37">
        <f>[1]BidrAvg!H269</f>
        <v>54243.329156977088</v>
      </c>
      <c r="G264" s="37">
        <f>[1]BidrAvg!I269</f>
        <v>54856.236785546542</v>
      </c>
      <c r="H264" s="37"/>
      <c r="I264" s="37">
        <f>[1]BidrAvg!J269</f>
        <v>5378.0624299555429</v>
      </c>
      <c r="J264" s="34">
        <f>[1]BidrAvg!K269</f>
        <v>533.11103485259173</v>
      </c>
      <c r="K264" s="37">
        <f>[1]BidrAvg!M269</f>
        <v>5437733</v>
      </c>
      <c r="L264" s="37">
        <f>[1]BidrAvg!N269</f>
        <v>0</v>
      </c>
    </row>
    <row r="265" spans="1:12" s="4" customFormat="1" ht="13.2">
      <c r="A265" s="4" t="s">
        <v>298</v>
      </c>
      <c r="B265" s="33">
        <f>[1]BidrAvg!F270</f>
        <v>14843</v>
      </c>
      <c r="C265" s="34">
        <f>[1]Insatser!Q270</f>
        <v>79102.651371781642</v>
      </c>
      <c r="D265" s="35">
        <f>[1]PrelBlad!E270</f>
        <v>1.0980000000000001</v>
      </c>
      <c r="E265" s="36" t="str">
        <f>[1]PrelBlad!D270</f>
        <v xml:space="preserve">  </v>
      </c>
      <c r="F265" s="37">
        <f>[1]BidrAvg!H270</f>
        <v>86854.711206216249</v>
      </c>
      <c r="G265" s="37">
        <f>[1]BidrAvg!I270</f>
        <v>87836.102206783908</v>
      </c>
      <c r="H265" s="37"/>
      <c r="I265" s="37">
        <f>[1]BidrAvg!J270</f>
        <v>5917.6785155820189</v>
      </c>
      <c r="J265" s="34">
        <f>[1]BidrAvg!K270</f>
        <v>1072.7271204790677</v>
      </c>
      <c r="K265" s="37">
        <f>[1]BidrAvg!M270</f>
        <v>15922489</v>
      </c>
      <c r="L265" s="37">
        <f>[1]BidrAvg!N270</f>
        <v>0</v>
      </c>
    </row>
    <row r="266" spans="1:12" s="4" customFormat="1" ht="13.2">
      <c r="A266" s="4" t="s">
        <v>299</v>
      </c>
      <c r="B266" s="33">
        <f>[1]BidrAvg!F271</f>
        <v>5415</v>
      </c>
      <c r="C266" s="34">
        <f>[1]Insatser!Q271</f>
        <v>10469.528140276798</v>
      </c>
      <c r="D266" s="35">
        <f>[1]PrelBlad!E271</f>
        <v>0.71899999999999997</v>
      </c>
      <c r="E266" s="36" t="str">
        <f>[1]PrelBlad!D271</f>
        <v>Ja</v>
      </c>
      <c r="F266" s="37">
        <f>[1]BidrAvg!H271</f>
        <v>7527.5907328590174</v>
      </c>
      <c r="G266" s="37">
        <f>[1]BidrAvg!I271</f>
        <v>7612.6466808736786</v>
      </c>
      <c r="H266" s="37"/>
      <c r="I266" s="37">
        <f>[1]BidrAvg!J271</f>
        <v>1405.8442623958779</v>
      </c>
      <c r="J266" s="34">
        <f>[1]BidrAvg!K271</f>
        <v>-3439.1071327070731</v>
      </c>
      <c r="K266" s="37">
        <f>[1]BidrAvg!M271</f>
        <v>0</v>
      </c>
      <c r="L266" s="37">
        <f>[1]BidrAvg!N271</f>
        <v>18622765</v>
      </c>
    </row>
    <row r="267" spans="1:12" s="4" customFormat="1" ht="13.2">
      <c r="A267" s="4" t="s">
        <v>300</v>
      </c>
      <c r="B267" s="33">
        <f>[1]BidrAvg!F272</f>
        <v>11809</v>
      </c>
      <c r="C267" s="34">
        <f>[1]Insatser!Q272</f>
        <v>74465.534792029735</v>
      </c>
      <c r="D267" s="35">
        <f>[1]PrelBlad!E272</f>
        <v>0.91300000000000003</v>
      </c>
      <c r="E267" s="36" t="str">
        <f>[1]PrelBlad!D272</f>
        <v xml:space="preserve">  </v>
      </c>
      <c r="F267" s="37">
        <f>[1]BidrAvg!H272</f>
        <v>67987.033265123144</v>
      </c>
      <c r="G267" s="37">
        <f>[1]BidrAvg!I272</f>
        <v>68755.234110823614</v>
      </c>
      <c r="H267" s="37"/>
      <c r="I267" s="37">
        <f>[1]BidrAvg!J272</f>
        <v>5822.2740376681868</v>
      </c>
      <c r="J267" s="34">
        <f>[1]BidrAvg!K272</f>
        <v>977.32264256523558</v>
      </c>
      <c r="K267" s="37">
        <f>[1]BidrAvg!M272</f>
        <v>11541203</v>
      </c>
      <c r="L267" s="37">
        <f>[1]BidrAvg!N272</f>
        <v>0</v>
      </c>
    </row>
    <row r="268" spans="1:12" s="4" customFormat="1" ht="13.2">
      <c r="A268" s="4" t="s">
        <v>301</v>
      </c>
      <c r="B268" s="33">
        <f>[1]BidrAvg!F273</f>
        <v>11088</v>
      </c>
      <c r="C268" s="34">
        <f>[1]Insatser!Q273</f>
        <v>31010.506364749133</v>
      </c>
      <c r="D268" s="35">
        <f>[1]PrelBlad!E273</f>
        <v>1.07</v>
      </c>
      <c r="E268" s="36" t="str">
        <f>[1]PrelBlad!D273</f>
        <v>Ja</v>
      </c>
      <c r="F268" s="37">
        <f>[1]BidrAvg!H273</f>
        <v>33181.241810281572</v>
      </c>
      <c r="G268" s="37">
        <f>[1]BidrAvg!I273</f>
        <v>33556.164156439103</v>
      </c>
      <c r="H268" s="37"/>
      <c r="I268" s="37">
        <f>[1]BidrAvg!J273</f>
        <v>3026.3495812084329</v>
      </c>
      <c r="J268" s="34">
        <f>[1]BidrAvg!K273</f>
        <v>-1818.6018138945183</v>
      </c>
      <c r="K268" s="37">
        <f>[1]BidrAvg!M273</f>
        <v>0</v>
      </c>
      <c r="L268" s="37">
        <f>[1]BidrAvg!N273</f>
        <v>20164657</v>
      </c>
    </row>
    <row r="269" spans="1:12" s="4" customFormat="1" ht="13.2">
      <c r="A269" s="4" t="s">
        <v>302</v>
      </c>
      <c r="B269" s="33">
        <f>[1]BidrAvg!F274</f>
        <v>61745</v>
      </c>
      <c r="C269" s="34">
        <f>[1]Insatser!Q274</f>
        <v>602465.64647963841</v>
      </c>
      <c r="D269" s="35">
        <f>[1]PrelBlad!E274</f>
        <v>0.95599999999999996</v>
      </c>
      <c r="E269" s="36" t="str">
        <f>[1]PrelBlad!D274</f>
        <v>Ja</v>
      </c>
      <c r="F269" s="37">
        <f>[1]BidrAvg!H274</f>
        <v>575957.15803453431</v>
      </c>
      <c r="G269" s="37">
        <f>[1]BidrAvg!I274</f>
        <v>582465.02805974893</v>
      </c>
      <c r="H269" s="37"/>
      <c r="I269" s="37">
        <f>[1]BidrAvg!J274</f>
        <v>9433.3958710786119</v>
      </c>
      <c r="J269" s="34">
        <f>[1]BidrAvg!K274</f>
        <v>4588.4444759756607</v>
      </c>
      <c r="K269" s="37">
        <f>[1]BidrAvg!M274</f>
        <v>283313504</v>
      </c>
      <c r="L269" s="37">
        <f>[1]BidrAvg!N274</f>
        <v>0</v>
      </c>
    </row>
    <row r="270" spans="1:12" s="4" customFormat="1" ht="27" customHeight="1">
      <c r="A270" s="32" t="s">
        <v>303</v>
      </c>
      <c r="B270" s="33">
        <f>[1]BidrAvg!F275</f>
        <v>2454</v>
      </c>
      <c r="C270" s="34">
        <f>[1]Insatser!Q275</f>
        <v>5082.2036168495142</v>
      </c>
      <c r="D270" s="35">
        <f>[1]PrelBlad!E275</f>
        <v>1.0920000000000001</v>
      </c>
      <c r="E270" s="36" t="str">
        <f>[1]PrelBlad!D275</f>
        <v xml:space="preserve">  </v>
      </c>
      <c r="F270" s="37">
        <f>[1]BidrAvg!H275</f>
        <v>5549.7663495996703</v>
      </c>
      <c r="G270" s="37">
        <f>[1]BidrAvg!I275</f>
        <v>5612.4744131590423</v>
      </c>
      <c r="H270" s="37"/>
      <c r="I270" s="37">
        <f>[1]BidrAvg!J275</f>
        <v>2287.0718880028699</v>
      </c>
      <c r="J270" s="34">
        <f>[1]BidrAvg!K275</f>
        <v>-2557.8795071000814</v>
      </c>
      <c r="K270" s="37">
        <f>[1]BidrAvg!M275</f>
        <v>0</v>
      </c>
      <c r="L270" s="37">
        <f>[1]BidrAvg!N275</f>
        <v>6277036</v>
      </c>
    </row>
    <row r="271" spans="1:12" s="4" customFormat="1" ht="13.2">
      <c r="A271" s="4" t="s">
        <v>304</v>
      </c>
      <c r="B271" s="33">
        <f>[1]BidrAvg!F276</f>
        <v>2719</v>
      </c>
      <c r="C271" s="34">
        <f>[1]Insatser!Q276</f>
        <v>16713.10825224403</v>
      </c>
      <c r="D271" s="35">
        <f>[1]PrelBlad!E276</f>
        <v>0.96</v>
      </c>
      <c r="E271" s="36" t="str">
        <f>[1]PrelBlad!D276</f>
        <v xml:space="preserve">  </v>
      </c>
      <c r="F271" s="37">
        <f>[1]BidrAvg!H276</f>
        <v>16044.583922154268</v>
      </c>
      <c r="G271" s="37">
        <f>[1]BidrAvg!I276</f>
        <v>16225.875300024025</v>
      </c>
      <c r="H271" s="37"/>
      <c r="I271" s="37">
        <f>[1]BidrAvg!J276</f>
        <v>5967.589297544695</v>
      </c>
      <c r="J271" s="34">
        <f>[1]BidrAvg!K276</f>
        <v>1122.6379024417438</v>
      </c>
      <c r="K271" s="37">
        <f>[1]BidrAvg!M276</f>
        <v>3052452</v>
      </c>
      <c r="L271" s="37">
        <f>[1]BidrAvg!N276</f>
        <v>0</v>
      </c>
    </row>
    <row r="272" spans="1:12" s="4" customFormat="1" ht="13.2">
      <c r="A272" s="4" t="s">
        <v>305</v>
      </c>
      <c r="B272" s="33">
        <f>[1]BidrAvg!F277</f>
        <v>12187</v>
      </c>
      <c r="C272" s="34">
        <f>[1]Insatser!Q277</f>
        <v>111055.22400217582</v>
      </c>
      <c r="D272" s="35">
        <f>[1]PrelBlad!E277</f>
        <v>0.998</v>
      </c>
      <c r="E272" s="36" t="str">
        <f>[1]PrelBlad!D277</f>
        <v xml:space="preserve">  </v>
      </c>
      <c r="F272" s="37">
        <f>[1]BidrAvg!H277</f>
        <v>110833.11355417146</v>
      </c>
      <c r="G272" s="37">
        <f>[1]BidrAvg!I277</f>
        <v>112085.44193908437</v>
      </c>
      <c r="H272" s="37"/>
      <c r="I272" s="37">
        <f>[1]BidrAvg!J277</f>
        <v>9197.1315286029676</v>
      </c>
      <c r="J272" s="34">
        <f>[1]BidrAvg!K277</f>
        <v>4352.1801335000164</v>
      </c>
      <c r="K272" s="37">
        <f>[1]BidrAvg!M277</f>
        <v>53040019</v>
      </c>
      <c r="L272" s="37">
        <f>[1]BidrAvg!N277</f>
        <v>0</v>
      </c>
    </row>
    <row r="273" spans="1:12" s="4" customFormat="1" ht="13.2">
      <c r="A273" s="4" t="s">
        <v>306</v>
      </c>
      <c r="B273" s="33">
        <f>[1]BidrAvg!F278</f>
        <v>3100</v>
      </c>
      <c r="C273" s="34">
        <f>[1]Insatser!Q278</f>
        <v>8636.2990926053571</v>
      </c>
      <c r="D273" s="35">
        <f>[1]PrelBlad!E278</f>
        <v>0.93100000000000005</v>
      </c>
      <c r="E273" s="36" t="str">
        <f>[1]PrelBlad!D278</f>
        <v>Ja</v>
      </c>
      <c r="F273" s="37">
        <f>[1]BidrAvg!H278</f>
        <v>8040.3944552155881</v>
      </c>
      <c r="G273" s="37">
        <f>[1]BidrAvg!I278</f>
        <v>8131.2446883207094</v>
      </c>
      <c r="H273" s="37"/>
      <c r="I273" s="37">
        <f>[1]BidrAvg!J278</f>
        <v>2622.9821575228093</v>
      </c>
      <c r="J273" s="34">
        <f>[1]BidrAvg!K278</f>
        <v>-2221.9692375801419</v>
      </c>
      <c r="K273" s="37">
        <f>[1]BidrAvg!M278</f>
        <v>0</v>
      </c>
      <c r="L273" s="37">
        <f>[1]BidrAvg!N278</f>
        <v>6888105</v>
      </c>
    </row>
    <row r="274" spans="1:12" s="4" customFormat="1" ht="13.2">
      <c r="A274" s="4" t="s">
        <v>307</v>
      </c>
      <c r="B274" s="33">
        <f>[1]BidrAvg!F279</f>
        <v>7132</v>
      </c>
      <c r="C274" s="34">
        <f>[1]Insatser!Q279</f>
        <v>38248.272790092735</v>
      </c>
      <c r="D274" s="35">
        <f>[1]PrelBlad!E279</f>
        <v>1.0429999999999999</v>
      </c>
      <c r="E274" s="36" t="str">
        <f>[1]PrelBlad!D279</f>
        <v>Ja</v>
      </c>
      <c r="F274" s="37">
        <f>[1]BidrAvg!H279</f>
        <v>39892.948520066719</v>
      </c>
      <c r="G274" s="37">
        <f>[1]BidrAvg!I279</f>
        <v>40343.707956371196</v>
      </c>
      <c r="H274" s="37"/>
      <c r="I274" s="37">
        <f>[1]BidrAvg!J279</f>
        <v>5656.7173242247891</v>
      </c>
      <c r="J274" s="34">
        <f>[1]BidrAvg!K279</f>
        <v>811.76592912183787</v>
      </c>
      <c r="K274" s="37">
        <f>[1]BidrAvg!M279</f>
        <v>5789515</v>
      </c>
      <c r="L274" s="37">
        <f>[1]BidrAvg!N279</f>
        <v>0</v>
      </c>
    </row>
    <row r="275" spans="1:12" s="4" customFormat="1" ht="13.2">
      <c r="A275" s="4" t="s">
        <v>308</v>
      </c>
      <c r="B275" s="33">
        <f>[1]BidrAvg!F280</f>
        <v>4125</v>
      </c>
      <c r="C275" s="34">
        <f>[1]Insatser!Q280</f>
        <v>25675.56586935564</v>
      </c>
      <c r="D275" s="35">
        <f>[1]PrelBlad!E280</f>
        <v>0.98299999999999998</v>
      </c>
      <c r="E275" s="36" t="str">
        <f>[1]PrelBlad!D280</f>
        <v>Ja</v>
      </c>
      <c r="F275" s="37">
        <f>[1]BidrAvg!H280</f>
        <v>25239.081249576593</v>
      </c>
      <c r="G275" s="37">
        <f>[1]BidrAvg!I280</f>
        <v>25524.26332959205</v>
      </c>
      <c r="H275" s="37"/>
      <c r="I275" s="37">
        <f>[1]BidrAvg!J280</f>
        <v>6187.7002011132245</v>
      </c>
      <c r="J275" s="34">
        <f>[1]BidrAvg!K280</f>
        <v>1342.7488060102733</v>
      </c>
      <c r="K275" s="37">
        <f>[1]BidrAvg!M280</f>
        <v>5538839</v>
      </c>
      <c r="L275" s="37">
        <f>[1]BidrAvg!N280</f>
        <v>0</v>
      </c>
    </row>
    <row r="276" spans="1:12" s="4" customFormat="1" ht="13.2">
      <c r="A276" s="4" t="s">
        <v>309</v>
      </c>
      <c r="B276" s="33">
        <f>[1]BidrAvg!F281</f>
        <v>6784</v>
      </c>
      <c r="C276" s="34">
        <f>[1]Insatser!Q281</f>
        <v>25311.296333264145</v>
      </c>
      <c r="D276" s="35">
        <f>[1]PrelBlad!E281</f>
        <v>1.0580000000000001</v>
      </c>
      <c r="E276" s="36" t="str">
        <f>[1]PrelBlad!D281</f>
        <v>Ja</v>
      </c>
      <c r="F276" s="37">
        <f>[1]BidrAvg!H281</f>
        <v>26779.351520593467</v>
      </c>
      <c r="G276" s="37">
        <f>[1]BidrAvg!I281</f>
        <v>27081.937462315731</v>
      </c>
      <c r="H276" s="37"/>
      <c r="I276" s="37">
        <f>[1]BidrAvg!J281</f>
        <v>3992.0308759309746</v>
      </c>
      <c r="J276" s="34">
        <f>[1]BidrAvg!K281</f>
        <v>-852.92051917197659</v>
      </c>
      <c r="K276" s="37">
        <f>[1]BidrAvg!M281</f>
        <v>0</v>
      </c>
      <c r="L276" s="37">
        <f>[1]BidrAvg!N281</f>
        <v>5786213</v>
      </c>
    </row>
    <row r="277" spans="1:12" s="4" customFormat="1" ht="13.2">
      <c r="A277" s="4" t="s">
        <v>310</v>
      </c>
      <c r="B277" s="33">
        <f>[1]BidrAvg!F282</f>
        <v>72266</v>
      </c>
      <c r="C277" s="34">
        <f>[1]Insatser!Q282</f>
        <v>560165.39417966711</v>
      </c>
      <c r="D277" s="35">
        <f>[1]PrelBlad!E282</f>
        <v>0.97699999999999998</v>
      </c>
      <c r="E277" s="36" t="str">
        <f>[1]PrelBlad!D282</f>
        <v>Ja</v>
      </c>
      <c r="F277" s="37">
        <f>[1]BidrAvg!H282</f>
        <v>547281.59011353471</v>
      </c>
      <c r="G277" s="37">
        <f>[1]BidrAvg!I282</f>
        <v>553465.44841960364</v>
      </c>
      <c r="H277" s="37"/>
      <c r="I277" s="37">
        <f>[1]BidrAvg!J282</f>
        <v>7658.7253815017239</v>
      </c>
      <c r="J277" s="34">
        <f>[1]BidrAvg!K282</f>
        <v>2813.7739863987726</v>
      </c>
      <c r="K277" s="37">
        <f>[1]BidrAvg!M282</f>
        <v>203340191</v>
      </c>
      <c r="L277" s="37">
        <f>[1]BidrAvg!N282</f>
        <v>0</v>
      </c>
    </row>
    <row r="278" spans="1:12" s="4" customFormat="1" ht="13.2">
      <c r="A278" s="4" t="s">
        <v>311</v>
      </c>
      <c r="B278" s="33">
        <f>[1]BidrAvg!F283</f>
        <v>2535</v>
      </c>
      <c r="C278" s="34">
        <f>[1]Insatser!Q283</f>
        <v>4500.0649661903617</v>
      </c>
      <c r="D278" s="35">
        <f>[1]PrelBlad!E283</f>
        <v>1.5189999999999999</v>
      </c>
      <c r="E278" s="36" t="str">
        <f>[1]PrelBlad!D283</f>
        <v>Ja</v>
      </c>
      <c r="F278" s="37">
        <f>[1]BidrAvg!H283</f>
        <v>6835.5986836431593</v>
      </c>
      <c r="G278" s="37">
        <f>[1]BidrAvg!I283</f>
        <v>6912.8356571873119</v>
      </c>
      <c r="H278" s="37"/>
      <c r="I278" s="37">
        <f>[1]BidrAvg!J283</f>
        <v>2726.956866740557</v>
      </c>
      <c r="J278" s="34">
        <f>[1]BidrAvg!K283</f>
        <v>-2117.9945283623942</v>
      </c>
      <c r="K278" s="37">
        <f>[1]BidrAvg!M283</f>
        <v>0</v>
      </c>
      <c r="L278" s="37">
        <f>[1]BidrAvg!N283</f>
        <v>5369116</v>
      </c>
    </row>
    <row r="279" spans="1:12" s="4" customFormat="1" ht="13.2">
      <c r="A279" s="4" t="s">
        <v>312</v>
      </c>
      <c r="B279" s="33">
        <f>[1]BidrAvg!F284</f>
        <v>5899</v>
      </c>
      <c r="C279" s="34">
        <f>[1]Insatser!Q284</f>
        <v>27911.244789192151</v>
      </c>
      <c r="D279" s="35">
        <f>[1]PrelBlad!E284</f>
        <v>1.0589999999999999</v>
      </c>
      <c r="E279" s="36" t="str">
        <f>[1]PrelBlad!D284</f>
        <v>Ja</v>
      </c>
      <c r="F279" s="37">
        <f>[1]BidrAvg!H284</f>
        <v>29558.008231754487</v>
      </c>
      <c r="G279" s="37">
        <f>[1]BidrAvg!I284</f>
        <v>29891.990843296142</v>
      </c>
      <c r="H279" s="37"/>
      <c r="I279" s="37">
        <f>[1]BidrAvg!J284</f>
        <v>5067.297990048507</v>
      </c>
      <c r="J279" s="34">
        <f>[1]BidrAvg!K284</f>
        <v>222.34659494555581</v>
      </c>
      <c r="K279" s="37">
        <f>[1]BidrAvg!M284</f>
        <v>1311623</v>
      </c>
      <c r="L279" s="37">
        <f>[1]BidrAvg!N284</f>
        <v>0</v>
      </c>
    </row>
    <row r="280" spans="1:12" s="4" customFormat="1" ht="13.2">
      <c r="A280" s="4" t="s">
        <v>313</v>
      </c>
      <c r="B280" s="33">
        <f>[1]BidrAvg!F285</f>
        <v>122892</v>
      </c>
      <c r="C280" s="34">
        <f>[1]Insatser!Q285</f>
        <v>711497.04546736635</v>
      </c>
      <c r="D280" s="35">
        <f>[1]PrelBlad!E285</f>
        <v>0.98699999999999999</v>
      </c>
      <c r="E280" s="36" t="str">
        <f>[1]PrelBlad!D285</f>
        <v>Ja</v>
      </c>
      <c r="F280" s="37">
        <f>[1]BidrAvg!H285</f>
        <v>702247.58387629059</v>
      </c>
      <c r="G280" s="37">
        <f>[1]BidrAvg!I285</f>
        <v>710182.43794943672</v>
      </c>
      <c r="H280" s="37"/>
      <c r="I280" s="37">
        <f>[1]BidrAvg!J285</f>
        <v>5778.9151283194733</v>
      </c>
      <c r="J280" s="34">
        <f>[1]BidrAvg!K285</f>
        <v>933.96373321652209</v>
      </c>
      <c r="K280" s="37">
        <f>[1]BidrAvg!M285</f>
        <v>114776671</v>
      </c>
      <c r="L280" s="37">
        <f>[1]BidrAvg!N285</f>
        <v>0</v>
      </c>
    </row>
    <row r="281" spans="1:12" s="4" customFormat="1" ht="13.2">
      <c r="A281" s="4" t="s">
        <v>314</v>
      </c>
      <c r="B281" s="33">
        <f>[1]BidrAvg!F286</f>
        <v>6805</v>
      </c>
      <c r="C281" s="34">
        <f>[1]Insatser!Q286</f>
        <v>47106.407199115332</v>
      </c>
      <c r="D281" s="35">
        <f>[1]PrelBlad!E286</f>
        <v>1.0609999999999999</v>
      </c>
      <c r="E281" s="36" t="str">
        <f>[1]PrelBlad!D286</f>
        <v xml:space="preserve">  </v>
      </c>
      <c r="F281" s="37">
        <f>[1]BidrAvg!H286</f>
        <v>49979.898038261366</v>
      </c>
      <c r="G281" s="37">
        <f>[1]BidrAvg!I286</f>
        <v>50544.632195601218</v>
      </c>
      <c r="H281" s="37"/>
      <c r="I281" s="37">
        <f>[1]BidrAvg!J286</f>
        <v>7427.5726959002523</v>
      </c>
      <c r="J281" s="34">
        <f>[1]BidrAvg!K286</f>
        <v>2582.621300797301</v>
      </c>
      <c r="K281" s="37">
        <f>[1]BidrAvg!M286</f>
        <v>17574738</v>
      </c>
      <c r="L281" s="37">
        <f>[1]BidrAvg!N286</f>
        <v>0</v>
      </c>
    </row>
    <row r="282" spans="1:12" s="4" customFormat="1" ht="13.2">
      <c r="A282" s="4" t="s">
        <v>315</v>
      </c>
      <c r="B282" s="33">
        <f>[1]BidrAvg!F287</f>
        <v>5413</v>
      </c>
      <c r="C282" s="34">
        <f>[1]Insatser!Q287</f>
        <v>24125.590284504491</v>
      </c>
      <c r="D282" s="35">
        <f>[1]PrelBlad!E287</f>
        <v>1.155</v>
      </c>
      <c r="E282" s="36" t="str">
        <f>[1]PrelBlad!D287</f>
        <v>Ja</v>
      </c>
      <c r="F282" s="37">
        <f>[1]BidrAvg!H287</f>
        <v>27865.056778602688</v>
      </c>
      <c r="G282" s="37">
        <f>[1]BidrAvg!I287</f>
        <v>28179.91034927313</v>
      </c>
      <c r="H282" s="37"/>
      <c r="I282" s="37">
        <f>[1]BidrAvg!J287</f>
        <v>5205.969028131005</v>
      </c>
      <c r="J282" s="34">
        <f>[1]BidrAvg!K287</f>
        <v>361.01763302805375</v>
      </c>
      <c r="K282" s="37">
        <f>[1]BidrAvg!M287</f>
        <v>1954188</v>
      </c>
      <c r="L282" s="37">
        <f>[1]BidrAvg!N287</f>
        <v>0</v>
      </c>
    </row>
    <row r="283" spans="1:12" s="4" customFormat="1" ht="13.2">
      <c r="A283" s="4" t="s">
        <v>316</v>
      </c>
      <c r="B283" s="33">
        <f>[1]BidrAvg!F288</f>
        <v>8695</v>
      </c>
      <c r="C283" s="34">
        <f>[1]Insatser!Q288</f>
        <v>67732.283949107819</v>
      </c>
      <c r="D283" s="35">
        <f>[1]PrelBlad!E288</f>
        <v>1.0669999999999999</v>
      </c>
      <c r="E283" s="36" t="str">
        <f>[1]PrelBlad!D288</f>
        <v>Ja</v>
      </c>
      <c r="F283" s="37">
        <f>[1]BidrAvg!H288</f>
        <v>72270.346973698033</v>
      </c>
      <c r="G283" s="37">
        <f>[1]BidrAvg!I288</f>
        <v>73086.945948501991</v>
      </c>
      <c r="H283" s="37"/>
      <c r="I283" s="37">
        <f>[1]BidrAvg!J288</f>
        <v>8405.6292062681987</v>
      </c>
      <c r="J283" s="34">
        <f>[1]BidrAvg!K288</f>
        <v>3560.6778111652475</v>
      </c>
      <c r="K283" s="37">
        <f>[1]BidrAvg!M288</f>
        <v>30960094</v>
      </c>
      <c r="L283" s="37">
        <f>[1]BidrAvg!N288</f>
        <v>0</v>
      </c>
    </row>
    <row r="284" spans="1:12" s="4" customFormat="1" ht="13.2">
      <c r="A284" s="4" t="s">
        <v>317</v>
      </c>
      <c r="B284" s="33">
        <f>[1]BidrAvg!F289</f>
        <v>2875</v>
      </c>
      <c r="C284" s="34">
        <f>[1]Insatser!Q289</f>
        <v>15618.19871381659</v>
      </c>
      <c r="D284" s="35">
        <f>[1]PrelBlad!E289</f>
        <v>0.96099999999999997</v>
      </c>
      <c r="E284" s="36" t="str">
        <f>[1]PrelBlad!D289</f>
        <v>Ja</v>
      </c>
      <c r="F284" s="37">
        <f>[1]BidrAvg!H289</f>
        <v>15009.088963977742</v>
      </c>
      <c r="G284" s="37">
        <f>[1]BidrAvg!I289</f>
        <v>15178.680050418576</v>
      </c>
      <c r="H284" s="37"/>
      <c r="I284" s="37">
        <f>[1]BidrAvg!J289</f>
        <v>5279.5408871021136</v>
      </c>
      <c r="J284" s="34">
        <f>[1]BidrAvg!K289</f>
        <v>434.58949199916242</v>
      </c>
      <c r="K284" s="37">
        <f>[1]BidrAvg!M289</f>
        <v>1249445</v>
      </c>
      <c r="L284" s="37">
        <f>[1]BidrAvg!N289</f>
        <v>0</v>
      </c>
    </row>
    <row r="285" spans="1:12" s="4" customFormat="1" ht="27" customHeight="1">
      <c r="A285" s="32" t="s">
        <v>318</v>
      </c>
      <c r="B285" s="33">
        <f>[1]BidrAvg!F290</f>
        <v>2876</v>
      </c>
      <c r="C285" s="34">
        <f>[1]Insatser!Q290</f>
        <v>8040.510250342365</v>
      </c>
      <c r="D285" s="35">
        <f>[1]PrelBlad!E290</f>
        <v>0.93899999999999995</v>
      </c>
      <c r="E285" s="36" t="str">
        <f>[1]PrelBlad!D290</f>
        <v>Ja</v>
      </c>
      <c r="F285" s="37">
        <f>[1]BidrAvg!H290</f>
        <v>7550.0391250714802</v>
      </c>
      <c r="G285" s="37">
        <f>[1]BidrAvg!I290</f>
        <v>7635.3487225403678</v>
      </c>
      <c r="H285" s="37"/>
      <c r="I285" s="37">
        <f>[1]BidrAvg!J290</f>
        <v>2654.8500426079163</v>
      </c>
      <c r="J285" s="34">
        <f>[1]BidrAvg!K290</f>
        <v>-2190.1013524950349</v>
      </c>
      <c r="K285" s="37">
        <f>[1]BidrAvg!M290</f>
        <v>0</v>
      </c>
      <c r="L285" s="37">
        <f>[1]BidrAvg!N290</f>
        <v>6298731</v>
      </c>
    </row>
    <row r="286" spans="1:12" s="4" customFormat="1" ht="13.2">
      <c r="A286" s="4" t="s">
        <v>319</v>
      </c>
      <c r="B286" s="33">
        <f>[1]BidrAvg!F291</f>
        <v>6442</v>
      </c>
      <c r="C286" s="34">
        <f>[1]Insatser!Q291</f>
        <v>37269.429707913921</v>
      </c>
      <c r="D286" s="35">
        <f>[1]PrelBlad!E291</f>
        <v>1.042</v>
      </c>
      <c r="E286" s="36" t="str">
        <f>[1]PrelBlad!D291</f>
        <v>Ja</v>
      </c>
      <c r="F286" s="37">
        <f>[1]BidrAvg!H291</f>
        <v>38834.745755646305</v>
      </c>
      <c r="G286" s="37">
        <f>[1]BidrAvg!I291</f>
        <v>39273.548319889895</v>
      </c>
      <c r="H286" s="37"/>
      <c r="I286" s="37">
        <f>[1]BidrAvg!J291</f>
        <v>6096.4837503709869</v>
      </c>
      <c r="J286" s="34">
        <f>[1]BidrAvg!K291</f>
        <v>1251.5323552680356</v>
      </c>
      <c r="K286" s="37">
        <f>[1]BidrAvg!M291</f>
        <v>8062371</v>
      </c>
      <c r="L286" s="37">
        <f>[1]BidrAvg!N291</f>
        <v>0</v>
      </c>
    </row>
    <row r="287" spans="1:12" s="4" customFormat="1" ht="13.2">
      <c r="A287" s="4" t="s">
        <v>320</v>
      </c>
      <c r="B287" s="33">
        <f>[1]BidrAvg!F292</f>
        <v>28042</v>
      </c>
      <c r="C287" s="34">
        <f>[1]Insatser!Q292</f>
        <v>197610.84468436323</v>
      </c>
      <c r="D287" s="35">
        <f>[1]PrelBlad!E292</f>
        <v>1.0389999999999999</v>
      </c>
      <c r="E287" s="36" t="str">
        <f>[1]PrelBlad!D292</f>
        <v>Ja</v>
      </c>
      <c r="F287" s="37">
        <f>[1]BidrAvg!H292</f>
        <v>205317.66762705336</v>
      </c>
      <c r="G287" s="37">
        <f>[1]BidrAvg!I292</f>
        <v>207637.59833050505</v>
      </c>
      <c r="H287" s="37"/>
      <c r="I287" s="37">
        <f>[1]BidrAvg!J292</f>
        <v>7404.5217292099369</v>
      </c>
      <c r="J287" s="34">
        <f>[1]BidrAvg!K292</f>
        <v>2559.5703341069857</v>
      </c>
      <c r="K287" s="37">
        <f>[1]BidrAvg!M292</f>
        <v>71775471</v>
      </c>
      <c r="L287" s="37">
        <f>[1]BidrAvg!N292</f>
        <v>0</v>
      </c>
    </row>
    <row r="288" spans="1:12" s="4" customFormat="1" ht="13.2">
      <c r="A288" s="4" t="s">
        <v>321</v>
      </c>
      <c r="B288" s="33">
        <f>[1]BidrAvg!F293</f>
        <v>17956</v>
      </c>
      <c r="C288" s="34">
        <f>[1]Insatser!Q293</f>
        <v>79489.622045122451</v>
      </c>
      <c r="D288" s="35">
        <f>[1]PrelBlad!E293</f>
        <v>1.208</v>
      </c>
      <c r="E288" s="36" t="str">
        <f>[1]PrelBlad!D293</f>
        <v>Ja</v>
      </c>
      <c r="F288" s="37">
        <f>[1]BidrAvg!H293</f>
        <v>96023.463430507923</v>
      </c>
      <c r="G288" s="37">
        <f>[1]BidrAvg!I293</f>
        <v>97108.454233485725</v>
      </c>
      <c r="H288" s="37"/>
      <c r="I288" s="37">
        <f>[1]BidrAvg!J293</f>
        <v>5408.1340072112789</v>
      </c>
      <c r="J288" s="34">
        <f>[1]BidrAvg!K293</f>
        <v>563.1826121083277</v>
      </c>
      <c r="K288" s="37">
        <f>[1]BidrAvg!M293</f>
        <v>10112507</v>
      </c>
      <c r="L288" s="37">
        <f>[1]BidrAvg!N293</f>
        <v>0</v>
      </c>
    </row>
    <row r="289" spans="1:12" s="4" customFormat="1" ht="13.2">
      <c r="A289" s="4" t="s">
        <v>322</v>
      </c>
      <c r="B289" s="33">
        <f>[1]BidrAvg!F294</f>
        <v>9864</v>
      </c>
      <c r="C289" s="34">
        <f>[1]Insatser!Q294</f>
        <v>69157.916940024748</v>
      </c>
      <c r="D289" s="35">
        <f>[1]PrelBlad!E294</f>
        <v>0.89600000000000002</v>
      </c>
      <c r="E289" s="36" t="str">
        <f>[1]PrelBlad!D294</f>
        <v>Ja</v>
      </c>
      <c r="F289" s="37">
        <f>[1]BidrAvg!H294</f>
        <v>61965.493578262176</v>
      </c>
      <c r="G289" s="37">
        <f>[1]BidrAvg!I294</f>
        <v>62665.655686901904</v>
      </c>
      <c r="H289" s="37"/>
      <c r="I289" s="37">
        <f>[1]BidrAvg!J294</f>
        <v>6352.9659049981656</v>
      </c>
      <c r="J289" s="34">
        <f>[1]BidrAvg!K294</f>
        <v>1508.0145098952144</v>
      </c>
      <c r="K289" s="37">
        <f>[1]BidrAvg!M294</f>
        <v>14875055</v>
      </c>
      <c r="L289" s="37">
        <f>[1]BidrAvg!N294</f>
        <v>0</v>
      </c>
    </row>
    <row r="290" spans="1:12" s="4" customFormat="1" ht="13.2">
      <c r="A290" s="4" t="s">
        <v>323</v>
      </c>
      <c r="B290" s="33">
        <f>[1]BidrAvg!F295</f>
        <v>5105</v>
      </c>
      <c r="C290" s="34">
        <f>[1]Insatser!Q295</f>
        <v>17343.796198268828</v>
      </c>
      <c r="D290" s="35">
        <f>[1]PrelBlad!E295</f>
        <v>0.91900000000000004</v>
      </c>
      <c r="E290" s="36" t="str">
        <f>[1]PrelBlad!D295</f>
        <v>Ja</v>
      </c>
      <c r="F290" s="37">
        <f>[1]BidrAvg!H295</f>
        <v>15938.948706209054</v>
      </c>
      <c r="G290" s="37">
        <f>[1]BidrAvg!I295</f>
        <v>16119.046487913076</v>
      </c>
      <c r="H290" s="37"/>
      <c r="I290" s="37">
        <f>[1]BidrAvg!J295</f>
        <v>3157.501760609809</v>
      </c>
      <c r="J290" s="34">
        <f>[1]BidrAvg!K295</f>
        <v>-1687.4496344931422</v>
      </c>
      <c r="K290" s="37">
        <f>[1]BidrAvg!M295</f>
        <v>0</v>
      </c>
      <c r="L290" s="37">
        <f>[1]BidrAvg!N295</f>
        <v>8614430</v>
      </c>
    </row>
    <row r="291" spans="1:12" s="4" customFormat="1" ht="13.2">
      <c r="A291" s="4" t="s">
        <v>324</v>
      </c>
      <c r="B291" s="33">
        <f>[1]BidrAvg!F296</f>
        <v>16223</v>
      </c>
      <c r="C291" s="34">
        <f>[1]Insatser!Q296</f>
        <v>105844.97722039984</v>
      </c>
      <c r="D291" s="35">
        <f>[1]PrelBlad!E296</f>
        <v>0.88700000000000001</v>
      </c>
      <c r="E291" s="36" t="str">
        <f>[1]PrelBlad!D296</f>
        <v>Ja</v>
      </c>
      <c r="F291" s="37">
        <f>[1]BidrAvg!H296</f>
        <v>93884.494794494662</v>
      </c>
      <c r="G291" s="37">
        <f>[1]BidrAvg!I296</f>
        <v>94945.316907706219</v>
      </c>
      <c r="H291" s="37"/>
      <c r="I291" s="37">
        <f>[1]BidrAvg!J296</f>
        <v>5852.5129080753386</v>
      </c>
      <c r="J291" s="34">
        <f>[1]BidrAvg!K296</f>
        <v>1007.5615129723874</v>
      </c>
      <c r="K291" s="37">
        <f>[1]BidrAvg!M296</f>
        <v>16345670</v>
      </c>
      <c r="L291" s="37">
        <f>[1]BidrAvg!N296</f>
        <v>0</v>
      </c>
    </row>
    <row r="292" spans="1:12" s="4" customFormat="1" ht="13.2">
      <c r="A292" s="4" t="s">
        <v>325</v>
      </c>
      <c r="B292" s="33">
        <f>[1]BidrAvg!F297</f>
        <v>23167</v>
      </c>
      <c r="C292" s="34">
        <f>[1]Insatser!Q297</f>
        <v>113824.44459950548</v>
      </c>
      <c r="D292" s="35">
        <f>[1]PrelBlad!E297</f>
        <v>0.997</v>
      </c>
      <c r="E292" s="36" t="str">
        <f>[1]PrelBlad!D297</f>
        <v xml:space="preserve">  </v>
      </c>
      <c r="F292" s="37">
        <f>[1]BidrAvg!H297</f>
        <v>113482.97126570696</v>
      </c>
      <c r="G292" s="37">
        <f>[1]BidrAvg!I297</f>
        <v>114765.24099144951</v>
      </c>
      <c r="H292" s="37"/>
      <c r="I292" s="37">
        <f>[1]BidrAvg!J297</f>
        <v>4953.824016551539</v>
      </c>
      <c r="J292" s="34">
        <f>[1]BidrAvg!K297</f>
        <v>108.87262144858778</v>
      </c>
      <c r="K292" s="37">
        <f>[1]BidrAvg!M297</f>
        <v>2522252</v>
      </c>
      <c r="L292" s="37">
        <f>[1]BidrAvg!N297</f>
        <v>0</v>
      </c>
    </row>
    <row r="293" spans="1:12" s="4" customFormat="1" ht="13.2">
      <c r="A293" s="4" t="s">
        <v>326</v>
      </c>
      <c r="B293" s="33">
        <f>[1]BidrAvg!F298</f>
        <v>76770</v>
      </c>
      <c r="C293" s="34">
        <f>[1]Insatser!Q298</f>
        <v>411962.48855359957</v>
      </c>
      <c r="D293" s="35">
        <f>[1]PrelBlad!E298</f>
        <v>0.98</v>
      </c>
      <c r="E293" s="36" t="str">
        <f>[1]PrelBlad!D298</f>
        <v>Ja</v>
      </c>
      <c r="F293" s="37">
        <f>[1]BidrAvg!H298</f>
        <v>403723.23878252757</v>
      </c>
      <c r="G293" s="37">
        <f>[1]BidrAvg!I298</f>
        <v>408284.99885010166</v>
      </c>
      <c r="H293" s="37"/>
      <c r="I293" s="37">
        <f>[1]BidrAvg!J298</f>
        <v>5318.2883789253829</v>
      </c>
      <c r="J293" s="34">
        <f>[1]BidrAvg!K298</f>
        <v>473.33698382243165</v>
      </c>
      <c r="K293" s="37">
        <f>[1]BidrAvg!M298</f>
        <v>36338080</v>
      </c>
      <c r="L293" s="37">
        <f>[1]BidrAvg!N298</f>
        <v>0</v>
      </c>
    </row>
    <row r="294" spans="1:12" s="4" customFormat="1" ht="13.2">
      <c r="A294" s="4" t="s">
        <v>327</v>
      </c>
      <c r="B294" s="33">
        <f>[1]BidrAvg!F299</f>
        <v>6116</v>
      </c>
      <c r="C294" s="34">
        <f>[1]Insatser!Q299</f>
        <v>34047.98671672379</v>
      </c>
      <c r="D294" s="35">
        <f>[1]PrelBlad!E299</f>
        <v>1.0589999999999999</v>
      </c>
      <c r="E294" s="36" t="str">
        <f>[1]PrelBlad!D299</f>
        <v>Ja</v>
      </c>
      <c r="F294" s="37">
        <f>[1]BidrAvg!H299</f>
        <v>36056.81793301049</v>
      </c>
      <c r="G294" s="37">
        <f>[1]BidrAvg!I299</f>
        <v>36464.232063310774</v>
      </c>
      <c r="H294" s="37"/>
      <c r="I294" s="37">
        <f>[1]BidrAvg!J299</f>
        <v>5962.1046539095441</v>
      </c>
      <c r="J294" s="34">
        <f>[1]BidrAvg!K299</f>
        <v>1117.1532588065929</v>
      </c>
      <c r="K294" s="37">
        <f>[1]BidrAvg!M299</f>
        <v>6832509</v>
      </c>
      <c r="L294" s="37">
        <f>[1]BidrAvg!N299</f>
        <v>0</v>
      </c>
    </row>
    <row r="295" spans="1:12" s="4" customFormat="1" ht="13.2">
      <c r="A295" s="4" t="s">
        <v>328</v>
      </c>
      <c r="B295" s="33">
        <f>[1]BidrAvg!F300</f>
        <v>41904</v>
      </c>
      <c r="C295" s="34">
        <f>[1]Insatser!Q300</f>
        <v>243000.50580251307</v>
      </c>
      <c r="D295" s="35">
        <f>[1]PrelBlad!E300</f>
        <v>0.88400000000000001</v>
      </c>
      <c r="E295" s="36" t="str">
        <f>[1]PrelBlad!D300</f>
        <v>Ja</v>
      </c>
      <c r="F295" s="37">
        <f>[1]BidrAvg!H300</f>
        <v>214812.44712942155</v>
      </c>
      <c r="G295" s="37">
        <f>[1]BidrAvg!I300</f>
        <v>217239.66149114107</v>
      </c>
      <c r="H295" s="37"/>
      <c r="I295" s="37">
        <f>[1]BidrAvg!J300</f>
        <v>5184.222544175761</v>
      </c>
      <c r="J295" s="34">
        <f>[1]BidrAvg!K300</f>
        <v>339.27114907280975</v>
      </c>
      <c r="K295" s="37">
        <f>[1]BidrAvg!M300</f>
        <v>14216818</v>
      </c>
      <c r="L295" s="37">
        <f>[1]BidrAvg!N300</f>
        <v>0</v>
      </c>
    </row>
    <row r="296" spans="1:12" s="4" customFormat="1" ht="13.2">
      <c r="A296" s="4" t="s">
        <v>329</v>
      </c>
      <c r="B296" s="33">
        <f>[1]BidrAvg!F301</f>
        <v>8193</v>
      </c>
      <c r="C296" s="34">
        <f>[1]Insatser!Q301</f>
        <v>55822.791462302353</v>
      </c>
      <c r="D296" s="35">
        <f>[1]PrelBlad!E301</f>
        <v>0.96899999999999997</v>
      </c>
      <c r="E296" s="36" t="str">
        <f>[1]PrelBlad!D301</f>
        <v>Ja</v>
      </c>
      <c r="F296" s="37">
        <f>[1]BidrAvg!H301</f>
        <v>54092.284926970977</v>
      </c>
      <c r="G296" s="37">
        <f>[1]BidrAvg!I301</f>
        <v>54703.485872667879</v>
      </c>
      <c r="H296" s="37"/>
      <c r="I296" s="37">
        <f>[1]BidrAvg!J301</f>
        <v>6676.856569347965</v>
      </c>
      <c r="J296" s="34">
        <f>[1]BidrAvg!K301</f>
        <v>1831.9051742450138</v>
      </c>
      <c r="K296" s="37">
        <f>[1]BidrAvg!M301</f>
        <v>15008799</v>
      </c>
      <c r="L296" s="37">
        <f>[1]BidrAvg!N301</f>
        <v>0</v>
      </c>
    </row>
    <row r="297" spans="1:12" s="4" customFormat="1" ht="13.2">
      <c r="A297" s="4" t="s">
        <v>330</v>
      </c>
      <c r="B297" s="33">
        <f>[1]BidrAvg!F302</f>
        <v>3378</v>
      </c>
      <c r="C297" s="34">
        <f>[1]Insatser!Q302</f>
        <v>22383.817248629031</v>
      </c>
      <c r="D297" s="35">
        <f>[1]PrelBlad!E302</f>
        <v>1.008</v>
      </c>
      <c r="E297" s="36" t="str">
        <f>[1]PrelBlad!D302</f>
        <v>Ja</v>
      </c>
      <c r="F297" s="37">
        <f>[1]BidrAvg!H302</f>
        <v>22562.887786618063</v>
      </c>
      <c r="G297" s="37">
        <f>[1]BidrAvg!I302</f>
        <v>22817.830952199853</v>
      </c>
      <c r="H297" s="37"/>
      <c r="I297" s="37">
        <f>[1]BidrAvg!J302</f>
        <v>6754.8345033155283</v>
      </c>
      <c r="J297" s="34">
        <f>[1]BidrAvg!K302</f>
        <v>1909.8831082125771</v>
      </c>
      <c r="K297" s="37">
        <f>[1]BidrAvg!M302</f>
        <v>6451585</v>
      </c>
      <c r="L297" s="37">
        <f>[1]BidrAvg!N302</f>
        <v>0</v>
      </c>
    </row>
    <row r="298" spans="1:12" s="4" customFormat="1" ht="13.2">
      <c r="A298" s="15" t="s">
        <v>331</v>
      </c>
      <c r="B298" s="33">
        <f>[1]BidrAvg!F303</f>
        <v>4534</v>
      </c>
      <c r="C298" s="34">
        <f>[1]Insatser!Q303</f>
        <v>42324.876537686607</v>
      </c>
      <c r="D298" s="35">
        <f>[1]PrelBlad!E303</f>
        <v>0.79900000000000004</v>
      </c>
      <c r="E298" s="36" t="str">
        <f>[1]PrelBlad!D303</f>
        <v>Ja</v>
      </c>
      <c r="F298" s="37">
        <f>[1]BidrAvg!H303</f>
        <v>33817.576353611599</v>
      </c>
      <c r="G298" s="37">
        <f>[1]BidrAvg!I303</f>
        <v>34199.688787508778</v>
      </c>
      <c r="H298" s="38"/>
      <c r="I298" s="37">
        <f>[1]BidrAvg!J303</f>
        <v>7542.9397414002597</v>
      </c>
      <c r="J298" s="34">
        <f>[1]BidrAvg!K303</f>
        <v>2697.9883462973085</v>
      </c>
      <c r="K298" s="37">
        <f>[1]BidrAvg!M303</f>
        <v>12232679</v>
      </c>
      <c r="L298" s="37">
        <f>[1]BidrAvg!N303</f>
        <v>0</v>
      </c>
    </row>
    <row r="299" spans="1:12" ht="3" customHeight="1" thickBot="1">
      <c r="A299" s="39"/>
      <c r="B299" s="40"/>
      <c r="C299" s="41"/>
      <c r="D299" s="39"/>
      <c r="E299" s="42"/>
      <c r="F299" s="39"/>
      <c r="G299" s="43"/>
      <c r="H299" s="43"/>
      <c r="I299" s="43"/>
      <c r="J299" s="41"/>
      <c r="K299" s="43"/>
      <c r="L299" s="43"/>
    </row>
    <row r="300" spans="1:12" ht="13.2">
      <c r="B300" s="45"/>
      <c r="C300" s="46"/>
      <c r="G300"/>
      <c r="H300" s="48"/>
      <c r="I300" s="48"/>
      <c r="J300" s="46"/>
      <c r="K300" s="48"/>
      <c r="L300" s="48"/>
    </row>
    <row r="301" spans="1:12" hidden="1">
      <c r="B301" s="45"/>
      <c r="C301" s="46"/>
      <c r="G301" s="48"/>
      <c r="H301" s="48"/>
      <c r="I301" s="48"/>
      <c r="J301" s="46"/>
      <c r="K301" s="48"/>
      <c r="L301" s="48"/>
    </row>
    <row r="302" spans="1:12" hidden="1">
      <c r="B302" s="45"/>
      <c r="C302" s="46"/>
      <c r="G302" s="48"/>
      <c r="H302" s="48"/>
      <c r="I302" s="48"/>
      <c r="J302" s="46"/>
      <c r="K302" s="48"/>
      <c r="L302" s="48"/>
    </row>
    <row r="303" spans="1:12" hidden="1">
      <c r="B303" s="45"/>
      <c r="C303" s="46"/>
      <c r="G303" s="48"/>
      <c r="H303" s="48"/>
      <c r="I303" s="48"/>
      <c r="J303" s="46"/>
      <c r="K303" s="48"/>
      <c r="L303" s="48"/>
    </row>
    <row r="304" spans="1:12" hidden="1">
      <c r="B304" s="45"/>
      <c r="C304" s="46"/>
      <c r="G304" s="48"/>
      <c r="H304" s="48"/>
      <c r="I304" s="48"/>
      <c r="J304" s="46"/>
      <c r="K304" s="48"/>
      <c r="L304" s="48"/>
    </row>
    <row r="305" spans="2:12" hidden="1">
      <c r="B305" s="45"/>
      <c r="C305" s="46"/>
      <c r="G305" s="48"/>
      <c r="H305" s="48"/>
      <c r="I305" s="48"/>
      <c r="J305" s="46"/>
      <c r="K305" s="48"/>
      <c r="L305" s="48"/>
    </row>
    <row r="306" spans="2:12" hidden="1">
      <c r="B306" s="45"/>
      <c r="C306" s="46"/>
      <c r="G306" s="48"/>
      <c r="H306" s="48"/>
      <c r="I306" s="48"/>
      <c r="J306" s="46"/>
      <c r="K306" s="48"/>
      <c r="L306" s="48"/>
    </row>
    <row r="307" spans="2:12" hidden="1">
      <c r="B307" s="45"/>
      <c r="C307" s="46"/>
      <c r="G307" s="48"/>
      <c r="H307" s="48"/>
      <c r="I307" s="48"/>
      <c r="J307" s="46"/>
      <c r="K307" s="48"/>
      <c r="L307" s="48"/>
    </row>
    <row r="308" spans="2:12" hidden="1">
      <c r="B308" s="45"/>
      <c r="C308" s="46"/>
      <c r="G308" s="48"/>
      <c r="H308" s="48"/>
      <c r="I308" s="48"/>
      <c r="J308" s="46"/>
      <c r="K308" s="48"/>
      <c r="L308" s="48"/>
    </row>
    <row r="309" spans="2:12" hidden="1">
      <c r="B309" s="45"/>
      <c r="C309" s="46"/>
      <c r="G309" s="48"/>
      <c r="H309" s="48"/>
      <c r="I309" s="48"/>
      <c r="J309" s="46"/>
      <c r="K309" s="48"/>
      <c r="L309" s="48"/>
    </row>
    <row r="310" spans="2:12" hidden="1">
      <c r="B310" s="45"/>
      <c r="C310" s="46"/>
      <c r="G310" s="48"/>
      <c r="H310" s="48"/>
      <c r="I310" s="48"/>
      <c r="J310" s="46"/>
      <c r="K310" s="48"/>
      <c r="L310" s="48"/>
    </row>
    <row r="311" spans="2:12" hidden="1">
      <c r="B311" s="45"/>
      <c r="C311" s="46"/>
      <c r="G311" s="48"/>
      <c r="H311" s="48"/>
      <c r="I311" s="48"/>
      <c r="J311" s="46"/>
      <c r="K311" s="48"/>
      <c r="L311" s="48"/>
    </row>
    <row r="312" spans="2:12" hidden="1">
      <c r="B312" s="45"/>
      <c r="C312" s="46"/>
      <c r="G312" s="48"/>
      <c r="H312" s="48"/>
      <c r="I312" s="48"/>
      <c r="J312" s="46"/>
      <c r="K312" s="48"/>
      <c r="L312" s="48"/>
    </row>
    <row r="313" spans="2:12" hidden="1">
      <c r="B313" s="45"/>
      <c r="C313" s="46"/>
      <c r="G313" s="48"/>
      <c r="H313" s="48"/>
      <c r="I313" s="48"/>
      <c r="J313" s="46"/>
      <c r="K313" s="48"/>
      <c r="L313" s="48"/>
    </row>
    <row r="314" spans="2:12" hidden="1">
      <c r="B314" s="45"/>
      <c r="C314" s="46"/>
      <c r="G314" s="48"/>
      <c r="H314" s="48"/>
      <c r="I314" s="48"/>
      <c r="J314" s="46"/>
      <c r="K314" s="48"/>
      <c r="L314" s="48"/>
    </row>
  </sheetData>
  <mergeCells count="4">
    <mergeCell ref="G2:I2"/>
    <mergeCell ref="G3:I3"/>
    <mergeCell ref="G4:I4"/>
    <mergeCell ref="G5:I5"/>
  </mergeCells>
  <pageMargins left="0.19685039370078741" right="0.19685039370078741" top="0.59055118110236227" bottom="0.59055118110236227" header="0.29527559055118113" footer="0.29527559055118113"/>
  <pageSetup paperSize="9" scale="97" orientation="landscape" r:id="rId1"/>
  <headerFooter alignWithMargins="0">
    <oddHeader>&amp;C2017-04-27&amp;R&amp;A</oddHeader>
    <oddFooter>&amp;L&amp;F/Peter Sjöquist&amp;C&amp;P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view="pageLayout" zoomScaleNormal="100" workbookViewId="0">
      <selection activeCell="A5" sqref="A5"/>
    </sheetView>
  </sheetViews>
  <sheetFormatPr defaultColWidth="0" defaultRowHeight="13.2"/>
  <cols>
    <col min="1" max="1" width="14.6640625" customWidth="1"/>
    <col min="2" max="2" width="9.6640625" customWidth="1"/>
    <col min="3" max="3" width="11.33203125" bestFit="1" customWidth="1"/>
    <col min="4" max="4" width="8.6640625" bestFit="1" customWidth="1"/>
    <col min="5" max="8" width="8.6640625" customWidth="1"/>
    <col min="9" max="9" width="9.6640625" customWidth="1"/>
    <col min="10" max="12" width="8.6640625" customWidth="1"/>
    <col min="13" max="13" width="8.6640625" style="71" customWidth="1"/>
    <col min="14" max="15" width="10.6640625" customWidth="1"/>
  </cols>
  <sheetData>
    <row r="1" spans="1:15" ht="16.2" thickBot="1">
      <c r="A1" s="50" t="s">
        <v>332</v>
      </c>
      <c r="B1" s="51"/>
      <c r="C1" s="51"/>
      <c r="D1" s="33"/>
      <c r="E1" s="33"/>
      <c r="F1" s="33"/>
      <c r="G1" s="33"/>
      <c r="H1" s="33"/>
      <c r="I1" s="33"/>
      <c r="J1" s="33"/>
      <c r="K1" s="33"/>
      <c r="L1" s="33"/>
      <c r="M1" s="52"/>
    </row>
    <row r="2" spans="1:15" ht="15.6">
      <c r="A2" s="53" t="s">
        <v>1</v>
      </c>
      <c r="B2" s="142" t="s">
        <v>333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54" t="s">
        <v>334</v>
      </c>
      <c r="N2" s="7" t="s">
        <v>335</v>
      </c>
      <c r="O2" s="7" t="s">
        <v>3</v>
      </c>
    </row>
    <row r="3" spans="1:15">
      <c r="B3" s="55" t="s">
        <v>336</v>
      </c>
      <c r="C3" s="56" t="s">
        <v>337</v>
      </c>
      <c r="D3" s="55" t="s">
        <v>338</v>
      </c>
      <c r="E3" s="55" t="s">
        <v>339</v>
      </c>
      <c r="F3" s="55" t="s">
        <v>340</v>
      </c>
      <c r="G3" s="55" t="s">
        <v>341</v>
      </c>
      <c r="H3" s="55" t="s">
        <v>341</v>
      </c>
      <c r="I3" s="143" t="s">
        <v>342</v>
      </c>
      <c r="J3" s="144"/>
      <c r="K3" s="144"/>
      <c r="L3" s="55" t="s">
        <v>343</v>
      </c>
      <c r="M3" s="55" t="s">
        <v>344</v>
      </c>
      <c r="N3" s="55" t="s">
        <v>345</v>
      </c>
      <c r="O3" s="3" t="s">
        <v>10</v>
      </c>
    </row>
    <row r="4" spans="1:15">
      <c r="A4" s="57" t="s">
        <v>18</v>
      </c>
      <c r="B4" s="55" t="s">
        <v>346</v>
      </c>
      <c r="C4" s="55" t="s">
        <v>347</v>
      </c>
      <c r="D4" s="55" t="s">
        <v>348</v>
      </c>
      <c r="E4" s="55" t="s">
        <v>349</v>
      </c>
      <c r="F4" s="55" t="s">
        <v>350</v>
      </c>
      <c r="G4" s="55" t="s">
        <v>351</v>
      </c>
      <c r="H4" s="55" t="s">
        <v>351</v>
      </c>
      <c r="I4" s="55" t="s">
        <v>352</v>
      </c>
      <c r="J4" s="55" t="s">
        <v>353</v>
      </c>
      <c r="K4" s="55" t="s">
        <v>354</v>
      </c>
      <c r="L4" s="55" t="s">
        <v>355</v>
      </c>
      <c r="M4" s="55" t="s">
        <v>356</v>
      </c>
      <c r="N4" s="55" t="s">
        <v>357</v>
      </c>
      <c r="O4" s="3" t="s">
        <v>20</v>
      </c>
    </row>
    <row r="5" spans="1:15" ht="15.6">
      <c r="A5" s="12"/>
      <c r="B5" s="55" t="s">
        <v>358</v>
      </c>
      <c r="C5" s="55" t="s">
        <v>359</v>
      </c>
      <c r="D5" s="55" t="s">
        <v>360</v>
      </c>
      <c r="E5" s="55" t="s">
        <v>361</v>
      </c>
      <c r="F5" s="55" t="s">
        <v>360</v>
      </c>
      <c r="G5" s="55" t="s">
        <v>362</v>
      </c>
      <c r="H5" s="55" t="s">
        <v>363</v>
      </c>
      <c r="I5" s="55" t="s">
        <v>364</v>
      </c>
      <c r="J5" s="55" t="s">
        <v>365</v>
      </c>
      <c r="K5" s="55" t="s">
        <v>364</v>
      </c>
      <c r="L5" s="55" t="s">
        <v>366</v>
      </c>
      <c r="M5" s="55" t="s">
        <v>367</v>
      </c>
      <c r="N5" s="14" t="s">
        <v>33</v>
      </c>
      <c r="O5" s="3" t="s">
        <v>13</v>
      </c>
    </row>
    <row r="6" spans="1:15">
      <c r="A6" s="12"/>
      <c r="B6" s="55"/>
      <c r="C6" s="55" t="s">
        <v>368</v>
      </c>
      <c r="D6" s="55" t="s">
        <v>369</v>
      </c>
      <c r="E6" s="55" t="s">
        <v>370</v>
      </c>
      <c r="F6" s="55" t="s">
        <v>369</v>
      </c>
      <c r="G6" s="55" t="s">
        <v>371</v>
      </c>
      <c r="H6" s="55" t="s">
        <v>372</v>
      </c>
      <c r="I6" s="55" t="s">
        <v>373</v>
      </c>
      <c r="J6" s="55" t="s">
        <v>374</v>
      </c>
      <c r="K6" s="55" t="s">
        <v>373</v>
      </c>
      <c r="L6" s="55" t="s">
        <v>375</v>
      </c>
      <c r="M6" s="58" t="s">
        <v>376</v>
      </c>
      <c r="N6" s="3" t="s">
        <v>377</v>
      </c>
      <c r="O6" s="14" t="s">
        <v>33</v>
      </c>
    </row>
    <row r="7" spans="1:15">
      <c r="A7" s="38"/>
      <c r="B7" s="11"/>
      <c r="C7" s="10" t="s">
        <v>378</v>
      </c>
      <c r="D7" s="11"/>
      <c r="E7" s="11"/>
      <c r="F7" s="11"/>
      <c r="G7" s="11"/>
      <c r="H7" s="11"/>
      <c r="I7" s="10" t="s">
        <v>379</v>
      </c>
      <c r="J7" s="11"/>
      <c r="K7" s="10" t="s">
        <v>379</v>
      </c>
      <c r="L7" s="11" t="s">
        <v>380</v>
      </c>
      <c r="M7" s="10" t="s">
        <v>381</v>
      </c>
      <c r="N7" s="10"/>
    </row>
    <row r="8" spans="1:15" ht="15" customHeight="1">
      <c r="A8" s="59" t="s">
        <v>382</v>
      </c>
      <c r="B8" s="60">
        <f>Bilaga!$E$23</f>
        <v>418046.3863372124</v>
      </c>
      <c r="C8" s="60"/>
      <c r="D8" s="60">
        <f>Bilaga!$E$20</f>
        <v>70329.497901822382</v>
      </c>
      <c r="E8" s="60">
        <f>Bilaga!$E$21</f>
        <v>28131.799160728955</v>
      </c>
      <c r="F8" s="60">
        <f>Bilaga!$E$19</f>
        <v>70329.497901822382</v>
      </c>
      <c r="G8" s="60">
        <f>Bilaga!$E$17</f>
        <v>281317.99160728953</v>
      </c>
      <c r="H8" s="60">
        <f>Bilaga!$E$18</f>
        <v>154724.89538400926</v>
      </c>
      <c r="I8" s="60">
        <f>Bilaga!$E$13</f>
        <v>1119170.8468621308</v>
      </c>
      <c r="J8" s="60">
        <f>Bilaga!$E$14</f>
        <v>402901.50487036712</v>
      </c>
      <c r="K8" s="60">
        <f>Bilaga!$E$12</f>
        <v>895336.67748970469</v>
      </c>
      <c r="L8" s="60">
        <f>Bilaga!$E$15</f>
        <v>201383.22252118352</v>
      </c>
      <c r="M8" s="61">
        <f>Bilaga!$E$24</f>
        <v>209023.1931686062</v>
      </c>
      <c r="N8" s="62"/>
      <c r="O8" s="63"/>
    </row>
    <row r="9" spans="1:15" ht="18" customHeight="1">
      <c r="A9" s="26" t="s">
        <v>41</v>
      </c>
      <c r="B9" s="31">
        <f>[1]Insatser!D13</f>
        <v>4575</v>
      </c>
      <c r="C9" s="31">
        <f>[1]Insatser!N13</f>
        <v>54</v>
      </c>
      <c r="D9" s="31">
        <f>[1]Insatser!E13</f>
        <v>8038</v>
      </c>
      <c r="E9" s="31">
        <f>[1]Insatser!F13</f>
        <v>19421</v>
      </c>
      <c r="F9" s="31">
        <f>[1]Insatser!G13</f>
        <v>3791</v>
      </c>
      <c r="G9" s="31">
        <f>[1]Insatser!H13</f>
        <v>9593</v>
      </c>
      <c r="H9" s="31">
        <f>[1]Insatser!I13</f>
        <v>4422</v>
      </c>
      <c r="I9" s="31">
        <f>[1]Insatser!J13</f>
        <v>936</v>
      </c>
      <c r="J9" s="31">
        <f>[1]Insatser!K13</f>
        <v>50</v>
      </c>
      <c r="K9" s="31">
        <f>[1]Insatser!L13</f>
        <v>26460</v>
      </c>
      <c r="L9" s="31">
        <f>[1]Insatser!M13</f>
        <v>36598</v>
      </c>
      <c r="M9" s="31">
        <f>[1]Insatser!O13</f>
        <v>15792</v>
      </c>
      <c r="N9" s="31">
        <f>[1]Insatser!P13</f>
        <v>4829848.6611100007</v>
      </c>
      <c r="O9" s="31">
        <f>[1]Insatser!Q13</f>
        <v>46910403.575431474</v>
      </c>
    </row>
    <row r="10" spans="1:15" ht="27" customHeight="1">
      <c r="A10" s="32" t="s">
        <v>42</v>
      </c>
      <c r="B10" s="34">
        <f>[1]Insatser!R14</f>
        <v>64</v>
      </c>
      <c r="C10" s="34" t="str">
        <f>[1]Insatser!AB14</f>
        <v>x</v>
      </c>
      <c r="D10" s="34">
        <f>[1]Insatser!S14</f>
        <v>131</v>
      </c>
      <c r="E10" s="34">
        <f>[1]Insatser!T14</f>
        <v>191</v>
      </c>
      <c r="F10" s="34">
        <f>[1]Insatser!U14</f>
        <v>54</v>
      </c>
      <c r="G10" s="34">
        <f>[1]Insatser!V14</f>
        <v>88</v>
      </c>
      <c r="H10" s="34">
        <f>[1]Insatser!W14</f>
        <v>70</v>
      </c>
      <c r="I10" s="34">
        <f>[1]Insatser!X14</f>
        <v>10</v>
      </c>
      <c r="J10" s="34">
        <f>[1]Insatser!Y14</f>
        <v>0</v>
      </c>
      <c r="K10" s="34">
        <f>[1]Insatser!Z14</f>
        <v>200</v>
      </c>
      <c r="L10" s="34">
        <f>[1]Insatser!AA14</f>
        <v>353</v>
      </c>
      <c r="M10" s="34">
        <f>[1]Insatser!AC14</f>
        <v>199</v>
      </c>
      <c r="N10" s="64">
        <f>[1]Insatser!P14</f>
        <v>60341</v>
      </c>
      <c r="O10" s="37">
        <f>[1]Insatser!Q14</f>
        <v>443173.66959985835</v>
      </c>
    </row>
    <row r="11" spans="1:15">
      <c r="A11" s="4" t="s">
        <v>43</v>
      </c>
      <c r="B11" s="34">
        <f>[1]Insatser!R15</f>
        <v>15</v>
      </c>
      <c r="C11" s="34">
        <f>[1]Insatser!AB15</f>
        <v>0</v>
      </c>
      <c r="D11" s="34">
        <f>[1]Insatser!S15</f>
        <v>28</v>
      </c>
      <c r="E11" s="34">
        <f>[1]Insatser!T15</f>
        <v>41</v>
      </c>
      <c r="F11" s="34">
        <f>[1]Insatser!U15</f>
        <v>22</v>
      </c>
      <c r="G11" s="34">
        <f>[1]Insatser!V15</f>
        <v>41</v>
      </c>
      <c r="H11" s="34">
        <f>[1]Insatser!W15</f>
        <v>15</v>
      </c>
      <c r="I11" s="34" t="str">
        <f>[1]Insatser!X15</f>
        <v>x</v>
      </c>
      <c r="J11" s="34">
        <f>[1]Insatser!Y15</f>
        <v>0</v>
      </c>
      <c r="K11" s="34">
        <f>[1]Insatser!Z15</f>
        <v>62</v>
      </c>
      <c r="L11" s="34">
        <f>[1]Insatser!AA15</f>
        <v>85</v>
      </c>
      <c r="M11" s="34">
        <f>[1]Insatser!AC15</f>
        <v>34</v>
      </c>
      <c r="N11" s="64">
        <f>[1]Insatser!P15</f>
        <v>6383</v>
      </c>
      <c r="O11" s="37">
        <f>[1]Insatser!Q15</f>
        <v>112032.89287565522</v>
      </c>
    </row>
    <row r="12" spans="1:15">
      <c r="A12" s="4" t="s">
        <v>44</v>
      </c>
      <c r="B12" s="34">
        <f>[1]Insatser!R16</f>
        <v>7</v>
      </c>
      <c r="C12" s="34">
        <f>[1]Insatser!AB16</f>
        <v>0</v>
      </c>
      <c r="D12" s="34">
        <f>[1]Insatser!S16</f>
        <v>5</v>
      </c>
      <c r="E12" s="34">
        <f>[1]Insatser!T16</f>
        <v>51</v>
      </c>
      <c r="F12" s="34">
        <f>[1]Insatser!U16</f>
        <v>11</v>
      </c>
      <c r="G12" s="34">
        <f>[1]Insatser!V16</f>
        <v>36</v>
      </c>
      <c r="H12" s="34">
        <f>[1]Insatser!W16</f>
        <v>9</v>
      </c>
      <c r="I12" s="34">
        <f>[1]Insatser!X16</f>
        <v>4</v>
      </c>
      <c r="J12" s="34">
        <f>[1]Insatser!Y16</f>
        <v>0</v>
      </c>
      <c r="K12" s="34">
        <f>[1]Insatser!Z16</f>
        <v>91</v>
      </c>
      <c r="L12" s="34">
        <f>[1]Insatser!AA16</f>
        <v>101</v>
      </c>
      <c r="M12" s="34">
        <f>[1]Insatser!AC16</f>
        <v>29</v>
      </c>
      <c r="N12" s="64">
        <f>[1]Insatser!P16</f>
        <v>9032</v>
      </c>
      <c r="O12" s="37">
        <f>[1]Insatser!Q16</f>
        <v>138391.98929984609</v>
      </c>
    </row>
    <row r="13" spans="1:15">
      <c r="A13" s="4" t="s">
        <v>45</v>
      </c>
      <c r="B13" s="34">
        <f>[1]Insatser!R17</f>
        <v>15</v>
      </c>
      <c r="C13" s="34">
        <f>[1]Insatser!AB17</f>
        <v>0</v>
      </c>
      <c r="D13" s="34">
        <f>[1]Insatser!S17</f>
        <v>65</v>
      </c>
      <c r="E13" s="34">
        <f>[1]Insatser!T17</f>
        <v>98</v>
      </c>
      <c r="F13" s="34">
        <f>[1]Insatser!U17</f>
        <v>27</v>
      </c>
      <c r="G13" s="34">
        <f>[1]Insatser!V17</f>
        <v>109</v>
      </c>
      <c r="H13" s="34">
        <f>[1]Insatser!W17</f>
        <v>44</v>
      </c>
      <c r="I13" s="34">
        <f>[1]Insatser!X17</f>
        <v>9</v>
      </c>
      <c r="J13" s="34" t="str">
        <f>[1]Insatser!Y17</f>
        <v>x</v>
      </c>
      <c r="K13" s="34">
        <f>[1]Insatser!Z17</f>
        <v>161</v>
      </c>
      <c r="L13" s="34">
        <f>[1]Insatser!AA17</f>
        <v>252</v>
      </c>
      <c r="M13" s="34">
        <f>[1]Insatser!AC17</f>
        <v>141</v>
      </c>
      <c r="N13" s="64">
        <f>[1]Insatser!P17</f>
        <v>43217</v>
      </c>
      <c r="O13" s="37">
        <f>[1]Insatser!Q17</f>
        <v>331031.96891645191</v>
      </c>
    </row>
    <row r="14" spans="1:15">
      <c r="A14" s="4" t="s">
        <v>46</v>
      </c>
      <c r="B14" s="34">
        <f>[1]Insatser!R18</f>
        <v>38</v>
      </c>
      <c r="C14" s="34">
        <f>[1]Insatser!AB18</f>
        <v>0</v>
      </c>
      <c r="D14" s="34">
        <f>[1]Insatser!S18</f>
        <v>42</v>
      </c>
      <c r="E14" s="34">
        <f>[1]Insatser!T18</f>
        <v>169</v>
      </c>
      <c r="F14" s="34">
        <f>[1]Insatser!U18</f>
        <v>52</v>
      </c>
      <c r="G14" s="34">
        <f>[1]Insatser!V18</f>
        <v>82</v>
      </c>
      <c r="H14" s="34">
        <f>[1]Insatser!W18</f>
        <v>49</v>
      </c>
      <c r="I14" s="34" t="str">
        <f>[1]Insatser!X18</f>
        <v>x</v>
      </c>
      <c r="J14" s="34">
        <f>[1]Insatser!Y18</f>
        <v>0</v>
      </c>
      <c r="K14" s="34">
        <f>[1]Insatser!Z18</f>
        <v>201</v>
      </c>
      <c r="L14" s="34">
        <f>[1]Insatser!AA18</f>
        <v>298</v>
      </c>
      <c r="M14" s="34">
        <f>[1]Insatser!AC18</f>
        <v>155</v>
      </c>
      <c r="N14" s="64">
        <f>[1]Insatser!P18</f>
        <v>47677</v>
      </c>
      <c r="O14" s="37">
        <f>[1]Insatser!Q18</f>
        <v>381308.58469582646</v>
      </c>
    </row>
    <row r="15" spans="1:15">
      <c r="A15" s="4" t="s">
        <v>47</v>
      </c>
      <c r="B15" s="34">
        <f>[1]Insatser!R19</f>
        <v>63</v>
      </c>
      <c r="C15" s="34">
        <f>[1]Insatser!AB19</f>
        <v>0</v>
      </c>
      <c r="D15" s="34">
        <f>[1]Insatser!S19</f>
        <v>84</v>
      </c>
      <c r="E15" s="34">
        <f>[1]Insatser!T19</f>
        <v>67</v>
      </c>
      <c r="F15" s="34">
        <f>[1]Insatser!U19</f>
        <v>66</v>
      </c>
      <c r="G15" s="34">
        <f>[1]Insatser!V19</f>
        <v>57</v>
      </c>
      <c r="H15" s="34">
        <f>[1]Insatser!W19</f>
        <v>33</v>
      </c>
      <c r="I15" s="34">
        <f>[1]Insatser!X19</f>
        <v>6</v>
      </c>
      <c r="J15" s="34">
        <f>[1]Insatser!Y19</f>
        <v>0</v>
      </c>
      <c r="K15" s="34">
        <f>[1]Insatser!Z19</f>
        <v>175</v>
      </c>
      <c r="L15" s="34">
        <f>[1]Insatser!AA19</f>
        <v>260</v>
      </c>
      <c r="M15" s="34">
        <f>[1]Insatser!AC19</f>
        <v>105</v>
      </c>
      <c r="N15" s="64">
        <f>[1]Insatser!P19</f>
        <v>32221</v>
      </c>
      <c r="O15" s="37">
        <f>[1]Insatser!Q19</f>
        <v>329839.24141765683</v>
      </c>
    </row>
    <row r="16" spans="1:15">
      <c r="A16" s="4" t="s">
        <v>48</v>
      </c>
      <c r="B16" s="34">
        <f>[1]Insatser!R20</f>
        <v>6</v>
      </c>
      <c r="C16" s="34" t="str">
        <f>[1]Insatser!AB20</f>
        <v>x</v>
      </c>
      <c r="D16" s="34">
        <f>[1]Insatser!S20</f>
        <v>25</v>
      </c>
      <c r="E16" s="34">
        <f>[1]Insatser!T20</f>
        <v>95</v>
      </c>
      <c r="F16" s="34">
        <f>[1]Insatser!U20</f>
        <v>28</v>
      </c>
      <c r="G16" s="34">
        <f>[1]Insatser!V20</f>
        <v>58</v>
      </c>
      <c r="H16" s="34">
        <f>[1]Insatser!W20</f>
        <v>45</v>
      </c>
      <c r="I16" s="34">
        <f>[1]Insatser!X20</f>
        <v>9</v>
      </c>
      <c r="J16" s="34">
        <f>[1]Insatser!Y20</f>
        <v>0</v>
      </c>
      <c r="K16" s="34">
        <f>[1]Insatser!Z20</f>
        <v>138</v>
      </c>
      <c r="L16" s="34">
        <f>[1]Insatser!AA20</f>
        <v>165</v>
      </c>
      <c r="M16" s="34">
        <f>[1]Insatser!AC20</f>
        <v>54</v>
      </c>
      <c r="N16" s="64">
        <f>[1]Insatser!P20</f>
        <v>15919</v>
      </c>
      <c r="O16" s="37">
        <f>[1]Insatser!Q20</f>
        <v>225832.7633086936</v>
      </c>
    </row>
    <row r="17" spans="1:15">
      <c r="A17" s="4" t="s">
        <v>49</v>
      </c>
      <c r="B17" s="34">
        <f>[1]Insatser!R21</f>
        <v>43</v>
      </c>
      <c r="C17" s="34">
        <f>[1]Insatser!AB21</f>
        <v>0</v>
      </c>
      <c r="D17" s="34">
        <f>[1]Insatser!S21</f>
        <v>113</v>
      </c>
      <c r="E17" s="34">
        <f>[1]Insatser!T21</f>
        <v>118</v>
      </c>
      <c r="F17" s="34">
        <f>[1]Insatser!U21</f>
        <v>91</v>
      </c>
      <c r="G17" s="34">
        <f>[1]Insatser!V21</f>
        <v>107</v>
      </c>
      <c r="H17" s="34">
        <f>[1]Insatser!W21</f>
        <v>51</v>
      </c>
      <c r="I17" s="34">
        <f>[1]Insatser!X21</f>
        <v>10</v>
      </c>
      <c r="J17" s="34">
        <f>[1]Insatser!Y21</f>
        <v>0</v>
      </c>
      <c r="K17" s="34">
        <f>[1]Insatser!Z21</f>
        <v>141</v>
      </c>
      <c r="L17" s="34">
        <f>[1]Insatser!AA21</f>
        <v>235</v>
      </c>
      <c r="M17" s="34">
        <f>[1]Insatser!AC21</f>
        <v>141</v>
      </c>
      <c r="N17" s="64">
        <f>[1]Insatser!P21</f>
        <v>43253</v>
      </c>
      <c r="O17" s="37">
        <f>[1]Insatser!Q21</f>
        <v>331119.26677592366</v>
      </c>
    </row>
    <row r="18" spans="1:15">
      <c r="A18" s="4" t="s">
        <v>50</v>
      </c>
      <c r="B18" s="34">
        <f>[1]Insatser!R22</f>
        <v>7</v>
      </c>
      <c r="C18" s="34">
        <f>[1]Insatser!AB22</f>
        <v>0</v>
      </c>
      <c r="D18" s="34">
        <f>[1]Insatser!S22</f>
        <v>15</v>
      </c>
      <c r="E18" s="34">
        <f>[1]Insatser!T22</f>
        <v>110</v>
      </c>
      <c r="F18" s="34">
        <f>[1]Insatser!U22</f>
        <v>20</v>
      </c>
      <c r="G18" s="34">
        <f>[1]Insatser!V22</f>
        <v>56</v>
      </c>
      <c r="H18" s="34">
        <f>[1]Insatser!W22</f>
        <v>16</v>
      </c>
      <c r="I18" s="34">
        <f>[1]Insatser!X22</f>
        <v>12</v>
      </c>
      <c r="J18" s="34">
        <f>[1]Insatser!Y22</f>
        <v>0</v>
      </c>
      <c r="K18" s="34">
        <f>[1]Insatser!Z22</f>
        <v>179</v>
      </c>
      <c r="L18" s="34">
        <f>[1]Insatser!AA22</f>
        <v>238</v>
      </c>
      <c r="M18" s="34">
        <f>[1]Insatser!AC22</f>
        <v>90</v>
      </c>
      <c r="N18" s="64">
        <f>[1]Insatser!P22</f>
        <v>3</v>
      </c>
      <c r="O18" s="37">
        <f>[1]Insatser!Q22</f>
        <v>267151.37067297578</v>
      </c>
    </row>
    <row r="19" spans="1:15">
      <c r="A19" s="4" t="s">
        <v>51</v>
      </c>
      <c r="B19" s="34" t="str">
        <f>[1]Insatser!R23</f>
        <v>x</v>
      </c>
      <c r="C19" s="34">
        <f>[1]Insatser!AB23</f>
        <v>0</v>
      </c>
      <c r="D19" s="34" t="str">
        <f>[1]Insatser!S23</f>
        <v>x</v>
      </c>
      <c r="E19" s="34">
        <f>[1]Insatser!T23</f>
        <v>12</v>
      </c>
      <c r="F19" s="34" t="str">
        <f>[1]Insatser!U23</f>
        <v>x</v>
      </c>
      <c r="G19" s="34">
        <f>[1]Insatser!V23</f>
        <v>5</v>
      </c>
      <c r="H19" s="34">
        <f>[1]Insatser!W23</f>
        <v>7</v>
      </c>
      <c r="I19" s="34">
        <f>[1]Insatser!X23</f>
        <v>0</v>
      </c>
      <c r="J19" s="34">
        <f>[1]Insatser!Y23</f>
        <v>0</v>
      </c>
      <c r="K19" s="34">
        <f>[1]Insatser!Z23</f>
        <v>23</v>
      </c>
      <c r="L19" s="34">
        <f>[1]Insatser!AA23</f>
        <v>32</v>
      </c>
      <c r="M19" s="34">
        <f>[1]Insatser!AC23</f>
        <v>15</v>
      </c>
      <c r="N19" s="64">
        <f>[1]Insatser!P23</f>
        <v>4206</v>
      </c>
      <c r="O19" s="37">
        <f>[1]Insatser!Q23</f>
        <v>38741.057566742362</v>
      </c>
    </row>
    <row r="20" spans="1:15">
      <c r="A20" s="4" t="s">
        <v>52</v>
      </c>
      <c r="B20" s="34" t="str">
        <f>[1]Insatser!R24</f>
        <v>x</v>
      </c>
      <c r="C20" s="34">
        <f>[1]Insatser!AB24</f>
        <v>0</v>
      </c>
      <c r="D20" s="34">
        <f>[1]Insatser!S24</f>
        <v>12</v>
      </c>
      <c r="E20" s="34">
        <f>[1]Insatser!T24</f>
        <v>63</v>
      </c>
      <c r="F20" s="34">
        <f>[1]Insatser!U24</f>
        <v>15</v>
      </c>
      <c r="G20" s="34">
        <f>[1]Insatser!V24</f>
        <v>46</v>
      </c>
      <c r="H20" s="34">
        <f>[1]Insatser!W24</f>
        <v>32</v>
      </c>
      <c r="I20" s="34" t="str">
        <f>[1]Insatser!X24</f>
        <v>x</v>
      </c>
      <c r="J20" s="34">
        <f>[1]Insatser!Y24</f>
        <v>0</v>
      </c>
      <c r="K20" s="34">
        <f>[1]Insatser!Z24</f>
        <v>57</v>
      </c>
      <c r="L20" s="34">
        <f>[1]Insatser!AA24</f>
        <v>103</v>
      </c>
      <c r="M20" s="34">
        <f>[1]Insatser!AC24</f>
        <v>43</v>
      </c>
      <c r="N20" s="64">
        <f>[1]Insatser!P24</f>
        <v>13253</v>
      </c>
      <c r="O20" s="37">
        <f>[1]Insatser!Q24</f>
        <v>119774.28921280471</v>
      </c>
    </row>
    <row r="21" spans="1:15">
      <c r="A21" s="4" t="s">
        <v>53</v>
      </c>
      <c r="B21" s="34">
        <f>[1]Insatser!R25</f>
        <v>6</v>
      </c>
      <c r="C21" s="34">
        <f>[1]Insatser!AB25</f>
        <v>0</v>
      </c>
      <c r="D21" s="34">
        <f>[1]Insatser!S25</f>
        <v>4</v>
      </c>
      <c r="E21" s="34">
        <f>[1]Insatser!T25</f>
        <v>33</v>
      </c>
      <c r="F21" s="34">
        <f>[1]Insatser!U25</f>
        <v>16</v>
      </c>
      <c r="G21" s="34">
        <f>[1]Insatser!V25</f>
        <v>37</v>
      </c>
      <c r="H21" s="34">
        <f>[1]Insatser!W25</f>
        <v>16</v>
      </c>
      <c r="I21" s="34">
        <f>[1]Insatser!X25</f>
        <v>0</v>
      </c>
      <c r="J21" s="34">
        <f>[1]Insatser!Y25</f>
        <v>0</v>
      </c>
      <c r="K21" s="34">
        <f>[1]Insatser!Z25</f>
        <v>35</v>
      </c>
      <c r="L21" s="34">
        <f>[1]Insatser!AA25</f>
        <v>50</v>
      </c>
      <c r="M21" s="34">
        <f>[1]Insatser!AC25</f>
        <v>29</v>
      </c>
      <c r="N21" s="64">
        <f>[1]Insatser!P25</f>
        <v>8571</v>
      </c>
      <c r="O21" s="37">
        <f>[1]Insatser!Q25</f>
        <v>73766.199104066065</v>
      </c>
    </row>
    <row r="22" spans="1:15">
      <c r="A22" s="4" t="s">
        <v>54</v>
      </c>
      <c r="B22" s="34">
        <f>[1]Insatser!R26</f>
        <v>38</v>
      </c>
      <c r="C22" s="34">
        <f>[1]Insatser!AB26</f>
        <v>0</v>
      </c>
      <c r="D22" s="34">
        <f>[1]Insatser!S26</f>
        <v>51</v>
      </c>
      <c r="E22" s="34">
        <f>[1]Insatser!T26</f>
        <v>37</v>
      </c>
      <c r="F22" s="34">
        <f>[1]Insatser!U26</f>
        <v>26</v>
      </c>
      <c r="G22" s="34">
        <f>[1]Insatser!V26</f>
        <v>42</v>
      </c>
      <c r="H22" s="34">
        <f>[1]Insatser!W26</f>
        <v>20</v>
      </c>
      <c r="I22" s="34">
        <f>[1]Insatser!X26</f>
        <v>4</v>
      </c>
      <c r="J22" s="34" t="str">
        <f>[1]Insatser!Y26</f>
        <v>x</v>
      </c>
      <c r="K22" s="34">
        <f>[1]Insatser!Z26</f>
        <v>80</v>
      </c>
      <c r="L22" s="34">
        <f>[1]Insatser!AA26</f>
        <v>144</v>
      </c>
      <c r="M22" s="34">
        <f>[1]Insatser!AC26</f>
        <v>65</v>
      </c>
      <c r="N22" s="64">
        <f>[1]Insatser!P26</f>
        <v>18641</v>
      </c>
      <c r="O22" s="37">
        <f>[1]Insatser!Q26</f>
        <v>174985.07483389281</v>
      </c>
    </row>
    <row r="23" spans="1:15">
      <c r="A23" s="4" t="s">
        <v>55</v>
      </c>
      <c r="B23" s="34">
        <f>[1]Insatser!R27</f>
        <v>23</v>
      </c>
      <c r="C23" s="34">
        <f>[1]Insatser!AB27</f>
        <v>0</v>
      </c>
      <c r="D23" s="34">
        <f>[1]Insatser!S27</f>
        <v>68</v>
      </c>
      <c r="E23" s="34">
        <f>[1]Insatser!T27</f>
        <v>84</v>
      </c>
      <c r="F23" s="34">
        <f>[1]Insatser!U27</f>
        <v>36</v>
      </c>
      <c r="G23" s="34">
        <f>[1]Insatser!V27</f>
        <v>53</v>
      </c>
      <c r="H23" s="34">
        <f>[1]Insatser!W27</f>
        <v>42</v>
      </c>
      <c r="I23" s="34">
        <f>[1]Insatser!X27</f>
        <v>4</v>
      </c>
      <c r="J23" s="34">
        <f>[1]Insatser!Y27</f>
        <v>0</v>
      </c>
      <c r="K23" s="34">
        <f>[1]Insatser!Z27</f>
        <v>157</v>
      </c>
      <c r="L23" s="34">
        <f>[1]Insatser!AA27</f>
        <v>239</v>
      </c>
      <c r="M23" s="34">
        <f>[1]Insatser!AC27</f>
        <v>108</v>
      </c>
      <c r="N23" s="64">
        <f>[1]Insatser!P27</f>
        <v>32258.28111</v>
      </c>
      <c r="O23" s="37">
        <f>[1]Insatser!Q27</f>
        <v>288708.62286646588</v>
      </c>
    </row>
    <row r="24" spans="1:15">
      <c r="A24" s="4" t="s">
        <v>56</v>
      </c>
      <c r="B24" s="34">
        <f>[1]Insatser!R28</f>
        <v>32</v>
      </c>
      <c r="C24" s="34">
        <f>[1]Insatser!AB28</f>
        <v>0</v>
      </c>
      <c r="D24" s="34">
        <f>[1]Insatser!S28</f>
        <v>30</v>
      </c>
      <c r="E24" s="34">
        <f>[1]Insatser!T28</f>
        <v>57</v>
      </c>
      <c r="F24" s="34">
        <f>[1]Insatser!U28</f>
        <v>34</v>
      </c>
      <c r="G24" s="34">
        <f>[1]Insatser!V28</f>
        <v>38</v>
      </c>
      <c r="H24" s="34">
        <f>[1]Insatser!W28</f>
        <v>23</v>
      </c>
      <c r="I24" s="34" t="str">
        <f>[1]Insatser!X28</f>
        <v>x</v>
      </c>
      <c r="J24" s="34">
        <f>[1]Insatser!Y28</f>
        <v>0</v>
      </c>
      <c r="K24" s="34">
        <f>[1]Insatser!Z28</f>
        <v>100</v>
      </c>
      <c r="L24" s="34">
        <f>[1]Insatser!AA28</f>
        <v>164</v>
      </c>
      <c r="M24" s="34">
        <f>[1]Insatser!AC28</f>
        <v>77</v>
      </c>
      <c r="N24" s="64">
        <f>[1]Insatser!P28</f>
        <v>23550</v>
      </c>
      <c r="O24" s="37">
        <f>[1]Insatser!Q28</f>
        <v>199293.65571259183</v>
      </c>
    </row>
    <row r="25" spans="1:15">
      <c r="A25" s="4" t="s">
        <v>57</v>
      </c>
      <c r="B25" s="34">
        <f>[1]Insatser!R29</f>
        <v>257</v>
      </c>
      <c r="C25" s="34">
        <f>[1]Insatser!AB29</f>
        <v>0</v>
      </c>
      <c r="D25" s="34">
        <f>[1]Insatser!S29</f>
        <v>637</v>
      </c>
      <c r="E25" s="34">
        <f>[1]Insatser!T29</f>
        <v>503</v>
      </c>
      <c r="F25" s="34">
        <f>[1]Insatser!U29</f>
        <v>427</v>
      </c>
      <c r="G25" s="34">
        <f>[1]Insatser!V29</f>
        <v>699</v>
      </c>
      <c r="H25" s="34">
        <f>[1]Insatser!W29</f>
        <v>419</v>
      </c>
      <c r="I25" s="34">
        <f>[1]Insatser!X29</f>
        <v>81</v>
      </c>
      <c r="J25" s="34">
        <f>[1]Insatser!Y29</f>
        <v>6</v>
      </c>
      <c r="K25" s="34">
        <f>[1]Insatser!Z29</f>
        <v>1478</v>
      </c>
      <c r="L25" s="34">
        <f>[1]Insatser!AA29</f>
        <v>2617</v>
      </c>
      <c r="M25" s="34">
        <f>[1]Insatser!AC29</f>
        <v>1219</v>
      </c>
      <c r="N25" s="64">
        <f>[1]Insatser!P29</f>
        <v>377633</v>
      </c>
      <c r="O25" s="37">
        <f>[1]Insatser!Q29</f>
        <v>3033719.8320987509</v>
      </c>
    </row>
    <row r="26" spans="1:15">
      <c r="A26" s="4" t="s">
        <v>58</v>
      </c>
      <c r="B26" s="34">
        <f>[1]Insatser!R30</f>
        <v>18</v>
      </c>
      <c r="C26" s="34">
        <f>[1]Insatser!AB30</f>
        <v>0</v>
      </c>
      <c r="D26" s="34">
        <f>[1]Insatser!S30</f>
        <v>10</v>
      </c>
      <c r="E26" s="34">
        <f>[1]Insatser!T30</f>
        <v>45</v>
      </c>
      <c r="F26" s="34">
        <f>[1]Insatser!U30</f>
        <v>22</v>
      </c>
      <c r="G26" s="34">
        <f>[1]Insatser!V30</f>
        <v>21</v>
      </c>
      <c r="H26" s="34">
        <f>[1]Insatser!W30</f>
        <v>18</v>
      </c>
      <c r="I26" s="34">
        <f>[1]Insatser!X30</f>
        <v>0</v>
      </c>
      <c r="J26" s="34">
        <f>[1]Insatser!Y30</f>
        <v>0</v>
      </c>
      <c r="K26" s="34">
        <f>[1]Insatser!Z30</f>
        <v>50</v>
      </c>
      <c r="L26" s="34">
        <f>[1]Insatser!AA30</f>
        <v>99</v>
      </c>
      <c r="M26" s="34">
        <f>[1]Insatser!AC30</f>
        <v>50</v>
      </c>
      <c r="N26" s="64">
        <f>[1]Insatser!P30</f>
        <v>15921</v>
      </c>
      <c r="O26" s="37">
        <f>[1]Insatser!Q30</f>
        <v>110809.9683523389</v>
      </c>
    </row>
    <row r="27" spans="1:15">
      <c r="A27" s="4" t="s">
        <v>59</v>
      </c>
      <c r="B27" s="34">
        <f>[1]Insatser!R31</f>
        <v>58</v>
      </c>
      <c r="C27" s="34" t="str">
        <f>[1]Insatser!AB31</f>
        <v>x</v>
      </c>
      <c r="D27" s="34">
        <f>[1]Insatser!S31</f>
        <v>86</v>
      </c>
      <c r="E27" s="34">
        <f>[1]Insatser!T31</f>
        <v>194</v>
      </c>
      <c r="F27" s="34">
        <f>[1]Insatser!U31</f>
        <v>64</v>
      </c>
      <c r="G27" s="34">
        <f>[1]Insatser!V31</f>
        <v>120</v>
      </c>
      <c r="H27" s="34">
        <f>[1]Insatser!W31</f>
        <v>67</v>
      </c>
      <c r="I27" s="34">
        <f>[1]Insatser!X31</f>
        <v>5</v>
      </c>
      <c r="J27" s="34">
        <f>[1]Insatser!Y31</f>
        <v>0</v>
      </c>
      <c r="K27" s="34">
        <f>[1]Insatser!Z31</f>
        <v>397</v>
      </c>
      <c r="L27" s="34">
        <f>[1]Insatser!AA31</f>
        <v>522</v>
      </c>
      <c r="M27" s="34">
        <f>[1]Insatser!AC31</f>
        <v>184</v>
      </c>
      <c r="N27" s="64">
        <f>[1]Insatser!P31</f>
        <v>56395</v>
      </c>
      <c r="O27" s="37">
        <f>[1]Insatser!Q31</f>
        <v>644982.18962408416</v>
      </c>
    </row>
    <row r="28" spans="1:15">
      <c r="A28" s="4" t="s">
        <v>60</v>
      </c>
      <c r="B28" s="34">
        <f>[1]Insatser!R32</f>
        <v>26</v>
      </c>
      <c r="C28" s="34">
        <f>[1]Insatser!AB32</f>
        <v>0</v>
      </c>
      <c r="D28" s="34">
        <f>[1]Insatser!S32</f>
        <v>54</v>
      </c>
      <c r="E28" s="34">
        <f>[1]Insatser!T32</f>
        <v>78</v>
      </c>
      <c r="F28" s="34">
        <f>[1]Insatser!U32</f>
        <v>32</v>
      </c>
      <c r="G28" s="34">
        <f>[1]Insatser!V32</f>
        <v>78</v>
      </c>
      <c r="H28" s="34">
        <f>[1]Insatser!W32</f>
        <v>26</v>
      </c>
      <c r="I28" s="34">
        <f>[1]Insatser!X32</f>
        <v>5</v>
      </c>
      <c r="J28" s="34">
        <f>[1]Insatser!Y32</f>
        <v>0</v>
      </c>
      <c r="K28" s="34">
        <f>[1]Insatser!Z32</f>
        <v>101</v>
      </c>
      <c r="L28" s="34">
        <f>[1]Insatser!AA32</f>
        <v>159</v>
      </c>
      <c r="M28" s="34">
        <f>[1]Insatser!AC32</f>
        <v>73</v>
      </c>
      <c r="N28" s="64">
        <f>[1]Insatser!P32</f>
        <v>22472</v>
      </c>
      <c r="O28" s="37">
        <f>[1]Insatser!Q32</f>
        <v>210852.95796716117</v>
      </c>
    </row>
    <row r="29" spans="1:15">
      <c r="A29" s="4" t="s">
        <v>61</v>
      </c>
      <c r="B29" s="34">
        <f>[1]Insatser!R33</f>
        <v>9</v>
      </c>
      <c r="C29" s="34">
        <f>[1]Insatser!AB33</f>
        <v>0</v>
      </c>
      <c r="D29" s="34">
        <f>[1]Insatser!S33</f>
        <v>45</v>
      </c>
      <c r="E29" s="34">
        <f>[1]Insatser!T33</f>
        <v>27</v>
      </c>
      <c r="F29" s="34">
        <f>[1]Insatser!U33</f>
        <v>43</v>
      </c>
      <c r="G29" s="34">
        <f>[1]Insatser!V33</f>
        <v>64</v>
      </c>
      <c r="H29" s="34">
        <f>[1]Insatser!W33</f>
        <v>35</v>
      </c>
      <c r="I29" s="34">
        <f>[1]Insatser!X33</f>
        <v>4</v>
      </c>
      <c r="J29" s="34">
        <f>[1]Insatser!Y33</f>
        <v>0</v>
      </c>
      <c r="K29" s="34">
        <f>[1]Insatser!Z33</f>
        <v>127</v>
      </c>
      <c r="L29" s="34">
        <f>[1]Insatser!AA33</f>
        <v>196</v>
      </c>
      <c r="M29" s="34">
        <f>[1]Insatser!AC33</f>
        <v>108</v>
      </c>
      <c r="N29" s="64">
        <f>[1]Insatser!P33</f>
        <v>34013</v>
      </c>
      <c r="O29" s="37">
        <f>[1]Insatser!Q33</f>
        <v>248373.75257604429</v>
      </c>
    </row>
    <row r="30" spans="1:15">
      <c r="A30" s="4" t="s">
        <v>62</v>
      </c>
      <c r="B30" s="34">
        <f>[1]Insatser!R34</f>
        <v>21</v>
      </c>
      <c r="C30" s="34">
        <f>[1]Insatser!AB34</f>
        <v>0</v>
      </c>
      <c r="D30" s="34">
        <f>[1]Insatser!S34</f>
        <v>52</v>
      </c>
      <c r="E30" s="34">
        <f>[1]Insatser!T34</f>
        <v>26</v>
      </c>
      <c r="F30" s="34">
        <f>[1]Insatser!U34</f>
        <v>32</v>
      </c>
      <c r="G30" s="34">
        <f>[1]Insatser!V34</f>
        <v>36</v>
      </c>
      <c r="H30" s="34">
        <f>[1]Insatser!W34</f>
        <v>23</v>
      </c>
      <c r="I30" s="34" t="str">
        <f>[1]Insatser!X34</f>
        <v>x</v>
      </c>
      <c r="J30" s="34">
        <f>[1]Insatser!Y34</f>
        <v>0</v>
      </c>
      <c r="K30" s="34">
        <f>[1]Insatser!Z34</f>
        <v>128</v>
      </c>
      <c r="L30" s="34">
        <f>[1]Insatser!AA34</f>
        <v>181</v>
      </c>
      <c r="M30" s="34">
        <f>[1]Insatser!AC34</f>
        <v>71</v>
      </c>
      <c r="N30" s="64">
        <f>[1]Insatser!P34</f>
        <v>22950</v>
      </c>
      <c r="O30" s="37">
        <f>[1]Insatser!Q34</f>
        <v>219067.47456355771</v>
      </c>
    </row>
    <row r="31" spans="1:15">
      <c r="A31" s="4" t="s">
        <v>63</v>
      </c>
      <c r="B31" s="34">
        <f>[1]Insatser!R35</f>
        <v>12</v>
      </c>
      <c r="C31" s="34">
        <f>[1]Insatser!AB35</f>
        <v>0</v>
      </c>
      <c r="D31" s="34">
        <f>[1]Insatser!S35</f>
        <v>38</v>
      </c>
      <c r="E31" s="34">
        <f>[1]Insatser!T35</f>
        <v>25</v>
      </c>
      <c r="F31" s="34">
        <f>[1]Insatser!U35</f>
        <v>9</v>
      </c>
      <c r="G31" s="34">
        <f>[1]Insatser!V35</f>
        <v>16</v>
      </c>
      <c r="H31" s="34">
        <f>[1]Insatser!W35</f>
        <v>18</v>
      </c>
      <c r="I31" s="34">
        <f>[1]Insatser!X35</f>
        <v>4</v>
      </c>
      <c r="J31" s="34">
        <f>[1]Insatser!Y35</f>
        <v>0</v>
      </c>
      <c r="K31" s="34">
        <f>[1]Insatser!Z35</f>
        <v>50</v>
      </c>
      <c r="L31" s="34">
        <f>[1]Insatser!AA35</f>
        <v>95</v>
      </c>
      <c r="M31" s="34">
        <f>[1]Insatser!AC35</f>
        <v>44</v>
      </c>
      <c r="N31" s="64">
        <f>[1]Insatser!P35</f>
        <v>13935</v>
      </c>
      <c r="O31" s="37">
        <f>[1]Insatser!Q35</f>
        <v>107818.41789994409</v>
      </c>
    </row>
    <row r="32" spans="1:15">
      <c r="A32" s="4" t="s">
        <v>64</v>
      </c>
      <c r="B32" s="34">
        <f>[1]Insatser!R36</f>
        <v>8</v>
      </c>
      <c r="C32" s="34" t="str">
        <f>[1]Insatser!AB36</f>
        <v>x</v>
      </c>
      <c r="D32" s="34">
        <f>[1]Insatser!S36</f>
        <v>33</v>
      </c>
      <c r="E32" s="34">
        <f>[1]Insatser!T36</f>
        <v>43</v>
      </c>
      <c r="F32" s="34">
        <f>[1]Insatser!U36</f>
        <v>28</v>
      </c>
      <c r="G32" s="34">
        <f>[1]Insatser!V36</f>
        <v>61</v>
      </c>
      <c r="H32" s="34">
        <f>[1]Insatser!W36</f>
        <v>21</v>
      </c>
      <c r="I32" s="34" t="str">
        <f>[1]Insatser!X36</f>
        <v>x</v>
      </c>
      <c r="J32" s="34">
        <f>[1]Insatser!Y36</f>
        <v>0</v>
      </c>
      <c r="K32" s="34">
        <f>[1]Insatser!Z36</f>
        <v>102</v>
      </c>
      <c r="L32" s="34">
        <f>[1]Insatser!AA36</f>
        <v>128</v>
      </c>
      <c r="M32" s="34">
        <f>[1]Insatser!AC36</f>
        <v>57</v>
      </c>
      <c r="N32" s="64">
        <f>[1]Insatser!P36</f>
        <v>17960</v>
      </c>
      <c r="O32" s="37">
        <f>[1]Insatser!Q36</f>
        <v>176930.5981755259</v>
      </c>
    </row>
    <row r="33" spans="1:15">
      <c r="A33" s="4" t="s">
        <v>65</v>
      </c>
      <c r="B33" s="34" t="str">
        <f>[1]Insatser!R37</f>
        <v>x</v>
      </c>
      <c r="C33" s="34">
        <f>[1]Insatser!AB37</f>
        <v>0</v>
      </c>
      <c r="D33" s="34">
        <f>[1]Insatser!S37</f>
        <v>9</v>
      </c>
      <c r="E33" s="34">
        <f>[1]Insatser!T37</f>
        <v>7</v>
      </c>
      <c r="F33" s="34" t="str">
        <f>[1]Insatser!U37</f>
        <v>x</v>
      </c>
      <c r="G33" s="34">
        <f>[1]Insatser!V37</f>
        <v>7</v>
      </c>
      <c r="H33" s="34" t="str">
        <f>[1]Insatser!W37</f>
        <v>x</v>
      </c>
      <c r="I33" s="34" t="str">
        <f>[1]Insatser!X37</f>
        <v>x</v>
      </c>
      <c r="J33" s="34">
        <f>[1]Insatser!Y37</f>
        <v>0</v>
      </c>
      <c r="K33" s="34">
        <f>[1]Insatser!Z37</f>
        <v>17</v>
      </c>
      <c r="L33" s="34">
        <f>[1]Insatser!AA37</f>
        <v>23</v>
      </c>
      <c r="M33" s="34">
        <f>[1]Insatser!AC37</f>
        <v>12</v>
      </c>
      <c r="N33" s="64">
        <f>[1]Insatser!P37</f>
        <v>3458</v>
      </c>
      <c r="O33" s="37">
        <f>[1]Insatser!Q37</f>
        <v>31596.073657657449</v>
      </c>
    </row>
    <row r="34" spans="1:15">
      <c r="A34" s="4" t="s">
        <v>66</v>
      </c>
      <c r="B34" s="34">
        <f>[1]Insatser!R38</f>
        <v>6</v>
      </c>
      <c r="C34" s="34">
        <f>[1]Insatser!AB38</f>
        <v>0</v>
      </c>
      <c r="D34" s="34">
        <f>[1]Insatser!S38</f>
        <v>52</v>
      </c>
      <c r="E34" s="34">
        <f>[1]Insatser!T38</f>
        <v>16</v>
      </c>
      <c r="F34" s="34">
        <f>[1]Insatser!U38</f>
        <v>16</v>
      </c>
      <c r="G34" s="34">
        <f>[1]Insatser!V38</f>
        <v>47</v>
      </c>
      <c r="H34" s="34">
        <f>[1]Insatser!W38</f>
        <v>26</v>
      </c>
      <c r="I34" s="34">
        <f>[1]Insatser!X38</f>
        <v>5</v>
      </c>
      <c r="J34" s="34">
        <f>[1]Insatser!Y38</f>
        <v>0</v>
      </c>
      <c r="K34" s="34">
        <f>[1]Insatser!Z38</f>
        <v>77</v>
      </c>
      <c r="L34" s="34">
        <f>[1]Insatser!AA38</f>
        <v>106</v>
      </c>
      <c r="M34" s="34">
        <f>[1]Insatser!AC38</f>
        <v>69</v>
      </c>
      <c r="N34" s="64">
        <f>[1]Insatser!P38</f>
        <v>21422</v>
      </c>
      <c r="O34" s="37">
        <f>[1]Insatser!Q38</f>
        <v>156713.58616434291</v>
      </c>
    </row>
    <row r="35" spans="1:15">
      <c r="A35" s="4" t="s">
        <v>67</v>
      </c>
      <c r="B35" s="34">
        <f>[1]Insatser!R39</f>
        <v>22</v>
      </c>
      <c r="C35" s="34">
        <f>[1]Insatser!AB39</f>
        <v>0</v>
      </c>
      <c r="D35" s="34">
        <f>[1]Insatser!S39</f>
        <v>47</v>
      </c>
      <c r="E35" s="34">
        <f>[1]Insatser!T39</f>
        <v>72</v>
      </c>
      <c r="F35" s="34">
        <f>[1]Insatser!U39</f>
        <v>33</v>
      </c>
      <c r="G35" s="34">
        <f>[1]Insatser!V39</f>
        <v>68</v>
      </c>
      <c r="H35" s="34">
        <f>[1]Insatser!W39</f>
        <v>33</v>
      </c>
      <c r="I35" s="34">
        <f>[1]Insatser!X39</f>
        <v>10</v>
      </c>
      <c r="J35" s="34">
        <f>[1]Insatser!Y39</f>
        <v>0</v>
      </c>
      <c r="K35" s="34">
        <f>[1]Insatser!Z39</f>
        <v>131</v>
      </c>
      <c r="L35" s="34">
        <f>[1]Insatser!AA39</f>
        <v>171</v>
      </c>
      <c r="M35" s="34">
        <f>[1]Insatser!AC39</f>
        <v>65</v>
      </c>
      <c r="N35" s="64">
        <f>[1]Insatser!P39</f>
        <v>20436</v>
      </c>
      <c r="O35" s="37">
        <f>[1]Insatser!Q39</f>
        <v>238024.26667495936</v>
      </c>
    </row>
    <row r="36" spans="1:15" ht="27" customHeight="1">
      <c r="A36" s="32" t="s">
        <v>68</v>
      </c>
      <c r="B36" s="34">
        <f>[1]Insatser!R40</f>
        <v>23</v>
      </c>
      <c r="C36" s="34" t="str">
        <f>[1]Insatser!AB40</f>
        <v>x</v>
      </c>
      <c r="D36" s="34">
        <f>[1]Insatser!S40</f>
        <v>31</v>
      </c>
      <c r="E36" s="34">
        <f>[1]Insatser!T40</f>
        <v>170</v>
      </c>
      <c r="F36" s="34">
        <f>[1]Insatser!U40</f>
        <v>18</v>
      </c>
      <c r="G36" s="34">
        <f>[1]Insatser!V40</f>
        <v>57</v>
      </c>
      <c r="H36" s="34">
        <f>[1]Insatser!W40</f>
        <v>25</v>
      </c>
      <c r="I36" s="34">
        <f>[1]Insatser!X40</f>
        <v>6</v>
      </c>
      <c r="J36" s="34">
        <f>[1]Insatser!Y40</f>
        <v>0</v>
      </c>
      <c r="K36" s="34">
        <f>[1]Insatser!Z40</f>
        <v>105</v>
      </c>
      <c r="L36" s="34">
        <f>[1]Insatser!AA40</f>
        <v>174</v>
      </c>
      <c r="M36" s="34">
        <f>[1]Insatser!AC40</f>
        <v>59</v>
      </c>
      <c r="N36" s="64">
        <f>[1]Insatser!P40</f>
        <v>17192</v>
      </c>
      <c r="O36" s="37">
        <f>[1]Insatser!Q40</f>
        <v>202619.24499337308</v>
      </c>
    </row>
    <row r="37" spans="1:15" ht="12.75" customHeight="1">
      <c r="A37" s="4" t="s">
        <v>69</v>
      </c>
      <c r="B37" s="34">
        <f>[1]Insatser!R41</f>
        <v>5</v>
      </c>
      <c r="C37" s="34">
        <f>[1]Insatser!AB41</f>
        <v>0</v>
      </c>
      <c r="D37" s="34">
        <f>[1]Insatser!S41</f>
        <v>4</v>
      </c>
      <c r="E37" s="34">
        <f>[1]Insatser!T41</f>
        <v>61</v>
      </c>
      <c r="F37" s="34">
        <f>[1]Insatser!U41</f>
        <v>0</v>
      </c>
      <c r="G37" s="34">
        <f>[1]Insatser!V41</f>
        <v>10</v>
      </c>
      <c r="H37" s="34">
        <f>[1]Insatser!W41</f>
        <v>9</v>
      </c>
      <c r="I37" s="34" t="str">
        <f>[1]Insatser!X41</f>
        <v>x</v>
      </c>
      <c r="J37" s="34">
        <f>[1]Insatser!Y41</f>
        <v>0</v>
      </c>
      <c r="K37" s="34">
        <f>[1]Insatser!Z41</f>
        <v>29</v>
      </c>
      <c r="L37" s="34">
        <f>[1]Insatser!AA41</f>
        <v>63</v>
      </c>
      <c r="M37" s="34">
        <f>[1]Insatser!AC41</f>
        <v>29</v>
      </c>
      <c r="N37" s="64">
        <f>[1]Insatser!P41</f>
        <v>8326</v>
      </c>
      <c r="O37" s="37">
        <f>[1]Insatser!Q41</f>
        <v>63571.214608276634</v>
      </c>
    </row>
    <row r="38" spans="1:15">
      <c r="A38" s="4" t="s">
        <v>70</v>
      </c>
      <c r="B38" s="34" t="str">
        <f>[1]Insatser!R42</f>
        <v>x</v>
      </c>
      <c r="C38" s="34">
        <f>[1]Insatser!AB42</f>
        <v>0</v>
      </c>
      <c r="D38" s="34">
        <f>[1]Insatser!S42</f>
        <v>4</v>
      </c>
      <c r="E38" s="34">
        <f>[1]Insatser!T42</f>
        <v>24</v>
      </c>
      <c r="F38" s="34" t="str">
        <f>[1]Insatser!U42</f>
        <v>x</v>
      </c>
      <c r="G38" s="34">
        <f>[1]Insatser!V42</f>
        <v>14</v>
      </c>
      <c r="H38" s="34">
        <f>[1]Insatser!W42</f>
        <v>8</v>
      </c>
      <c r="I38" s="34" t="str">
        <f>[1]Insatser!X42</f>
        <v>x</v>
      </c>
      <c r="J38" s="34">
        <f>[1]Insatser!Y42</f>
        <v>0</v>
      </c>
      <c r="K38" s="34">
        <f>[1]Insatser!Z42</f>
        <v>22</v>
      </c>
      <c r="L38" s="34">
        <f>[1]Insatser!AA42</f>
        <v>53</v>
      </c>
      <c r="M38" s="34">
        <f>[1]Insatser!AC42</f>
        <v>27</v>
      </c>
      <c r="N38" s="64">
        <f>[1]Insatser!P42</f>
        <v>7948</v>
      </c>
      <c r="O38" s="37">
        <f>[1]Insatser!Q42</f>
        <v>52609.04513266492</v>
      </c>
    </row>
    <row r="39" spans="1:15">
      <c r="A39" s="4" t="s">
        <v>71</v>
      </c>
      <c r="B39" s="34">
        <f>[1]Insatser!R43</f>
        <v>14</v>
      </c>
      <c r="C39" s="34">
        <f>[1]Insatser!AB43</f>
        <v>0</v>
      </c>
      <c r="D39" s="34">
        <f>[1]Insatser!S43</f>
        <v>23</v>
      </c>
      <c r="E39" s="34">
        <f>[1]Insatser!T43</f>
        <v>25</v>
      </c>
      <c r="F39" s="34">
        <f>[1]Insatser!U43</f>
        <v>9</v>
      </c>
      <c r="G39" s="34">
        <f>[1]Insatser!V43</f>
        <v>20</v>
      </c>
      <c r="H39" s="34">
        <f>[1]Insatser!W43</f>
        <v>11</v>
      </c>
      <c r="I39" s="34">
        <f>[1]Insatser!X43</f>
        <v>4</v>
      </c>
      <c r="J39" s="34">
        <f>[1]Insatser!Y43</f>
        <v>0</v>
      </c>
      <c r="K39" s="34">
        <f>[1]Insatser!Z43</f>
        <v>25</v>
      </c>
      <c r="L39" s="34">
        <f>[1]Insatser!AA43</f>
        <v>38</v>
      </c>
      <c r="M39" s="34">
        <f>[1]Insatser!AC43</f>
        <v>22</v>
      </c>
      <c r="N39" s="64">
        <f>[1]Insatser!P43</f>
        <v>7080</v>
      </c>
      <c r="O39" s="37">
        <f>[1]Insatser!Q43</f>
        <v>62325.995032172861</v>
      </c>
    </row>
    <row r="40" spans="1:15">
      <c r="A40" s="4" t="s">
        <v>72</v>
      </c>
      <c r="B40" s="34">
        <f>[1]Insatser!R44</f>
        <v>14</v>
      </c>
      <c r="C40" s="34">
        <f>[1]Insatser!AB44</f>
        <v>0</v>
      </c>
      <c r="D40" s="34">
        <f>[1]Insatser!S44</f>
        <v>35</v>
      </c>
      <c r="E40" s="34">
        <f>[1]Insatser!T44</f>
        <v>97</v>
      </c>
      <c r="F40" s="34">
        <f>[1]Insatser!U44</f>
        <v>6</v>
      </c>
      <c r="G40" s="34">
        <f>[1]Insatser!V44</f>
        <v>25</v>
      </c>
      <c r="H40" s="34" t="str">
        <f>[1]Insatser!W44</f>
        <v>x</v>
      </c>
      <c r="I40" s="34">
        <f>[1]Insatser!X44</f>
        <v>0</v>
      </c>
      <c r="J40" s="34" t="str">
        <f>[1]Insatser!Y44</f>
        <v>x</v>
      </c>
      <c r="K40" s="34">
        <f>[1]Insatser!Z44</f>
        <v>66</v>
      </c>
      <c r="L40" s="34">
        <f>[1]Insatser!AA44</f>
        <v>100</v>
      </c>
      <c r="M40" s="34">
        <f>[1]Insatser!AC44</f>
        <v>33</v>
      </c>
      <c r="N40" s="64">
        <f>[1]Insatser!P44</f>
        <v>10247</v>
      </c>
      <c r="O40" s="37">
        <f>[1]Insatser!Q44</f>
        <v>116143.17916836427</v>
      </c>
    </row>
    <row r="41" spans="1:15">
      <c r="A41" s="4" t="s">
        <v>73</v>
      </c>
      <c r="B41" s="34">
        <f>[1]Insatser!R45</f>
        <v>115</v>
      </c>
      <c r="C41" s="34">
        <f>[1]Insatser!AB45</f>
        <v>0</v>
      </c>
      <c r="D41" s="34">
        <f>[1]Insatser!S45</f>
        <v>243</v>
      </c>
      <c r="E41" s="34">
        <f>[1]Insatser!T45</f>
        <v>362</v>
      </c>
      <c r="F41" s="34">
        <f>[1]Insatser!U45</f>
        <v>109</v>
      </c>
      <c r="G41" s="34">
        <f>[1]Insatser!V45</f>
        <v>166</v>
      </c>
      <c r="H41" s="34">
        <f>[1]Insatser!W45</f>
        <v>100</v>
      </c>
      <c r="I41" s="34">
        <f>[1]Insatser!X45</f>
        <v>17</v>
      </c>
      <c r="J41" s="34">
        <f>[1]Insatser!Y45</f>
        <v>0</v>
      </c>
      <c r="K41" s="34">
        <f>[1]Insatser!Z45</f>
        <v>586</v>
      </c>
      <c r="L41" s="34">
        <f>[1]Insatser!AA45</f>
        <v>886</v>
      </c>
      <c r="M41" s="34">
        <f>[1]Insatser!AC45</f>
        <v>334</v>
      </c>
      <c r="N41" s="64">
        <f>[1]Insatser!P45</f>
        <v>101525</v>
      </c>
      <c r="O41" s="37">
        <f>[1]Insatser!Q45</f>
        <v>1038643.7842093218</v>
      </c>
    </row>
    <row r="42" spans="1:15">
      <c r="A42" s="4" t="s">
        <v>74</v>
      </c>
      <c r="B42" s="34">
        <f>[1]Insatser!R46</f>
        <v>5</v>
      </c>
      <c r="C42" s="34">
        <f>[1]Insatser!AB46</f>
        <v>0</v>
      </c>
      <c r="D42" s="34" t="str">
        <f>[1]Insatser!S46</f>
        <v>x</v>
      </c>
      <c r="E42" s="34">
        <f>[1]Insatser!T46</f>
        <v>8</v>
      </c>
      <c r="F42" s="34" t="str">
        <f>[1]Insatser!U46</f>
        <v>x</v>
      </c>
      <c r="G42" s="34">
        <f>[1]Insatser!V46</f>
        <v>8</v>
      </c>
      <c r="H42" s="34" t="str">
        <f>[1]Insatser!W46</f>
        <v>x</v>
      </c>
      <c r="I42" s="34" t="str">
        <f>[1]Insatser!X46</f>
        <v>x</v>
      </c>
      <c r="J42" s="34" t="str">
        <f>[1]Insatser!Y46</f>
        <v>x</v>
      </c>
      <c r="K42" s="34">
        <f>[1]Insatser!Z46</f>
        <v>16</v>
      </c>
      <c r="L42" s="34">
        <f>[1]Insatser!AA46</f>
        <v>22</v>
      </c>
      <c r="M42" s="34">
        <f>[1]Insatser!AC46</f>
        <v>10</v>
      </c>
      <c r="N42" s="64">
        <f>[1]Insatser!P46</f>
        <v>3387</v>
      </c>
      <c r="O42" s="37">
        <f>[1]Insatser!Q46</f>
        <v>30841.390561023567</v>
      </c>
    </row>
    <row r="43" spans="1:15">
      <c r="A43" s="4" t="s">
        <v>75</v>
      </c>
      <c r="B43" s="34" t="str">
        <f>[1]Insatser!R47</f>
        <v>x</v>
      </c>
      <c r="C43" s="34">
        <f>[1]Insatser!AB47</f>
        <v>0</v>
      </c>
      <c r="D43" s="34">
        <f>[1]Insatser!S47</f>
        <v>48</v>
      </c>
      <c r="E43" s="34">
        <f>[1]Insatser!T47</f>
        <v>40</v>
      </c>
      <c r="F43" s="34">
        <f>[1]Insatser!U47</f>
        <v>6</v>
      </c>
      <c r="G43" s="34">
        <f>[1]Insatser!V47</f>
        <v>10</v>
      </c>
      <c r="H43" s="34">
        <f>[1]Insatser!W47</f>
        <v>8</v>
      </c>
      <c r="I43" s="34" t="str">
        <f>[1]Insatser!X47</f>
        <v>x</v>
      </c>
      <c r="J43" s="34">
        <f>[1]Insatser!Y47</f>
        <v>0</v>
      </c>
      <c r="K43" s="34">
        <f>[1]Insatser!Z47</f>
        <v>32</v>
      </c>
      <c r="L43" s="34">
        <f>[1]Insatser!AA47</f>
        <v>66</v>
      </c>
      <c r="M43" s="34">
        <f>[1]Insatser!AC47</f>
        <v>23</v>
      </c>
      <c r="N43" s="64">
        <f>[1]Insatser!P47</f>
        <v>7232</v>
      </c>
      <c r="O43" s="37">
        <f>[1]Insatser!Q47</f>
        <v>64492.86097441848</v>
      </c>
    </row>
    <row r="44" spans="1:15" ht="27" customHeight="1">
      <c r="A44" s="32" t="s">
        <v>76</v>
      </c>
      <c r="B44" s="34">
        <f>[1]Insatser!R48</f>
        <v>51</v>
      </c>
      <c r="C44" s="34">
        <f>[1]Insatser!AB48</f>
        <v>0</v>
      </c>
      <c r="D44" s="34">
        <f>[1]Insatser!S48</f>
        <v>17</v>
      </c>
      <c r="E44" s="34">
        <f>[1]Insatser!T48</f>
        <v>255</v>
      </c>
      <c r="F44" s="34">
        <f>[1]Insatser!U48</f>
        <v>26</v>
      </c>
      <c r="G44" s="34">
        <f>[1]Insatser!V48</f>
        <v>93</v>
      </c>
      <c r="H44" s="34">
        <f>[1]Insatser!W48</f>
        <v>69</v>
      </c>
      <c r="I44" s="34">
        <f>[1]Insatser!X48</f>
        <v>5</v>
      </c>
      <c r="J44" s="34">
        <f>[1]Insatser!Y48</f>
        <v>0</v>
      </c>
      <c r="K44" s="34">
        <f>[1]Insatser!Z48</f>
        <v>273</v>
      </c>
      <c r="L44" s="34">
        <f>[1]Insatser!AA48</f>
        <v>409</v>
      </c>
      <c r="M44" s="34">
        <f>[1]Insatser!AC48</f>
        <v>241</v>
      </c>
      <c r="N44" s="64">
        <f>[1]Insatser!P48</f>
        <v>73920</v>
      </c>
      <c r="O44" s="37">
        <f>[1]Insatser!Q48</f>
        <v>525039.82865373488</v>
      </c>
    </row>
    <row r="45" spans="1:15">
      <c r="A45" s="4" t="s">
        <v>77</v>
      </c>
      <c r="B45" s="34">
        <f>[1]Insatser!R49</f>
        <v>11</v>
      </c>
      <c r="C45" s="34">
        <f>[1]Insatser!AB49</f>
        <v>0</v>
      </c>
      <c r="D45" s="34">
        <f>[1]Insatser!S49</f>
        <v>13</v>
      </c>
      <c r="E45" s="34">
        <f>[1]Insatser!T49</f>
        <v>61</v>
      </c>
      <c r="F45" s="34">
        <f>[1]Insatser!U49</f>
        <v>4</v>
      </c>
      <c r="G45" s="34">
        <f>[1]Insatser!V49</f>
        <v>10</v>
      </c>
      <c r="H45" s="34" t="str">
        <f>[1]Insatser!W49</f>
        <v>x</v>
      </c>
      <c r="I45" s="34" t="str">
        <f>[1]Insatser!X49</f>
        <v>x</v>
      </c>
      <c r="J45" s="34">
        <f>[1]Insatser!Y49</f>
        <v>0</v>
      </c>
      <c r="K45" s="34">
        <f>[1]Insatser!Z49</f>
        <v>39</v>
      </c>
      <c r="L45" s="34">
        <f>[1]Insatser!AA49</f>
        <v>60</v>
      </c>
      <c r="M45" s="34">
        <f>[1]Insatser!AC49</f>
        <v>35</v>
      </c>
      <c r="N45" s="64">
        <f>[1]Insatser!P49</f>
        <v>10446.09</v>
      </c>
      <c r="O45" s="37">
        <f>[1]Insatser!Q49</f>
        <v>78753.319244542785</v>
      </c>
    </row>
    <row r="46" spans="1:15">
      <c r="A46" s="4" t="s">
        <v>78</v>
      </c>
      <c r="B46" s="34" t="str">
        <f>[1]Insatser!R50</f>
        <v>x</v>
      </c>
      <c r="C46" s="34">
        <f>[1]Insatser!AB50</f>
        <v>0</v>
      </c>
      <c r="D46" s="34">
        <f>[1]Insatser!S50</f>
        <v>4</v>
      </c>
      <c r="E46" s="34">
        <f>[1]Insatser!T50</f>
        <v>16</v>
      </c>
      <c r="F46" s="34">
        <f>[1]Insatser!U50</f>
        <v>5</v>
      </c>
      <c r="G46" s="34">
        <f>[1]Insatser!V50</f>
        <v>9</v>
      </c>
      <c r="H46" s="34" t="str">
        <f>[1]Insatser!W50</f>
        <v>x</v>
      </c>
      <c r="I46" s="34" t="str">
        <f>[1]Insatser!X50</f>
        <v>x</v>
      </c>
      <c r="J46" s="34">
        <f>[1]Insatser!Y50</f>
        <v>0</v>
      </c>
      <c r="K46" s="34">
        <f>[1]Insatser!Z50</f>
        <v>29</v>
      </c>
      <c r="L46" s="34">
        <f>[1]Insatser!AA50</f>
        <v>47</v>
      </c>
      <c r="M46" s="34">
        <f>[1]Insatser!AC50</f>
        <v>18</v>
      </c>
      <c r="N46" s="64">
        <f>[1]Insatser!P50</f>
        <v>5413.2269999999999</v>
      </c>
      <c r="O46" s="37">
        <f>[1]Insatser!Q50</f>
        <v>51340.918541099149</v>
      </c>
    </row>
    <row r="47" spans="1:15">
      <c r="A47" s="4" t="s">
        <v>79</v>
      </c>
      <c r="B47" s="34">
        <f>[1]Insatser!R51</f>
        <v>22</v>
      </c>
      <c r="C47" s="34">
        <f>[1]Insatser!AB51</f>
        <v>0</v>
      </c>
      <c r="D47" s="34">
        <f>[1]Insatser!S51</f>
        <v>30</v>
      </c>
      <c r="E47" s="34">
        <f>[1]Insatser!T51</f>
        <v>109</v>
      </c>
      <c r="F47" s="34">
        <f>[1]Insatser!U51</f>
        <v>4</v>
      </c>
      <c r="G47" s="34">
        <f>[1]Insatser!V51</f>
        <v>46</v>
      </c>
      <c r="H47" s="34">
        <f>[1]Insatser!W51</f>
        <v>30</v>
      </c>
      <c r="I47" s="34" t="str">
        <f>[1]Insatser!X51</f>
        <v>x</v>
      </c>
      <c r="J47" s="34">
        <f>[1]Insatser!Y51</f>
        <v>0</v>
      </c>
      <c r="K47" s="34">
        <f>[1]Insatser!Z51</f>
        <v>131</v>
      </c>
      <c r="L47" s="34">
        <f>[1]Insatser!AA51</f>
        <v>201</v>
      </c>
      <c r="M47" s="34">
        <f>[1]Insatser!AC51</f>
        <v>72</v>
      </c>
      <c r="N47" s="64">
        <f>[1]Insatser!P51</f>
        <v>22096</v>
      </c>
      <c r="O47" s="37">
        <f>[1]Insatser!Q51</f>
        <v>229388.10809182876</v>
      </c>
    </row>
    <row r="48" spans="1:15">
      <c r="A48" s="4" t="s">
        <v>80</v>
      </c>
      <c r="B48" s="34">
        <f>[1]Insatser!R52</f>
        <v>32</v>
      </c>
      <c r="C48" s="34">
        <f>[1]Insatser!AB52</f>
        <v>0</v>
      </c>
      <c r="D48" s="34">
        <f>[1]Insatser!S52</f>
        <v>16</v>
      </c>
      <c r="E48" s="34">
        <f>[1]Insatser!T52</f>
        <v>226</v>
      </c>
      <c r="F48" s="34">
        <f>[1]Insatser!U52</f>
        <v>10</v>
      </c>
      <c r="G48" s="34">
        <f>[1]Insatser!V52</f>
        <v>51</v>
      </c>
      <c r="H48" s="34">
        <f>[1]Insatser!W52</f>
        <v>27</v>
      </c>
      <c r="I48" s="34">
        <f>[1]Insatser!X52</f>
        <v>8</v>
      </c>
      <c r="J48" s="34">
        <f>[1]Insatser!Y52</f>
        <v>0</v>
      </c>
      <c r="K48" s="34">
        <f>[1]Insatser!Z52</f>
        <v>164</v>
      </c>
      <c r="L48" s="34">
        <f>[1]Insatser!AA52</f>
        <v>232</v>
      </c>
      <c r="M48" s="34">
        <f>[1]Insatser!AC52</f>
        <v>67</v>
      </c>
      <c r="N48" s="64">
        <f>[1]Insatser!P52</f>
        <v>20003</v>
      </c>
      <c r="O48" s="37">
        <f>[1]Insatser!Q52</f>
        <v>276605.67111632274</v>
      </c>
    </row>
    <row r="49" spans="1:15">
      <c r="A49" s="4" t="s">
        <v>81</v>
      </c>
      <c r="B49" s="34">
        <f>[1]Insatser!R53</f>
        <v>7</v>
      </c>
      <c r="C49" s="34">
        <f>[1]Insatser!AB53</f>
        <v>0</v>
      </c>
      <c r="D49" s="34" t="str">
        <f>[1]Insatser!S53</f>
        <v>x</v>
      </c>
      <c r="E49" s="34">
        <f>[1]Insatser!T53</f>
        <v>13</v>
      </c>
      <c r="F49" s="34">
        <f>[1]Insatser!U53</f>
        <v>0</v>
      </c>
      <c r="G49" s="34">
        <f>[1]Insatser!V53</f>
        <v>9</v>
      </c>
      <c r="H49" s="34" t="str">
        <f>[1]Insatser!W53</f>
        <v>x</v>
      </c>
      <c r="I49" s="34" t="str">
        <f>[1]Insatser!X53</f>
        <v>x</v>
      </c>
      <c r="J49" s="34">
        <f>[1]Insatser!Y53</f>
        <v>0</v>
      </c>
      <c r="K49" s="34">
        <f>[1]Insatser!Z53</f>
        <v>24</v>
      </c>
      <c r="L49" s="34">
        <f>[1]Insatser!AA53</f>
        <v>31</v>
      </c>
      <c r="M49" s="34">
        <f>[1]Insatser!AC53</f>
        <v>16</v>
      </c>
      <c r="N49" s="64">
        <f>[1]Insatser!P53</f>
        <v>5067</v>
      </c>
      <c r="O49" s="37">
        <f>[1]Insatser!Q53</f>
        <v>43619.906297438851</v>
      </c>
    </row>
    <row r="50" spans="1:15">
      <c r="A50" s="4" t="s">
        <v>82</v>
      </c>
      <c r="B50" s="34">
        <f>[1]Insatser!R54</f>
        <v>10</v>
      </c>
      <c r="C50" s="34">
        <f>[1]Insatser!AB54</f>
        <v>0</v>
      </c>
      <c r="D50" s="34">
        <f>[1]Insatser!S54</f>
        <v>13</v>
      </c>
      <c r="E50" s="34">
        <f>[1]Insatser!T54</f>
        <v>22</v>
      </c>
      <c r="F50" s="34">
        <f>[1]Insatser!U54</f>
        <v>7</v>
      </c>
      <c r="G50" s="34">
        <f>[1]Insatser!V54</f>
        <v>31</v>
      </c>
      <c r="H50" s="34">
        <f>[1]Insatser!W54</f>
        <v>8</v>
      </c>
      <c r="I50" s="34">
        <f>[1]Insatser!X54</f>
        <v>8</v>
      </c>
      <c r="J50" s="34">
        <f>[1]Insatser!Y54</f>
        <v>0</v>
      </c>
      <c r="K50" s="34">
        <f>[1]Insatser!Z54</f>
        <v>62</v>
      </c>
      <c r="L50" s="34">
        <f>[1]Insatser!AA54</f>
        <v>97</v>
      </c>
      <c r="M50" s="34">
        <f>[1]Insatser!AC54</f>
        <v>31</v>
      </c>
      <c r="N50" s="64">
        <f>[1]Insatser!P54</f>
        <v>9905</v>
      </c>
      <c r="O50" s="37">
        <f>[1]Insatser!Q54</f>
        <v>116547.74265788299</v>
      </c>
    </row>
    <row r="51" spans="1:15">
      <c r="A51" s="4" t="s">
        <v>83</v>
      </c>
      <c r="B51" s="34">
        <f>[1]Insatser!R55</f>
        <v>10</v>
      </c>
      <c r="C51" s="34">
        <f>[1]Insatser!AB55</f>
        <v>0</v>
      </c>
      <c r="D51" s="34" t="str">
        <f>[1]Insatser!S55</f>
        <v>x</v>
      </c>
      <c r="E51" s="34">
        <f>[1]Insatser!T55</f>
        <v>29</v>
      </c>
      <c r="F51" s="34">
        <f>[1]Insatser!U55</f>
        <v>0</v>
      </c>
      <c r="G51" s="34">
        <f>[1]Insatser!V55</f>
        <v>20</v>
      </c>
      <c r="H51" s="34">
        <f>[1]Insatser!W55</f>
        <v>6</v>
      </c>
      <c r="I51" s="34" t="str">
        <f>[1]Insatser!X55</f>
        <v>x</v>
      </c>
      <c r="J51" s="34">
        <f>[1]Insatser!Y55</f>
        <v>0</v>
      </c>
      <c r="K51" s="34">
        <f>[1]Insatser!Z55</f>
        <v>15</v>
      </c>
      <c r="L51" s="34">
        <f>[1]Insatser!AA55</f>
        <v>29</v>
      </c>
      <c r="M51" s="34">
        <f>[1]Insatser!AC55</f>
        <v>21</v>
      </c>
      <c r="N51" s="64">
        <f>[1]Insatser!P55</f>
        <v>7831</v>
      </c>
      <c r="O51" s="37">
        <f>[1]Insatser!Q55</f>
        <v>45490.976102913461</v>
      </c>
    </row>
    <row r="52" spans="1:15">
      <c r="A52" s="4" t="s">
        <v>84</v>
      </c>
      <c r="B52" s="34">
        <f>[1]Insatser!R56</f>
        <v>6</v>
      </c>
      <c r="C52" s="34">
        <f>[1]Insatser!AB56</f>
        <v>0</v>
      </c>
      <c r="D52" s="34">
        <f>[1]Insatser!S56</f>
        <v>10</v>
      </c>
      <c r="E52" s="34">
        <f>[1]Insatser!T56</f>
        <v>23</v>
      </c>
      <c r="F52" s="34" t="str">
        <f>[1]Insatser!U56</f>
        <v>x</v>
      </c>
      <c r="G52" s="34">
        <f>[1]Insatser!V56</f>
        <v>8</v>
      </c>
      <c r="H52" s="34">
        <f>[1]Insatser!W56</f>
        <v>0</v>
      </c>
      <c r="I52" s="34">
        <f>[1]Insatser!X56</f>
        <v>0</v>
      </c>
      <c r="J52" s="34">
        <f>[1]Insatser!Y56</f>
        <v>0</v>
      </c>
      <c r="K52" s="34">
        <f>[1]Insatser!Z56</f>
        <v>13</v>
      </c>
      <c r="L52" s="34">
        <f>[1]Insatser!AA56</f>
        <v>49</v>
      </c>
      <c r="M52" s="34">
        <f>[1]Insatser!AC56</f>
        <v>28</v>
      </c>
      <c r="N52" s="64">
        <f>[1]Insatser!P56</f>
        <v>7732</v>
      </c>
      <c r="O52" s="37">
        <f>[1]Insatser!Q56</f>
        <v>41271.282228123528</v>
      </c>
    </row>
    <row r="53" spans="1:15" ht="27" customHeight="1">
      <c r="A53" s="32" t="s">
        <v>85</v>
      </c>
      <c r="B53" s="34" t="str">
        <f>[1]Insatser!R57</f>
        <v>x</v>
      </c>
      <c r="C53" s="34">
        <f>[1]Insatser!AB57</f>
        <v>0</v>
      </c>
      <c r="D53" s="34" t="str">
        <f>[1]Insatser!S57</f>
        <v>x</v>
      </c>
      <c r="E53" s="34">
        <f>[1]Insatser!T57</f>
        <v>29</v>
      </c>
      <c r="F53" s="34">
        <f>[1]Insatser!U57</f>
        <v>0</v>
      </c>
      <c r="G53" s="34">
        <f>[1]Insatser!V57</f>
        <v>15</v>
      </c>
      <c r="H53" s="34">
        <f>[1]Insatser!W57</f>
        <v>5</v>
      </c>
      <c r="I53" s="34" t="str">
        <f>[1]Insatser!X57</f>
        <v>x</v>
      </c>
      <c r="J53" s="34">
        <f>[1]Insatser!Y57</f>
        <v>0</v>
      </c>
      <c r="K53" s="34">
        <f>[1]Insatser!Z57</f>
        <v>14</v>
      </c>
      <c r="L53" s="34">
        <f>[1]Insatser!AA57</f>
        <v>23</v>
      </c>
      <c r="M53" s="34">
        <f>[1]Insatser!AC57</f>
        <v>9</v>
      </c>
      <c r="N53" s="64">
        <f>[1]Insatser!P57</f>
        <v>2706</v>
      </c>
      <c r="O53" s="37">
        <f>[1]Insatser!Q57</f>
        <v>29170.499599152237</v>
      </c>
    </row>
    <row r="54" spans="1:15">
      <c r="A54" s="4" t="s">
        <v>86</v>
      </c>
      <c r="B54" s="34">
        <f>[1]Insatser!R58</f>
        <v>7</v>
      </c>
      <c r="C54" s="34">
        <f>[1]Insatser!AB58</f>
        <v>0</v>
      </c>
      <c r="D54" s="34">
        <f>[1]Insatser!S58</f>
        <v>8</v>
      </c>
      <c r="E54" s="34">
        <f>[1]Insatser!T58</f>
        <v>51</v>
      </c>
      <c r="F54" s="34">
        <f>[1]Insatser!U58</f>
        <v>7</v>
      </c>
      <c r="G54" s="34">
        <f>[1]Insatser!V58</f>
        <v>25</v>
      </c>
      <c r="H54" s="34">
        <f>[1]Insatser!W58</f>
        <v>9</v>
      </c>
      <c r="I54" s="34">
        <f>[1]Insatser!X58</f>
        <v>0</v>
      </c>
      <c r="J54" s="34">
        <f>[1]Insatser!Y58</f>
        <v>0</v>
      </c>
      <c r="K54" s="34">
        <f>[1]Insatser!Z58</f>
        <v>70</v>
      </c>
      <c r="L54" s="34">
        <f>[1]Insatser!AA58</f>
        <v>87</v>
      </c>
      <c r="M54" s="34">
        <f>[1]Insatser!AC58</f>
        <v>43</v>
      </c>
      <c r="N54" s="64">
        <f>[1]Insatser!P58</f>
        <v>12644</v>
      </c>
      <c r="O54" s="37">
        <f>[1]Insatser!Q58</f>
        <v>115667.36786859567</v>
      </c>
    </row>
    <row r="55" spans="1:15">
      <c r="A55" s="4" t="s">
        <v>87</v>
      </c>
      <c r="B55" s="34">
        <f>[1]Insatser!R59</f>
        <v>7</v>
      </c>
      <c r="C55" s="34" t="str">
        <f>[1]Insatser!AB59</f>
        <v>x</v>
      </c>
      <c r="D55" s="34">
        <f>[1]Insatser!S59</f>
        <v>10</v>
      </c>
      <c r="E55" s="34">
        <f>[1]Insatser!T59</f>
        <v>31</v>
      </c>
      <c r="F55" s="34" t="str">
        <f>[1]Insatser!U59</f>
        <v>x</v>
      </c>
      <c r="G55" s="34">
        <f>[1]Insatser!V59</f>
        <v>19</v>
      </c>
      <c r="H55" s="34">
        <f>[1]Insatser!W59</f>
        <v>4</v>
      </c>
      <c r="I55" s="34" t="str">
        <f>[1]Insatser!X59</f>
        <v>x</v>
      </c>
      <c r="J55" s="34">
        <f>[1]Insatser!Y59</f>
        <v>0</v>
      </c>
      <c r="K55" s="34">
        <f>[1]Insatser!Z59</f>
        <v>31</v>
      </c>
      <c r="L55" s="34">
        <f>[1]Insatser!AA59</f>
        <v>46</v>
      </c>
      <c r="M55" s="34">
        <f>[1]Insatser!AC59</f>
        <v>11</v>
      </c>
      <c r="N55" s="64">
        <f>[1]Insatser!P59</f>
        <v>3583</v>
      </c>
      <c r="O55" s="37">
        <f>[1]Insatser!Q59</f>
        <v>54138.421200872537</v>
      </c>
    </row>
    <row r="56" spans="1:15">
      <c r="A56" s="4" t="s">
        <v>88</v>
      </c>
      <c r="B56" s="34">
        <f>[1]Insatser!R60</f>
        <v>72</v>
      </c>
      <c r="C56" s="34">
        <f>[1]Insatser!AB60</f>
        <v>0</v>
      </c>
      <c r="D56" s="34">
        <f>[1]Insatser!S60</f>
        <v>49</v>
      </c>
      <c r="E56" s="34">
        <f>[1]Insatser!T60</f>
        <v>200</v>
      </c>
      <c r="F56" s="34">
        <f>[1]Insatser!U60</f>
        <v>56</v>
      </c>
      <c r="G56" s="34">
        <f>[1]Insatser!V60</f>
        <v>147</v>
      </c>
      <c r="H56" s="34">
        <f>[1]Insatser!W60</f>
        <v>59</v>
      </c>
      <c r="I56" s="34">
        <f>[1]Insatser!X60</f>
        <v>14</v>
      </c>
      <c r="J56" s="34" t="str">
        <f>[1]Insatser!Y60</f>
        <v>x</v>
      </c>
      <c r="K56" s="34">
        <f>[1]Insatser!Z60</f>
        <v>504</v>
      </c>
      <c r="L56" s="34">
        <f>[1]Insatser!AA60</f>
        <v>606</v>
      </c>
      <c r="M56" s="34">
        <f>[1]Insatser!AC60</f>
        <v>222</v>
      </c>
      <c r="N56" s="64">
        <f>[1]Insatser!P60</f>
        <v>67588</v>
      </c>
      <c r="O56" s="37">
        <f>[1]Insatser!Q60</f>
        <v>796943.17106906383</v>
      </c>
    </row>
    <row r="57" spans="1:15">
      <c r="A57" s="4" t="s">
        <v>89</v>
      </c>
      <c r="B57" s="34">
        <f>[1]Insatser!R61</f>
        <v>12</v>
      </c>
      <c r="C57" s="34">
        <f>[1]Insatser!AB61</f>
        <v>0</v>
      </c>
      <c r="D57" s="34">
        <f>[1]Insatser!S61</f>
        <v>27</v>
      </c>
      <c r="E57" s="34">
        <f>[1]Insatser!T61</f>
        <v>93</v>
      </c>
      <c r="F57" s="34">
        <f>[1]Insatser!U61</f>
        <v>4</v>
      </c>
      <c r="G57" s="34">
        <f>[1]Insatser!V61</f>
        <v>29</v>
      </c>
      <c r="H57" s="34">
        <f>[1]Insatser!W61</f>
        <v>5</v>
      </c>
      <c r="I57" s="34">
        <f>[1]Insatser!X61</f>
        <v>4</v>
      </c>
      <c r="J57" s="34">
        <f>[1]Insatser!Y61</f>
        <v>0</v>
      </c>
      <c r="K57" s="34">
        <f>[1]Insatser!Z61</f>
        <v>72</v>
      </c>
      <c r="L57" s="34">
        <f>[1]Insatser!AA61</f>
        <v>107</v>
      </c>
      <c r="M57" s="34">
        <f>[1]Insatser!AC61</f>
        <v>40</v>
      </c>
      <c r="N57" s="64">
        <f>[1]Insatser!P61</f>
        <v>11985</v>
      </c>
      <c r="O57" s="37">
        <f>[1]Insatser!Q61</f>
        <v>129579.73132970043</v>
      </c>
    </row>
    <row r="58" spans="1:15">
      <c r="A58" s="4" t="s">
        <v>90</v>
      </c>
      <c r="B58" s="34">
        <f>[1]Insatser!R62</f>
        <v>12</v>
      </c>
      <c r="C58" s="34">
        <f>[1]Insatser!AB62</f>
        <v>0</v>
      </c>
      <c r="D58" s="34">
        <f>[1]Insatser!S62</f>
        <v>39</v>
      </c>
      <c r="E58" s="34">
        <f>[1]Insatser!T62</f>
        <v>120</v>
      </c>
      <c r="F58" s="34">
        <f>[1]Insatser!U62</f>
        <v>8</v>
      </c>
      <c r="G58" s="34">
        <f>[1]Insatser!V62</f>
        <v>54</v>
      </c>
      <c r="H58" s="34">
        <f>[1]Insatser!W62</f>
        <v>27</v>
      </c>
      <c r="I58" s="34">
        <f>[1]Insatser!X62</f>
        <v>0</v>
      </c>
      <c r="J58" s="34">
        <f>[1]Insatser!Y62</f>
        <v>0</v>
      </c>
      <c r="K58" s="34">
        <f>[1]Insatser!Z62</f>
        <v>103</v>
      </c>
      <c r="L58" s="34">
        <f>[1]Insatser!AA62</f>
        <v>191</v>
      </c>
      <c r="M58" s="34">
        <f>[1]Insatser!AC62</f>
        <v>94</v>
      </c>
      <c r="N58" s="64">
        <f>[1]Insatser!P62</f>
        <v>28464</v>
      </c>
      <c r="O58" s="37">
        <f>[1]Insatser!Q62</f>
        <v>209862.65609971617</v>
      </c>
    </row>
    <row r="59" spans="1:15">
      <c r="A59" s="4" t="s">
        <v>91</v>
      </c>
      <c r="B59" s="34">
        <f>[1]Insatser!R63</f>
        <v>84</v>
      </c>
      <c r="C59" s="34">
        <f>[1]Insatser!AB63</f>
        <v>0</v>
      </c>
      <c r="D59" s="34">
        <f>[1]Insatser!S63</f>
        <v>62</v>
      </c>
      <c r="E59" s="34">
        <f>[1]Insatser!T63</f>
        <v>258</v>
      </c>
      <c r="F59" s="34">
        <f>[1]Insatser!U63</f>
        <v>45</v>
      </c>
      <c r="G59" s="34">
        <f>[1]Insatser!V63</f>
        <v>189</v>
      </c>
      <c r="H59" s="34">
        <f>[1]Insatser!W63</f>
        <v>68</v>
      </c>
      <c r="I59" s="34">
        <f>[1]Insatser!X63</f>
        <v>9</v>
      </c>
      <c r="J59" s="34">
        <f>[1]Insatser!Y63</f>
        <v>0</v>
      </c>
      <c r="K59" s="34">
        <f>[1]Insatser!Z63</f>
        <v>530</v>
      </c>
      <c r="L59" s="34">
        <f>[1]Insatser!AA63</f>
        <v>576</v>
      </c>
      <c r="M59" s="34">
        <f>[1]Insatser!AC63</f>
        <v>216</v>
      </c>
      <c r="N59" s="64">
        <f>[1]Insatser!P63</f>
        <v>65542</v>
      </c>
      <c r="O59" s="37">
        <f>[1]Insatser!Q63</f>
        <v>824878.27279910259</v>
      </c>
    </row>
    <row r="60" spans="1:15">
      <c r="A60" s="4" t="s">
        <v>92</v>
      </c>
      <c r="B60" s="34">
        <f>[1]Insatser!R64</f>
        <v>5</v>
      </c>
      <c r="C60" s="34">
        <f>[1]Insatser!AB64</f>
        <v>0</v>
      </c>
      <c r="D60" s="34" t="str">
        <f>[1]Insatser!S64</f>
        <v>x</v>
      </c>
      <c r="E60" s="34">
        <f>[1]Insatser!T64</f>
        <v>35</v>
      </c>
      <c r="F60" s="34" t="str">
        <f>[1]Insatser!U64</f>
        <v>x</v>
      </c>
      <c r="G60" s="34">
        <f>[1]Insatser!V64</f>
        <v>31</v>
      </c>
      <c r="H60" s="34">
        <f>[1]Insatser!W64</f>
        <v>14</v>
      </c>
      <c r="I60" s="34" t="str">
        <f>[1]Insatser!X64</f>
        <v>x</v>
      </c>
      <c r="J60" s="34">
        <f>[1]Insatser!Y64</f>
        <v>0</v>
      </c>
      <c r="K60" s="34">
        <f>[1]Insatser!Z64</f>
        <v>47</v>
      </c>
      <c r="L60" s="34">
        <f>[1]Insatser!AA64</f>
        <v>55</v>
      </c>
      <c r="M60" s="34">
        <f>[1]Insatser!AC64</f>
        <v>26</v>
      </c>
      <c r="N60" s="64">
        <f>[1]Insatser!P64</f>
        <v>8037</v>
      </c>
      <c r="O60" s="37">
        <f>[1]Insatser!Q64</f>
        <v>82131.50311485173</v>
      </c>
    </row>
    <row r="61" spans="1:15">
      <c r="A61" s="4" t="s">
        <v>93</v>
      </c>
      <c r="B61" s="34" t="str">
        <f>[1]Insatser!R65</f>
        <v>x</v>
      </c>
      <c r="C61" s="34">
        <f>[1]Insatser!AB65</f>
        <v>0</v>
      </c>
      <c r="D61" s="34" t="str">
        <f>[1]Insatser!S65</f>
        <v>x</v>
      </c>
      <c r="E61" s="34">
        <f>[1]Insatser!T65</f>
        <v>9</v>
      </c>
      <c r="F61" s="34" t="str">
        <f>[1]Insatser!U65</f>
        <v>x</v>
      </c>
      <c r="G61" s="34">
        <f>[1]Insatser!V65</f>
        <v>6</v>
      </c>
      <c r="H61" s="34" t="str">
        <f>[1]Insatser!W65</f>
        <v>x</v>
      </c>
      <c r="I61" s="34" t="str">
        <f>[1]Insatser!X65</f>
        <v>x</v>
      </c>
      <c r="J61" s="34" t="str">
        <f>[1]Insatser!Y65</f>
        <v>x</v>
      </c>
      <c r="K61" s="34">
        <f>[1]Insatser!Z65</f>
        <v>17</v>
      </c>
      <c r="L61" s="34">
        <f>[1]Insatser!AA65</f>
        <v>15</v>
      </c>
      <c r="M61" s="34">
        <f>[1]Insatser!AC65</f>
        <v>20</v>
      </c>
      <c r="N61" s="64">
        <f>[1]Insatser!P65</f>
        <v>6646.5389999999998</v>
      </c>
      <c r="O61" s="37">
        <f>[1]Insatser!Q65</f>
        <v>34221.823258340592</v>
      </c>
    </row>
    <row r="62" spans="1:15">
      <c r="A62" s="4" t="s">
        <v>94</v>
      </c>
      <c r="B62" s="34">
        <f>[1]Insatser!R66</f>
        <v>6</v>
      </c>
      <c r="C62" s="34" t="str">
        <f>[1]Insatser!AB66</f>
        <v>x</v>
      </c>
      <c r="D62" s="34" t="str">
        <f>[1]Insatser!S66</f>
        <v>x</v>
      </c>
      <c r="E62" s="34">
        <f>[1]Insatser!T66</f>
        <v>42</v>
      </c>
      <c r="F62" s="34" t="str">
        <f>[1]Insatser!U66</f>
        <v>x</v>
      </c>
      <c r="G62" s="34">
        <f>[1]Insatser!V66</f>
        <v>6</v>
      </c>
      <c r="H62" s="34" t="str">
        <f>[1]Insatser!W66</f>
        <v>x</v>
      </c>
      <c r="I62" s="34">
        <f>[1]Insatser!X66</f>
        <v>0</v>
      </c>
      <c r="J62" s="34">
        <f>[1]Insatser!Y66</f>
        <v>0</v>
      </c>
      <c r="K62" s="34">
        <f>[1]Insatser!Z66</f>
        <v>36</v>
      </c>
      <c r="L62" s="34">
        <f>[1]Insatser!AA66</f>
        <v>40</v>
      </c>
      <c r="M62" s="34">
        <f>[1]Insatser!AC66</f>
        <v>11</v>
      </c>
      <c r="N62" s="64">
        <f>[1]Insatser!P66</f>
        <v>3222.3679999999999</v>
      </c>
      <c r="O62" s="37">
        <f>[1]Insatser!Q66</f>
        <v>51204.790748403087</v>
      </c>
    </row>
    <row r="63" spans="1:15">
      <c r="A63" s="4" t="s">
        <v>95</v>
      </c>
      <c r="B63" s="34">
        <f>[1]Insatser!R67</f>
        <v>7</v>
      </c>
      <c r="C63" s="34">
        <f>[1]Insatser!AB67</f>
        <v>0</v>
      </c>
      <c r="D63" s="34" t="str">
        <f>[1]Insatser!S67</f>
        <v>x</v>
      </c>
      <c r="E63" s="34">
        <f>[1]Insatser!T67</f>
        <v>7</v>
      </c>
      <c r="F63" s="34">
        <f>[1]Insatser!U67</f>
        <v>0</v>
      </c>
      <c r="G63" s="34" t="str">
        <f>[1]Insatser!V67</f>
        <v>x</v>
      </c>
      <c r="H63" s="34">
        <f>[1]Insatser!W67</f>
        <v>0</v>
      </c>
      <c r="I63" s="34">
        <f>[1]Insatser!X67</f>
        <v>0</v>
      </c>
      <c r="J63" s="34">
        <f>[1]Insatser!Y67</f>
        <v>0</v>
      </c>
      <c r="K63" s="34" t="str">
        <f>[1]Insatser!Z67</f>
        <v>x</v>
      </c>
      <c r="L63" s="34">
        <f>[1]Insatser!AA67</f>
        <v>4</v>
      </c>
      <c r="M63" s="34">
        <f>[1]Insatser!AC67</f>
        <v>0</v>
      </c>
      <c r="N63" s="64">
        <f>[1]Insatser!P67</f>
        <v>89</v>
      </c>
      <c r="O63" s="37">
        <f>[1]Insatser!Q67</f>
        <v>7688.4031916649519</v>
      </c>
    </row>
    <row r="64" spans="1:15">
      <c r="A64" s="4" t="s">
        <v>96</v>
      </c>
      <c r="B64" s="34" t="str">
        <f>[1]Insatser!R68</f>
        <v>x</v>
      </c>
      <c r="C64" s="34">
        <f>[1]Insatser!AB68</f>
        <v>0</v>
      </c>
      <c r="D64" s="34" t="str">
        <f>[1]Insatser!S68</f>
        <v>x</v>
      </c>
      <c r="E64" s="34">
        <f>[1]Insatser!T68</f>
        <v>21</v>
      </c>
      <c r="F64" s="34">
        <f>[1]Insatser!U68</f>
        <v>6</v>
      </c>
      <c r="G64" s="34">
        <f>[1]Insatser!V68</f>
        <v>17</v>
      </c>
      <c r="H64" s="34">
        <f>[1]Insatser!W68</f>
        <v>8</v>
      </c>
      <c r="I64" s="34" t="str">
        <f>[1]Insatser!X68</f>
        <v>x</v>
      </c>
      <c r="J64" s="34">
        <f>[1]Insatser!Y68</f>
        <v>0</v>
      </c>
      <c r="K64" s="34">
        <f>[1]Insatser!Z68</f>
        <v>28</v>
      </c>
      <c r="L64" s="34">
        <f>[1]Insatser!AA68</f>
        <v>35</v>
      </c>
      <c r="M64" s="34">
        <f>[1]Insatser!AC68</f>
        <v>16</v>
      </c>
      <c r="N64" s="64">
        <f>[1]Insatser!P68</f>
        <v>4599</v>
      </c>
      <c r="O64" s="37">
        <f>[1]Insatser!Q68</f>
        <v>49119.753756271464</v>
      </c>
    </row>
    <row r="65" spans="1:15">
      <c r="A65" s="4" t="s">
        <v>97</v>
      </c>
      <c r="B65" s="34" t="str">
        <f>[1]Insatser!R69</f>
        <v>x</v>
      </c>
      <c r="C65" s="34">
        <f>[1]Insatser!AB69</f>
        <v>0</v>
      </c>
      <c r="D65" s="34" t="str">
        <f>[1]Insatser!S69</f>
        <v>x</v>
      </c>
      <c r="E65" s="34">
        <f>[1]Insatser!T69</f>
        <v>4</v>
      </c>
      <c r="F65" s="34">
        <f>[1]Insatser!U69</f>
        <v>0</v>
      </c>
      <c r="G65" s="34">
        <f>[1]Insatser!V69</f>
        <v>7</v>
      </c>
      <c r="H65" s="34" t="str">
        <f>[1]Insatser!W69</f>
        <v>x</v>
      </c>
      <c r="I65" s="34">
        <f>[1]Insatser!X69</f>
        <v>0</v>
      </c>
      <c r="J65" s="34">
        <f>[1]Insatser!Y69</f>
        <v>0</v>
      </c>
      <c r="K65" s="34">
        <f>[1]Insatser!Z69</f>
        <v>9</v>
      </c>
      <c r="L65" s="34">
        <f>[1]Insatser!AA69</f>
        <v>12</v>
      </c>
      <c r="M65" s="34">
        <f>[1]Insatser!AC69</f>
        <v>6</v>
      </c>
      <c r="N65" s="64">
        <f>[1]Insatser!P69</f>
        <v>1904</v>
      </c>
      <c r="O65" s="37">
        <f>[1]Insatser!Q69</f>
        <v>17573.493905534437</v>
      </c>
    </row>
    <row r="66" spans="1:15" ht="27" customHeight="1">
      <c r="A66" s="32" t="s">
        <v>98</v>
      </c>
      <c r="B66" s="34">
        <f>[1]Insatser!R70</f>
        <v>9</v>
      </c>
      <c r="C66" s="34">
        <f>[1]Insatser!AB70</f>
        <v>0</v>
      </c>
      <c r="D66" s="34">
        <f>[1]Insatser!S70</f>
        <v>12</v>
      </c>
      <c r="E66" s="34">
        <f>[1]Insatser!T70</f>
        <v>11</v>
      </c>
      <c r="F66" s="34" t="str">
        <f>[1]Insatser!U70</f>
        <v>x</v>
      </c>
      <c r="G66" s="34">
        <f>[1]Insatser!V70</f>
        <v>7</v>
      </c>
      <c r="H66" s="34" t="str">
        <f>[1]Insatser!W70</f>
        <v>x</v>
      </c>
      <c r="I66" s="34">
        <f>[1]Insatser!X70</f>
        <v>0</v>
      </c>
      <c r="J66" s="34">
        <f>[1]Insatser!Y70</f>
        <v>0</v>
      </c>
      <c r="K66" s="34">
        <f>[1]Insatser!Z70</f>
        <v>20</v>
      </c>
      <c r="L66" s="34">
        <f>[1]Insatser!AA70</f>
        <v>32</v>
      </c>
      <c r="M66" s="34">
        <f>[1]Insatser!AC70</f>
        <v>8</v>
      </c>
      <c r="N66" s="64">
        <f>[1]Insatser!P70</f>
        <v>2405</v>
      </c>
      <c r="O66" s="37">
        <f>[1]Insatser!Q70</f>
        <v>35763.338186268302</v>
      </c>
    </row>
    <row r="67" spans="1:15">
      <c r="A67" s="4" t="s">
        <v>99</v>
      </c>
      <c r="B67" s="34">
        <f>[1]Insatser!R71</f>
        <v>13</v>
      </c>
      <c r="C67" s="34" t="str">
        <f>[1]Insatser!AB71</f>
        <v>x</v>
      </c>
      <c r="D67" s="34">
        <f>[1]Insatser!S71</f>
        <v>9</v>
      </c>
      <c r="E67" s="34">
        <f>[1]Insatser!T71</f>
        <v>11</v>
      </c>
      <c r="F67" s="34">
        <f>[1]Insatser!U71</f>
        <v>0</v>
      </c>
      <c r="G67" s="34">
        <f>[1]Insatser!V71</f>
        <v>22</v>
      </c>
      <c r="H67" s="34">
        <f>[1]Insatser!W71</f>
        <v>10</v>
      </c>
      <c r="I67" s="34" t="str">
        <f>[1]Insatser!X71</f>
        <v>x</v>
      </c>
      <c r="J67" s="34">
        <f>[1]Insatser!Y71</f>
        <v>0</v>
      </c>
      <c r="K67" s="34">
        <f>[1]Insatser!Z71</f>
        <v>46</v>
      </c>
      <c r="L67" s="34">
        <f>[1]Insatser!AA71</f>
        <v>67</v>
      </c>
      <c r="M67" s="34">
        <f>[1]Insatser!AC71</f>
        <v>60</v>
      </c>
      <c r="N67" s="64">
        <f>[1]Insatser!P71</f>
        <v>18624.63</v>
      </c>
      <c r="O67" s="37">
        <f>[1]Insatser!Q71</f>
        <v>100658.57218755565</v>
      </c>
    </row>
    <row r="68" spans="1:15">
      <c r="A68" s="4" t="s">
        <v>100</v>
      </c>
      <c r="B68" s="34">
        <f>[1]Insatser!R72</f>
        <v>22</v>
      </c>
      <c r="C68" s="34">
        <f>[1]Insatser!AB72</f>
        <v>0</v>
      </c>
      <c r="D68" s="34">
        <f>[1]Insatser!S72</f>
        <v>21</v>
      </c>
      <c r="E68" s="34">
        <f>[1]Insatser!T72</f>
        <v>68</v>
      </c>
      <c r="F68" s="34">
        <f>[1]Insatser!U72</f>
        <v>11</v>
      </c>
      <c r="G68" s="34">
        <f>[1]Insatser!V72</f>
        <v>33</v>
      </c>
      <c r="H68" s="34">
        <f>[1]Insatser!W72</f>
        <v>19</v>
      </c>
      <c r="I68" s="34" t="str">
        <f>[1]Insatser!X72</f>
        <v>x</v>
      </c>
      <c r="J68" s="34">
        <f>[1]Insatser!Y72</f>
        <v>0</v>
      </c>
      <c r="K68" s="34">
        <f>[1]Insatser!Z72</f>
        <v>77</v>
      </c>
      <c r="L68" s="34">
        <f>[1]Insatser!AA72</f>
        <v>97</v>
      </c>
      <c r="M68" s="34">
        <f>[1]Insatser!AC72</f>
        <v>26</v>
      </c>
      <c r="N68" s="64">
        <f>[1]Insatser!P72</f>
        <v>8427</v>
      </c>
      <c r="O68" s="37">
        <f>[1]Insatser!Q72</f>
        <v>130158.83497791339</v>
      </c>
    </row>
    <row r="69" spans="1:15">
      <c r="A69" s="4" t="s">
        <v>101</v>
      </c>
      <c r="B69" s="34">
        <f>[1]Insatser!R73</f>
        <v>7</v>
      </c>
      <c r="C69" s="34">
        <f>[1]Insatser!AB73</f>
        <v>0</v>
      </c>
      <c r="D69" s="34">
        <f>[1]Insatser!S73</f>
        <v>8</v>
      </c>
      <c r="E69" s="34">
        <f>[1]Insatser!T73</f>
        <v>17</v>
      </c>
      <c r="F69" s="34">
        <f>[1]Insatser!U73</f>
        <v>0</v>
      </c>
      <c r="G69" s="34">
        <f>[1]Insatser!V73</f>
        <v>11</v>
      </c>
      <c r="H69" s="34" t="str">
        <f>[1]Insatser!W73</f>
        <v>x</v>
      </c>
      <c r="I69" s="34" t="str">
        <f>[1]Insatser!X73</f>
        <v>x</v>
      </c>
      <c r="J69" s="34">
        <f>[1]Insatser!Y73</f>
        <v>0</v>
      </c>
      <c r="K69" s="34">
        <f>[1]Insatser!Z73</f>
        <v>24</v>
      </c>
      <c r="L69" s="34">
        <f>[1]Insatser!AA73</f>
        <v>26</v>
      </c>
      <c r="M69" s="34">
        <f>[1]Insatser!AC73</f>
        <v>12</v>
      </c>
      <c r="N69" s="64">
        <f>[1]Insatser!P73</f>
        <v>3795.4960000000001</v>
      </c>
      <c r="O69" s="37">
        <f>[1]Insatser!Q73</f>
        <v>41672.863077328759</v>
      </c>
    </row>
    <row r="70" spans="1:15">
      <c r="A70" s="4" t="s">
        <v>102</v>
      </c>
      <c r="B70" s="34">
        <f>[1]Insatser!R74</f>
        <v>5</v>
      </c>
      <c r="C70" s="34">
        <f>[1]Insatser!AB74</f>
        <v>0</v>
      </c>
      <c r="D70" s="34">
        <f>[1]Insatser!S74</f>
        <v>5</v>
      </c>
      <c r="E70" s="34">
        <f>[1]Insatser!T74</f>
        <v>19</v>
      </c>
      <c r="F70" s="34">
        <f>[1]Insatser!U74</f>
        <v>5</v>
      </c>
      <c r="G70" s="34">
        <f>[1]Insatser!V74</f>
        <v>11</v>
      </c>
      <c r="H70" s="34">
        <f>[1]Insatser!W74</f>
        <v>5</v>
      </c>
      <c r="I70" s="34">
        <f>[1]Insatser!X74</f>
        <v>0</v>
      </c>
      <c r="J70" s="34">
        <f>[1]Insatser!Y74</f>
        <v>0</v>
      </c>
      <c r="K70" s="34">
        <f>[1]Insatser!Z74</f>
        <v>4</v>
      </c>
      <c r="L70" s="34">
        <f>[1]Insatser!AA74</f>
        <v>18</v>
      </c>
      <c r="M70" s="34">
        <f>[1]Insatser!AC74</f>
        <v>13</v>
      </c>
      <c r="N70" s="64">
        <f>[1]Insatser!P74</f>
        <v>3945</v>
      </c>
      <c r="O70" s="37">
        <f>[1]Insatser!Q74</f>
        <v>21064.699705890369</v>
      </c>
    </row>
    <row r="71" spans="1:15">
      <c r="A71" s="4" t="s">
        <v>103</v>
      </c>
      <c r="B71" s="34">
        <f>[1]Insatser!R75</f>
        <v>74</v>
      </c>
      <c r="C71" s="34">
        <f>[1]Insatser!AB75</f>
        <v>0</v>
      </c>
      <c r="D71" s="34">
        <f>[1]Insatser!S75</f>
        <v>84</v>
      </c>
      <c r="E71" s="34">
        <f>[1]Insatser!T75</f>
        <v>215</v>
      </c>
      <c r="F71" s="34">
        <f>[1]Insatser!U75</f>
        <v>27</v>
      </c>
      <c r="G71" s="34">
        <f>[1]Insatser!V75</f>
        <v>93</v>
      </c>
      <c r="H71" s="34">
        <f>[1]Insatser!W75</f>
        <v>56</v>
      </c>
      <c r="I71" s="34">
        <f>[1]Insatser!X75</f>
        <v>4</v>
      </c>
      <c r="J71" s="34">
        <f>[1]Insatser!Y75</f>
        <v>0</v>
      </c>
      <c r="K71" s="34">
        <f>[1]Insatser!Z75</f>
        <v>393</v>
      </c>
      <c r="L71" s="34">
        <f>[1]Insatser!AA75</f>
        <v>451</v>
      </c>
      <c r="M71" s="34">
        <f>[1]Insatser!AC75</f>
        <v>193</v>
      </c>
      <c r="N71" s="64">
        <f>[1]Insatser!P75</f>
        <v>61609</v>
      </c>
      <c r="O71" s="37">
        <f>[1]Insatser!Q75</f>
        <v>628735.81831609237</v>
      </c>
    </row>
    <row r="72" spans="1:15">
      <c r="A72" s="4" t="s">
        <v>104</v>
      </c>
      <c r="B72" s="34">
        <f>[1]Insatser!R76</f>
        <v>5</v>
      </c>
      <c r="C72" s="34">
        <f>[1]Insatser!AB76</f>
        <v>0</v>
      </c>
      <c r="D72" s="34">
        <f>[1]Insatser!S76</f>
        <v>7</v>
      </c>
      <c r="E72" s="34">
        <f>[1]Insatser!T76</f>
        <v>8</v>
      </c>
      <c r="F72" s="34">
        <f>[1]Insatser!U76</f>
        <v>0</v>
      </c>
      <c r="G72" s="34" t="str">
        <f>[1]Insatser!V76</f>
        <v>x</v>
      </c>
      <c r="H72" s="34" t="str">
        <f>[1]Insatser!W76</f>
        <v>x</v>
      </c>
      <c r="I72" s="34">
        <f>[1]Insatser!X76</f>
        <v>0</v>
      </c>
      <c r="J72" s="34">
        <f>[1]Insatser!Y76</f>
        <v>0</v>
      </c>
      <c r="K72" s="34">
        <f>[1]Insatser!Z76</f>
        <v>16</v>
      </c>
      <c r="L72" s="34">
        <f>[1]Insatser!AA76</f>
        <v>29</v>
      </c>
      <c r="M72" s="34">
        <f>[1]Insatser!AC76</f>
        <v>10</v>
      </c>
      <c r="N72" s="64">
        <f>[1]Insatser!P76</f>
        <v>3235</v>
      </c>
      <c r="O72" s="37">
        <f>[1]Insatser!Q76</f>
        <v>29015.685913518897</v>
      </c>
    </row>
    <row r="73" spans="1:15">
      <c r="A73" s="4" t="s">
        <v>105</v>
      </c>
      <c r="B73" s="34">
        <f>[1]Insatser!R77</f>
        <v>24</v>
      </c>
      <c r="C73" s="34" t="str">
        <f>[1]Insatser!AB77</f>
        <v>x</v>
      </c>
      <c r="D73" s="34">
        <f>[1]Insatser!S77</f>
        <v>22</v>
      </c>
      <c r="E73" s="34">
        <f>[1]Insatser!T77</f>
        <v>47</v>
      </c>
      <c r="F73" s="34" t="str">
        <f>[1]Insatser!U77</f>
        <v>x</v>
      </c>
      <c r="G73" s="34">
        <f>[1]Insatser!V77</f>
        <v>23</v>
      </c>
      <c r="H73" s="34">
        <f>[1]Insatser!W77</f>
        <v>16</v>
      </c>
      <c r="I73" s="34" t="str">
        <f>[1]Insatser!X77</f>
        <v>x</v>
      </c>
      <c r="J73" s="34">
        <f>[1]Insatser!Y77</f>
        <v>0</v>
      </c>
      <c r="K73" s="34">
        <f>[1]Insatser!Z77</f>
        <v>86</v>
      </c>
      <c r="L73" s="34">
        <f>[1]Insatser!AA77</f>
        <v>140</v>
      </c>
      <c r="M73" s="34">
        <f>[1]Insatser!AC77</f>
        <v>75</v>
      </c>
      <c r="N73" s="64">
        <f>[1]Insatser!P77</f>
        <v>23471</v>
      </c>
      <c r="O73" s="37">
        <f>[1]Insatser!Q77</f>
        <v>166960.26778275176</v>
      </c>
    </row>
    <row r="74" spans="1:15">
      <c r="A74" s="4" t="s">
        <v>106</v>
      </c>
      <c r="B74" s="34">
        <f>[1]Insatser!R78</f>
        <v>18</v>
      </c>
      <c r="C74" s="34" t="str">
        <f>[1]Insatser!AB78</f>
        <v>x</v>
      </c>
      <c r="D74" s="34">
        <f>[1]Insatser!S78</f>
        <v>26</v>
      </c>
      <c r="E74" s="34">
        <f>[1]Insatser!T78</f>
        <v>25</v>
      </c>
      <c r="F74" s="34">
        <f>[1]Insatser!U78</f>
        <v>5</v>
      </c>
      <c r="G74" s="34">
        <f>[1]Insatser!V78</f>
        <v>16</v>
      </c>
      <c r="H74" s="34" t="str">
        <f>[1]Insatser!W78</f>
        <v>x</v>
      </c>
      <c r="I74" s="34">
        <f>[1]Insatser!X78</f>
        <v>0</v>
      </c>
      <c r="J74" s="34">
        <f>[1]Insatser!Y78</f>
        <v>0</v>
      </c>
      <c r="K74" s="34">
        <f>[1]Insatser!Z78</f>
        <v>28</v>
      </c>
      <c r="L74" s="34">
        <f>[1]Insatser!AA78</f>
        <v>53</v>
      </c>
      <c r="M74" s="34">
        <f>[1]Insatser!AC78</f>
        <v>27</v>
      </c>
      <c r="N74" s="64">
        <f>[1]Insatser!P78</f>
        <v>9250</v>
      </c>
      <c r="O74" s="37">
        <f>[1]Insatser!Q78</f>
        <v>65437.199617078804</v>
      </c>
    </row>
    <row r="75" spans="1:15">
      <c r="A75" s="4" t="s">
        <v>107</v>
      </c>
      <c r="B75" s="34">
        <f>[1]Insatser!R79</f>
        <v>23</v>
      </c>
      <c r="C75" s="34">
        <f>[1]Insatser!AB79</f>
        <v>0</v>
      </c>
      <c r="D75" s="34">
        <f>[1]Insatser!S79</f>
        <v>31</v>
      </c>
      <c r="E75" s="34">
        <f>[1]Insatser!T79</f>
        <v>36</v>
      </c>
      <c r="F75" s="34">
        <f>[1]Insatser!U79</f>
        <v>6</v>
      </c>
      <c r="G75" s="34">
        <f>[1]Insatser!V79</f>
        <v>21</v>
      </c>
      <c r="H75" s="34">
        <f>[1]Insatser!W79</f>
        <v>9</v>
      </c>
      <c r="I75" s="34">
        <f>[1]Insatser!X79</f>
        <v>0</v>
      </c>
      <c r="J75" s="34">
        <f>[1]Insatser!Y79</f>
        <v>0</v>
      </c>
      <c r="K75" s="34">
        <f>[1]Insatser!Z79</f>
        <v>58</v>
      </c>
      <c r="L75" s="34">
        <f>[1]Insatser!AA79</f>
        <v>98</v>
      </c>
      <c r="M75" s="34">
        <f>[1]Insatser!AC79</f>
        <v>34</v>
      </c>
      <c r="N75" s="64">
        <f>[1]Insatser!P79</f>
        <v>9925</v>
      </c>
      <c r="O75" s="37">
        <f>[1]Insatser!Q79</f>
        <v>109227.0766293302</v>
      </c>
    </row>
    <row r="76" spans="1:15">
      <c r="A76" s="4" t="s">
        <v>108</v>
      </c>
      <c r="B76" s="34">
        <f>[1]Insatser!R80</f>
        <v>8</v>
      </c>
      <c r="C76" s="34">
        <f>[1]Insatser!AB80</f>
        <v>0</v>
      </c>
      <c r="D76" s="34">
        <f>[1]Insatser!S80</f>
        <v>19</v>
      </c>
      <c r="E76" s="34">
        <f>[1]Insatser!T80</f>
        <v>26</v>
      </c>
      <c r="F76" s="34" t="str">
        <f>[1]Insatser!U80</f>
        <v>x</v>
      </c>
      <c r="G76" s="34">
        <f>[1]Insatser!V80</f>
        <v>20</v>
      </c>
      <c r="H76" s="34">
        <f>[1]Insatser!W80</f>
        <v>13</v>
      </c>
      <c r="I76" s="34" t="str">
        <f>[1]Insatser!X80</f>
        <v>x</v>
      </c>
      <c r="J76" s="34">
        <f>[1]Insatser!Y80</f>
        <v>0</v>
      </c>
      <c r="K76" s="34">
        <f>[1]Insatser!Z80</f>
        <v>36</v>
      </c>
      <c r="L76" s="34">
        <f>[1]Insatser!AA80</f>
        <v>51</v>
      </c>
      <c r="M76" s="34">
        <f>[1]Insatser!AC80</f>
        <v>22</v>
      </c>
      <c r="N76" s="64">
        <f>[1]Insatser!P80</f>
        <v>6966</v>
      </c>
      <c r="O76" s="37">
        <f>[1]Insatser!Q80</f>
        <v>68306.517133832211</v>
      </c>
    </row>
    <row r="77" spans="1:15">
      <c r="A77" s="4" t="s">
        <v>109</v>
      </c>
      <c r="B77" s="34">
        <f>[1]Insatser!R81</f>
        <v>19</v>
      </c>
      <c r="C77" s="34">
        <f>[1]Insatser!AB81</f>
        <v>0</v>
      </c>
      <c r="D77" s="34">
        <f>[1]Insatser!S81</f>
        <v>24</v>
      </c>
      <c r="E77" s="34">
        <f>[1]Insatser!T81</f>
        <v>30</v>
      </c>
      <c r="F77" s="34" t="str">
        <f>[1]Insatser!U81</f>
        <v>x</v>
      </c>
      <c r="G77" s="34">
        <f>[1]Insatser!V81</f>
        <v>26</v>
      </c>
      <c r="H77" s="34">
        <f>[1]Insatser!W81</f>
        <v>9</v>
      </c>
      <c r="I77" s="34" t="str">
        <f>[1]Insatser!X81</f>
        <v>x</v>
      </c>
      <c r="J77" s="34">
        <f>[1]Insatser!Y81</f>
        <v>0</v>
      </c>
      <c r="K77" s="34">
        <f>[1]Insatser!Z81</f>
        <v>67</v>
      </c>
      <c r="L77" s="34">
        <f>[1]Insatser!AA81</f>
        <v>100</v>
      </c>
      <c r="M77" s="34">
        <f>[1]Insatser!AC81</f>
        <v>48</v>
      </c>
      <c r="N77" s="64">
        <f>[1]Insatser!P81</f>
        <v>14657</v>
      </c>
      <c r="O77" s="37">
        <f>[1]Insatser!Q81</f>
        <v>126376.52871066783</v>
      </c>
    </row>
    <row r="78" spans="1:15">
      <c r="A78" s="4" t="s">
        <v>110</v>
      </c>
      <c r="B78" s="34">
        <f>[1]Insatser!R82</f>
        <v>25</v>
      </c>
      <c r="C78" s="34">
        <f>[1]Insatser!AB82</f>
        <v>0</v>
      </c>
      <c r="D78" s="34">
        <f>[1]Insatser!S82</f>
        <v>23</v>
      </c>
      <c r="E78" s="34">
        <f>[1]Insatser!T82</f>
        <v>113</v>
      </c>
      <c r="F78" s="34">
        <f>[1]Insatser!U82</f>
        <v>14</v>
      </c>
      <c r="G78" s="34">
        <f>[1]Insatser!V82</f>
        <v>46</v>
      </c>
      <c r="H78" s="34">
        <f>[1]Insatser!W82</f>
        <v>27</v>
      </c>
      <c r="I78" s="34">
        <f>[1]Insatser!X82</f>
        <v>4</v>
      </c>
      <c r="J78" s="34">
        <f>[1]Insatser!Y82</f>
        <v>0</v>
      </c>
      <c r="K78" s="34">
        <f>[1]Insatser!Z82</f>
        <v>115</v>
      </c>
      <c r="L78" s="34">
        <f>[1]Insatser!AA82</f>
        <v>119</v>
      </c>
      <c r="M78" s="34">
        <f>[1]Insatser!AC82</f>
        <v>25</v>
      </c>
      <c r="N78" s="64">
        <f>[1]Insatser!P82</f>
        <v>7630</v>
      </c>
      <c r="O78" s="37">
        <f>[1]Insatser!Q82</f>
        <v>177611.02878326425</v>
      </c>
    </row>
    <row r="79" spans="1:15" ht="27" customHeight="1">
      <c r="A79" s="32" t="s">
        <v>111</v>
      </c>
      <c r="B79" s="34">
        <f>[1]Insatser!R83</f>
        <v>10</v>
      </c>
      <c r="C79" s="34">
        <f>[1]Insatser!AB83</f>
        <v>0</v>
      </c>
      <c r="D79" s="34">
        <f>[1]Insatser!S83</f>
        <v>18</v>
      </c>
      <c r="E79" s="34">
        <f>[1]Insatser!T83</f>
        <v>47</v>
      </c>
      <c r="F79" s="34" t="str">
        <f>[1]Insatser!U83</f>
        <v>x</v>
      </c>
      <c r="G79" s="34">
        <f>[1]Insatser!V83</f>
        <v>29</v>
      </c>
      <c r="H79" s="34">
        <f>[1]Insatser!W83</f>
        <v>12</v>
      </c>
      <c r="I79" s="34" t="str">
        <f>[1]Insatser!X83</f>
        <v>x</v>
      </c>
      <c r="J79" s="34">
        <f>[1]Insatser!Y83</f>
        <v>0</v>
      </c>
      <c r="K79" s="34">
        <f>[1]Insatser!Z83</f>
        <v>41</v>
      </c>
      <c r="L79" s="34">
        <f>[1]Insatser!AA83</f>
        <v>66</v>
      </c>
      <c r="M79" s="34">
        <f>[1]Insatser!AC83</f>
        <v>32</v>
      </c>
      <c r="N79" s="64">
        <f>[1]Insatser!P83</f>
        <v>10008</v>
      </c>
      <c r="O79" s="37">
        <f>[1]Insatser!Q83</f>
        <v>84740.178374915864</v>
      </c>
    </row>
    <row r="80" spans="1:15">
      <c r="A80" s="4" t="s">
        <v>112</v>
      </c>
      <c r="B80" s="34" t="str">
        <f>[1]Insatser!R84</f>
        <v>x</v>
      </c>
      <c r="C80" s="34">
        <f>[1]Insatser!AB84</f>
        <v>0</v>
      </c>
      <c r="D80" s="34">
        <f>[1]Insatser!S84</f>
        <v>7</v>
      </c>
      <c r="E80" s="34">
        <f>[1]Insatser!T84</f>
        <v>19</v>
      </c>
      <c r="F80" s="34" t="str">
        <f>[1]Insatser!U84</f>
        <v>x</v>
      </c>
      <c r="G80" s="34">
        <f>[1]Insatser!V84</f>
        <v>5</v>
      </c>
      <c r="H80" s="34" t="str">
        <f>[1]Insatser!W84</f>
        <v>x</v>
      </c>
      <c r="I80" s="34">
        <f>[1]Insatser!X84</f>
        <v>0</v>
      </c>
      <c r="J80" s="34" t="str">
        <f>[1]Insatser!Y84</f>
        <v>x</v>
      </c>
      <c r="K80" s="34">
        <f>[1]Insatser!Z84</f>
        <v>16</v>
      </c>
      <c r="L80" s="34">
        <f>[1]Insatser!AA84</f>
        <v>22</v>
      </c>
      <c r="M80" s="34">
        <f>[1]Insatser!AC84</f>
        <v>5</v>
      </c>
      <c r="N80" s="64">
        <f>[1]Insatser!P84</f>
        <v>1705</v>
      </c>
      <c r="O80" s="37">
        <f>[1]Insatser!Q84</f>
        <v>26224.330890585603</v>
      </c>
    </row>
    <row r="81" spans="1:15">
      <c r="A81" s="4" t="s">
        <v>113</v>
      </c>
      <c r="B81" s="34">
        <f>[1]Insatser!R85</f>
        <v>17</v>
      </c>
      <c r="C81" s="34" t="str">
        <f>[1]Insatser!AB85</f>
        <v>x</v>
      </c>
      <c r="D81" s="34">
        <f>[1]Insatser!S85</f>
        <v>34</v>
      </c>
      <c r="E81" s="34">
        <f>[1]Insatser!T85</f>
        <v>67</v>
      </c>
      <c r="F81" s="34">
        <f>[1]Insatser!U85</f>
        <v>9</v>
      </c>
      <c r="G81" s="34">
        <f>[1]Insatser!V85</f>
        <v>36</v>
      </c>
      <c r="H81" s="34">
        <f>[1]Insatser!W85</f>
        <v>9</v>
      </c>
      <c r="I81" s="34" t="str">
        <f>[1]Insatser!X85</f>
        <v>x</v>
      </c>
      <c r="J81" s="34">
        <f>[1]Insatser!Y85</f>
        <v>0</v>
      </c>
      <c r="K81" s="34">
        <f>[1]Insatser!Z85</f>
        <v>83</v>
      </c>
      <c r="L81" s="34">
        <f>[1]Insatser!AA85</f>
        <v>165</v>
      </c>
      <c r="M81" s="34">
        <f>[1]Insatser!AC85</f>
        <v>51</v>
      </c>
      <c r="N81" s="64">
        <f>[1]Insatser!P85</f>
        <v>16059</v>
      </c>
      <c r="O81" s="37">
        <f>[1]Insatser!Q85</f>
        <v>157661.14976468848</v>
      </c>
    </row>
    <row r="82" spans="1:15">
      <c r="A82" s="4" t="s">
        <v>114</v>
      </c>
      <c r="B82" s="34">
        <f>[1]Insatser!R86</f>
        <v>6</v>
      </c>
      <c r="C82" s="34">
        <f>[1]Insatser!AB86</f>
        <v>0</v>
      </c>
      <c r="D82" s="34">
        <f>[1]Insatser!S86</f>
        <v>10</v>
      </c>
      <c r="E82" s="34">
        <f>[1]Insatser!T86</f>
        <v>40</v>
      </c>
      <c r="F82" s="34" t="str">
        <f>[1]Insatser!U86</f>
        <v>x</v>
      </c>
      <c r="G82" s="34">
        <f>[1]Insatser!V86</f>
        <v>17</v>
      </c>
      <c r="H82" s="34">
        <f>[1]Insatser!W86</f>
        <v>4</v>
      </c>
      <c r="I82" s="34">
        <f>[1]Insatser!X86</f>
        <v>0</v>
      </c>
      <c r="J82" s="34">
        <f>[1]Insatser!Y86</f>
        <v>0</v>
      </c>
      <c r="K82" s="34">
        <f>[1]Insatser!Z86</f>
        <v>25</v>
      </c>
      <c r="L82" s="34">
        <f>[1]Insatser!AA86</f>
        <v>43</v>
      </c>
      <c r="M82" s="34">
        <f>[1]Insatser!AC86</f>
        <v>10</v>
      </c>
      <c r="N82" s="64">
        <f>[1]Insatser!P86</f>
        <v>1899</v>
      </c>
      <c r="O82" s="37">
        <f>[1]Insatser!Q86</f>
        <v>44910.937135473832</v>
      </c>
    </row>
    <row r="83" spans="1:15">
      <c r="A83" s="4" t="s">
        <v>115</v>
      </c>
      <c r="B83" s="34">
        <f>[1]Insatser!R87</f>
        <v>10</v>
      </c>
      <c r="C83" s="34">
        <f>[1]Insatser!AB87</f>
        <v>0</v>
      </c>
      <c r="D83" s="34">
        <f>[1]Insatser!S87</f>
        <v>18</v>
      </c>
      <c r="E83" s="34">
        <f>[1]Insatser!T87</f>
        <v>55</v>
      </c>
      <c r="F83" s="34">
        <f>[1]Insatser!U87</f>
        <v>4</v>
      </c>
      <c r="G83" s="34">
        <f>[1]Insatser!V87</f>
        <v>18</v>
      </c>
      <c r="H83" s="34" t="str">
        <f>[1]Insatser!W87</f>
        <v>x</v>
      </c>
      <c r="I83" s="34">
        <f>[1]Insatser!X87</f>
        <v>0</v>
      </c>
      <c r="J83" s="34">
        <f>[1]Insatser!Y87</f>
        <v>0</v>
      </c>
      <c r="K83" s="34">
        <f>[1]Insatser!Z87</f>
        <v>31</v>
      </c>
      <c r="L83" s="34">
        <f>[1]Insatser!AA87</f>
        <v>73</v>
      </c>
      <c r="M83" s="34">
        <f>[1]Insatser!AC87</f>
        <v>19</v>
      </c>
      <c r="N83" s="64">
        <f>[1]Insatser!P87</f>
        <v>5766</v>
      </c>
      <c r="O83" s="37">
        <f>[1]Insatser!Q87</f>
        <v>64841.988327182291</v>
      </c>
    </row>
    <row r="84" spans="1:15">
      <c r="A84" s="4" t="s">
        <v>116</v>
      </c>
      <c r="B84" s="34">
        <f>[1]Insatser!R88</f>
        <v>5</v>
      </c>
      <c r="C84" s="34">
        <f>[1]Insatser!AB88</f>
        <v>0</v>
      </c>
      <c r="D84" s="34">
        <f>[1]Insatser!S88</f>
        <v>4</v>
      </c>
      <c r="E84" s="34">
        <f>[1]Insatser!T88</f>
        <v>16</v>
      </c>
      <c r="F84" s="34">
        <f>[1]Insatser!U88</f>
        <v>0</v>
      </c>
      <c r="G84" s="34">
        <f>[1]Insatser!V88</f>
        <v>9</v>
      </c>
      <c r="H84" s="34" t="str">
        <f>[1]Insatser!W88</f>
        <v>x</v>
      </c>
      <c r="I84" s="34">
        <f>[1]Insatser!X88</f>
        <v>0</v>
      </c>
      <c r="J84" s="34">
        <f>[1]Insatser!Y88</f>
        <v>0</v>
      </c>
      <c r="K84" s="34">
        <f>[1]Insatser!Z88</f>
        <v>23</v>
      </c>
      <c r="L84" s="34">
        <f>[1]Insatser!AA88</f>
        <v>25</v>
      </c>
      <c r="M84" s="34">
        <f>[1]Insatser!AC88</f>
        <v>11</v>
      </c>
      <c r="N84" s="64">
        <f>[1]Insatser!P88</f>
        <v>3368</v>
      </c>
      <c r="O84" s="37">
        <f>[1]Insatser!Q88</f>
        <v>36802.824799862094</v>
      </c>
    </row>
    <row r="85" spans="1:15">
      <c r="A85" s="4" t="s">
        <v>117</v>
      </c>
      <c r="B85" s="34">
        <f>[1]Insatser!R89</f>
        <v>21</v>
      </c>
      <c r="C85" s="34" t="str">
        <f>[1]Insatser!AB89</f>
        <v>x</v>
      </c>
      <c r="D85" s="34">
        <f>[1]Insatser!S89</f>
        <v>162</v>
      </c>
      <c r="E85" s="34">
        <f>[1]Insatser!T89</f>
        <v>131</v>
      </c>
      <c r="F85" s="34">
        <f>[1]Insatser!U89</f>
        <v>21</v>
      </c>
      <c r="G85" s="34">
        <f>[1]Insatser!V89</f>
        <v>101</v>
      </c>
      <c r="H85" s="34">
        <f>[1]Insatser!W89</f>
        <v>34</v>
      </c>
      <c r="I85" s="34">
        <f>[1]Insatser!X89</f>
        <v>5</v>
      </c>
      <c r="J85" s="34">
        <f>[1]Insatser!Y89</f>
        <v>0</v>
      </c>
      <c r="K85" s="34">
        <f>[1]Insatser!Z89</f>
        <v>280</v>
      </c>
      <c r="L85" s="34">
        <f>[1]Insatser!AA89</f>
        <v>350</v>
      </c>
      <c r="M85" s="34">
        <f>[1]Insatser!AC89</f>
        <v>125</v>
      </c>
      <c r="N85" s="64">
        <f>[1]Insatser!P89</f>
        <v>37386</v>
      </c>
      <c r="O85" s="37">
        <f>[1]Insatser!Q89</f>
        <v>448460.35970180656</v>
      </c>
    </row>
    <row r="86" spans="1:15">
      <c r="A86" s="4" t="s">
        <v>118</v>
      </c>
      <c r="B86" s="34">
        <f>[1]Insatser!R90</f>
        <v>11</v>
      </c>
      <c r="C86" s="34">
        <f>[1]Insatser!AB90</f>
        <v>0</v>
      </c>
      <c r="D86" s="34">
        <f>[1]Insatser!S90</f>
        <v>13</v>
      </c>
      <c r="E86" s="34">
        <f>[1]Insatser!T90</f>
        <v>35</v>
      </c>
      <c r="F86" s="34">
        <f>[1]Insatser!U90</f>
        <v>4</v>
      </c>
      <c r="G86" s="34">
        <f>[1]Insatser!V90</f>
        <v>7</v>
      </c>
      <c r="H86" s="34">
        <f>[1]Insatser!W90</f>
        <v>7</v>
      </c>
      <c r="I86" s="34">
        <f>[1]Insatser!X90</f>
        <v>0</v>
      </c>
      <c r="J86" s="34">
        <f>[1]Insatser!Y90</f>
        <v>0</v>
      </c>
      <c r="K86" s="34">
        <f>[1]Insatser!Z90</f>
        <v>39</v>
      </c>
      <c r="L86" s="34">
        <f>[1]Insatser!AA90</f>
        <v>34</v>
      </c>
      <c r="M86" s="34">
        <f>[1]Insatser!AC90</f>
        <v>19</v>
      </c>
      <c r="N86" s="64">
        <f>[1]Insatser!P90</f>
        <v>5560.3440000000001</v>
      </c>
      <c r="O86" s="37">
        <f>[1]Insatser!Q90</f>
        <v>61127.969551627153</v>
      </c>
    </row>
    <row r="87" spans="1:15" ht="27" customHeight="1">
      <c r="A87" s="32" t="s">
        <v>119</v>
      </c>
      <c r="B87" s="34">
        <f>[1]Insatser!R91</f>
        <v>8</v>
      </c>
      <c r="C87" s="34">
        <f>[1]Insatser!AB91</f>
        <v>0</v>
      </c>
      <c r="D87" s="34">
        <f>[1]Insatser!S91</f>
        <v>8</v>
      </c>
      <c r="E87" s="34">
        <f>[1]Insatser!T91</f>
        <v>21</v>
      </c>
      <c r="F87" s="34">
        <f>[1]Insatser!U91</f>
        <v>5</v>
      </c>
      <c r="G87" s="34">
        <f>[1]Insatser!V91</f>
        <v>6</v>
      </c>
      <c r="H87" s="34" t="str">
        <f>[1]Insatser!W91</f>
        <v>x</v>
      </c>
      <c r="I87" s="34">
        <f>[1]Insatser!X91</f>
        <v>0</v>
      </c>
      <c r="J87" s="34">
        <f>[1]Insatser!Y91</f>
        <v>0</v>
      </c>
      <c r="K87" s="34">
        <f>[1]Insatser!Z91</f>
        <v>43</v>
      </c>
      <c r="L87" s="34">
        <f>[1]Insatser!AA91</f>
        <v>41</v>
      </c>
      <c r="M87" s="34">
        <f>[1]Insatser!AC91</f>
        <v>19</v>
      </c>
      <c r="N87" s="64">
        <f>[1]Insatser!P91</f>
        <v>6467</v>
      </c>
      <c r="O87" s="37">
        <f>[1]Insatser!Q91</f>
        <v>64041.410011837797</v>
      </c>
    </row>
    <row r="88" spans="1:15">
      <c r="A88" s="4" t="s">
        <v>120</v>
      </c>
      <c r="B88" s="34">
        <f>[1]Insatser!R92</f>
        <v>4</v>
      </c>
      <c r="C88" s="34">
        <f>[1]Insatser!AB92</f>
        <v>0</v>
      </c>
      <c r="D88" s="34">
        <f>[1]Insatser!S92</f>
        <v>16</v>
      </c>
      <c r="E88" s="34">
        <f>[1]Insatser!T92</f>
        <v>17</v>
      </c>
      <c r="F88" s="34" t="str">
        <f>[1]Insatser!U92</f>
        <v>x</v>
      </c>
      <c r="G88" s="34">
        <f>[1]Insatser!V92</f>
        <v>10</v>
      </c>
      <c r="H88" s="34" t="str">
        <f>[1]Insatser!W92</f>
        <v>x</v>
      </c>
      <c r="I88" s="34">
        <f>[1]Insatser!X92</f>
        <v>0</v>
      </c>
      <c r="J88" s="34">
        <f>[1]Insatser!Y92</f>
        <v>0</v>
      </c>
      <c r="K88" s="34">
        <f>[1]Insatser!Z92</f>
        <v>36</v>
      </c>
      <c r="L88" s="34">
        <f>[1]Insatser!AA92</f>
        <v>36</v>
      </c>
      <c r="M88" s="34">
        <f>[1]Insatser!AC92</f>
        <v>14</v>
      </c>
      <c r="N88" s="64">
        <f>[1]Insatser!P92</f>
        <v>4260</v>
      </c>
      <c r="O88" s="37">
        <f>[1]Insatser!Q92</f>
        <v>53052.503009523411</v>
      </c>
    </row>
    <row r="89" spans="1:15">
      <c r="A89" s="4" t="s">
        <v>121</v>
      </c>
      <c r="B89" s="34">
        <f>[1]Insatser!R93</f>
        <v>8</v>
      </c>
      <c r="C89" s="34">
        <f>[1]Insatser!AB93</f>
        <v>0</v>
      </c>
      <c r="D89" s="34">
        <f>[1]Insatser!S93</f>
        <v>15</v>
      </c>
      <c r="E89" s="34">
        <f>[1]Insatser!T93</f>
        <v>31</v>
      </c>
      <c r="F89" s="34" t="str">
        <f>[1]Insatser!U93</f>
        <v>x</v>
      </c>
      <c r="G89" s="34">
        <f>[1]Insatser!V93</f>
        <v>11</v>
      </c>
      <c r="H89" s="34">
        <f>[1]Insatser!W93</f>
        <v>4</v>
      </c>
      <c r="I89" s="34">
        <f>[1]Insatser!X93</f>
        <v>0</v>
      </c>
      <c r="J89" s="34">
        <f>[1]Insatser!Y93</f>
        <v>0</v>
      </c>
      <c r="K89" s="34">
        <f>[1]Insatser!Z93</f>
        <v>68</v>
      </c>
      <c r="L89" s="34">
        <f>[1]Insatser!AA93</f>
        <v>73</v>
      </c>
      <c r="M89" s="34">
        <f>[1]Insatser!AC93</f>
        <v>23</v>
      </c>
      <c r="N89" s="64">
        <f>[1]Insatser!P93</f>
        <v>7363</v>
      </c>
      <c r="O89" s="37">
        <f>[1]Insatser!Q93</f>
        <v>96879.858574451777</v>
      </c>
    </row>
    <row r="90" spans="1:15">
      <c r="A90" s="4" t="s">
        <v>122</v>
      </c>
      <c r="B90" s="34" t="str">
        <f>[1]Insatser!R94</f>
        <v>x</v>
      </c>
      <c r="C90" s="34">
        <f>[1]Insatser!AB94</f>
        <v>0</v>
      </c>
      <c r="D90" s="34">
        <f>[1]Insatser!S94</f>
        <v>8</v>
      </c>
      <c r="E90" s="34">
        <f>[1]Insatser!T94</f>
        <v>16</v>
      </c>
      <c r="F90" s="34">
        <f>[1]Insatser!U94</f>
        <v>0</v>
      </c>
      <c r="G90" s="34" t="str">
        <f>[1]Insatser!V94</f>
        <v>x</v>
      </c>
      <c r="H90" s="34">
        <f>[1]Insatser!W94</f>
        <v>0</v>
      </c>
      <c r="I90" s="34">
        <f>[1]Insatser!X94</f>
        <v>0</v>
      </c>
      <c r="J90" s="34">
        <f>[1]Insatser!Y94</f>
        <v>0</v>
      </c>
      <c r="K90" s="34">
        <f>[1]Insatser!Z94</f>
        <v>18</v>
      </c>
      <c r="L90" s="34">
        <f>[1]Insatser!AA94</f>
        <v>24</v>
      </c>
      <c r="M90" s="34">
        <f>[1]Insatser!AC94</f>
        <v>8</v>
      </c>
      <c r="N90" s="64">
        <f>[1]Insatser!P94</f>
        <v>2611</v>
      </c>
      <c r="O90" s="37">
        <f>[1]Insatser!Q94</f>
        <v>27362.598614739894</v>
      </c>
    </row>
    <row r="91" spans="1:15">
      <c r="A91" s="4" t="s">
        <v>123</v>
      </c>
      <c r="B91" s="34">
        <f>[1]Insatser!R95</f>
        <v>35</v>
      </c>
      <c r="C91" s="34">
        <f>[1]Insatser!AB95</f>
        <v>0</v>
      </c>
      <c r="D91" s="34">
        <f>[1]Insatser!S95</f>
        <v>55</v>
      </c>
      <c r="E91" s="34">
        <f>[1]Insatser!T95</f>
        <v>174</v>
      </c>
      <c r="F91" s="34">
        <f>[1]Insatser!U95</f>
        <v>6</v>
      </c>
      <c r="G91" s="34">
        <f>[1]Insatser!V95</f>
        <v>64</v>
      </c>
      <c r="H91" s="34">
        <f>[1]Insatser!W95</f>
        <v>23</v>
      </c>
      <c r="I91" s="34" t="str">
        <f>[1]Insatser!X95</f>
        <v>x</v>
      </c>
      <c r="J91" s="34">
        <f>[1]Insatser!Y95</f>
        <v>0</v>
      </c>
      <c r="K91" s="34">
        <f>[1]Insatser!Z95</f>
        <v>312</v>
      </c>
      <c r="L91" s="34">
        <f>[1]Insatser!AA95</f>
        <v>340</v>
      </c>
      <c r="M91" s="34">
        <f>[1]Insatser!AC95</f>
        <v>118</v>
      </c>
      <c r="N91" s="64">
        <f>[1]Insatser!P95</f>
        <v>36789</v>
      </c>
      <c r="O91" s="37">
        <f>[1]Insatser!Q95</f>
        <v>458006.26837295131</v>
      </c>
    </row>
    <row r="92" spans="1:15">
      <c r="A92" s="4" t="s">
        <v>124</v>
      </c>
      <c r="B92" s="34">
        <f>[1]Insatser!R96</f>
        <v>15</v>
      </c>
      <c r="C92" s="34">
        <f>[1]Insatser!AB96</f>
        <v>0</v>
      </c>
      <c r="D92" s="34">
        <f>[1]Insatser!S96</f>
        <v>13</v>
      </c>
      <c r="E92" s="34">
        <f>[1]Insatser!T96</f>
        <v>28</v>
      </c>
      <c r="F92" s="34">
        <f>[1]Insatser!U96</f>
        <v>0</v>
      </c>
      <c r="G92" s="34">
        <f>[1]Insatser!V96</f>
        <v>8</v>
      </c>
      <c r="H92" s="34">
        <f>[1]Insatser!W96</f>
        <v>8</v>
      </c>
      <c r="I92" s="34" t="str">
        <f>[1]Insatser!X96</f>
        <v>x</v>
      </c>
      <c r="J92" s="34">
        <f>[1]Insatser!Y96</f>
        <v>0</v>
      </c>
      <c r="K92" s="34">
        <f>[1]Insatser!Z96</f>
        <v>44</v>
      </c>
      <c r="L92" s="34">
        <f>[1]Insatser!AA96</f>
        <v>48</v>
      </c>
      <c r="M92" s="34">
        <f>[1]Insatser!AC96</f>
        <v>26</v>
      </c>
      <c r="N92" s="64">
        <f>[1]Insatser!P96</f>
        <v>8484</v>
      </c>
      <c r="O92" s="37">
        <f>[1]Insatser!Q96</f>
        <v>75559.995100022395</v>
      </c>
    </row>
    <row r="93" spans="1:15">
      <c r="A93" s="4" t="s">
        <v>125</v>
      </c>
      <c r="B93" s="34">
        <f>[1]Insatser!R97</f>
        <v>14</v>
      </c>
      <c r="C93" s="34">
        <f>[1]Insatser!AB97</f>
        <v>0</v>
      </c>
      <c r="D93" s="34">
        <f>[1]Insatser!S97</f>
        <v>4</v>
      </c>
      <c r="E93" s="34">
        <f>[1]Insatser!T97</f>
        <v>29</v>
      </c>
      <c r="F93" s="34" t="str">
        <f>[1]Insatser!U97</f>
        <v>x</v>
      </c>
      <c r="G93" s="34">
        <f>[1]Insatser!V97</f>
        <v>13</v>
      </c>
      <c r="H93" s="34">
        <f>[1]Insatser!W97</f>
        <v>4</v>
      </c>
      <c r="I93" s="34" t="str">
        <f>[1]Insatser!X97</f>
        <v>x</v>
      </c>
      <c r="J93" s="34">
        <f>[1]Insatser!Y97</f>
        <v>0</v>
      </c>
      <c r="K93" s="34">
        <f>[1]Insatser!Z97</f>
        <v>45</v>
      </c>
      <c r="L93" s="34">
        <f>[1]Insatser!AA97</f>
        <v>61</v>
      </c>
      <c r="M93" s="34">
        <f>[1]Insatser!AC97</f>
        <v>35</v>
      </c>
      <c r="N93" s="64">
        <f>[1]Insatser!P97</f>
        <v>10401</v>
      </c>
      <c r="O93" s="37">
        <f>[1]Insatser!Q97</f>
        <v>85015.333406540361</v>
      </c>
    </row>
    <row r="94" spans="1:15">
      <c r="A94" s="4" t="s">
        <v>126</v>
      </c>
      <c r="B94" s="34">
        <f>[1]Insatser!R98</f>
        <v>10</v>
      </c>
      <c r="C94" s="34">
        <f>[1]Insatser!AB98</f>
        <v>0</v>
      </c>
      <c r="D94" s="34">
        <f>[1]Insatser!S98</f>
        <v>27</v>
      </c>
      <c r="E94" s="34">
        <f>[1]Insatser!T98</f>
        <v>49</v>
      </c>
      <c r="F94" s="34">
        <f>[1]Insatser!U98</f>
        <v>8</v>
      </c>
      <c r="G94" s="34">
        <f>[1]Insatser!V98</f>
        <v>21</v>
      </c>
      <c r="H94" s="34">
        <f>[1]Insatser!W98</f>
        <v>12</v>
      </c>
      <c r="I94" s="34">
        <f>[1]Insatser!X98</f>
        <v>0</v>
      </c>
      <c r="J94" s="34">
        <f>[1]Insatser!Y98</f>
        <v>0</v>
      </c>
      <c r="K94" s="34">
        <f>[1]Insatser!Z98</f>
        <v>70</v>
      </c>
      <c r="L94" s="34">
        <f>[1]Insatser!AA98</f>
        <v>110</v>
      </c>
      <c r="M94" s="34">
        <f>[1]Insatser!AC98</f>
        <v>46</v>
      </c>
      <c r="N94" s="64">
        <f>[1]Insatser!P98</f>
        <v>12384</v>
      </c>
      <c r="O94" s="37">
        <f>[1]Insatser!Q98</f>
        <v>122609.6198045382</v>
      </c>
    </row>
    <row r="95" spans="1:15">
      <c r="A95" s="4" t="s">
        <v>127</v>
      </c>
      <c r="B95" s="34">
        <f>[1]Insatser!R99</f>
        <v>15</v>
      </c>
      <c r="C95" s="34">
        <f>[1]Insatser!AB99</f>
        <v>0</v>
      </c>
      <c r="D95" s="34">
        <f>[1]Insatser!S99</f>
        <v>5</v>
      </c>
      <c r="E95" s="34">
        <f>[1]Insatser!T99</f>
        <v>93</v>
      </c>
      <c r="F95" s="34">
        <f>[1]Insatser!U99</f>
        <v>9</v>
      </c>
      <c r="G95" s="34">
        <f>[1]Insatser!V99</f>
        <v>21</v>
      </c>
      <c r="H95" s="34">
        <f>[1]Insatser!W99</f>
        <v>5</v>
      </c>
      <c r="I95" s="34" t="str">
        <f>[1]Insatser!X99</f>
        <v>x</v>
      </c>
      <c r="J95" s="34">
        <f>[1]Insatser!Y99</f>
        <v>0</v>
      </c>
      <c r="K95" s="34">
        <f>[1]Insatser!Z99</f>
        <v>74</v>
      </c>
      <c r="L95" s="34">
        <f>[1]Insatser!AA99</f>
        <v>94</v>
      </c>
      <c r="M95" s="34">
        <f>[1]Insatser!AC99</f>
        <v>37</v>
      </c>
      <c r="N95" s="64">
        <f>[1]Insatser!P99</f>
        <v>11673.937</v>
      </c>
      <c r="O95" s="37">
        <f>[1]Insatser!Q99</f>
        <v>122264.77143363458</v>
      </c>
    </row>
    <row r="96" spans="1:15">
      <c r="A96" s="4" t="s">
        <v>128</v>
      </c>
      <c r="B96" s="34">
        <f>[1]Insatser!R100</f>
        <v>4</v>
      </c>
      <c r="C96" s="34">
        <f>[1]Insatser!AB100</f>
        <v>0</v>
      </c>
      <c r="D96" s="34">
        <f>[1]Insatser!S100</f>
        <v>4</v>
      </c>
      <c r="E96" s="34">
        <f>[1]Insatser!T100</f>
        <v>4</v>
      </c>
      <c r="F96" s="34">
        <f>[1]Insatser!U100</f>
        <v>0</v>
      </c>
      <c r="G96" s="34" t="str">
        <f>[1]Insatser!V100</f>
        <v>x</v>
      </c>
      <c r="H96" s="34" t="str">
        <f>[1]Insatser!W100</f>
        <v>x</v>
      </c>
      <c r="I96" s="34">
        <f>[1]Insatser!X100</f>
        <v>0</v>
      </c>
      <c r="J96" s="34">
        <f>[1]Insatser!Y100</f>
        <v>0</v>
      </c>
      <c r="K96" s="34">
        <f>[1]Insatser!Z100</f>
        <v>18</v>
      </c>
      <c r="L96" s="34">
        <f>[1]Insatser!AA100</f>
        <v>25</v>
      </c>
      <c r="M96" s="34">
        <f>[1]Insatser!AC100</f>
        <v>8</v>
      </c>
      <c r="N96" s="64">
        <f>[1]Insatser!P100</f>
        <v>2457</v>
      </c>
      <c r="O96" s="37">
        <f>[1]Insatser!Q100</f>
        <v>28499.260802382065</v>
      </c>
    </row>
    <row r="97" spans="1:15">
      <c r="A97" s="4" t="s">
        <v>129</v>
      </c>
      <c r="B97" s="34">
        <f>[1]Insatser!R101</f>
        <v>11</v>
      </c>
      <c r="C97" s="34">
        <f>[1]Insatser!AB101</f>
        <v>0</v>
      </c>
      <c r="D97" s="34">
        <f>[1]Insatser!S101</f>
        <v>9</v>
      </c>
      <c r="E97" s="34">
        <f>[1]Insatser!T101</f>
        <v>38</v>
      </c>
      <c r="F97" s="34">
        <f>[1]Insatser!U101</f>
        <v>6</v>
      </c>
      <c r="G97" s="34">
        <f>[1]Insatser!V101</f>
        <v>14</v>
      </c>
      <c r="H97" s="34">
        <f>[1]Insatser!W101</f>
        <v>5</v>
      </c>
      <c r="I97" s="34" t="str">
        <f>[1]Insatser!X101</f>
        <v>x</v>
      </c>
      <c r="J97" s="34" t="str">
        <f>[1]Insatser!Y101</f>
        <v>x</v>
      </c>
      <c r="K97" s="34">
        <f>[1]Insatser!Z101</f>
        <v>53</v>
      </c>
      <c r="L97" s="34">
        <f>[1]Insatser!AA101</f>
        <v>63</v>
      </c>
      <c r="M97" s="34">
        <f>[1]Insatser!AC101</f>
        <v>19</v>
      </c>
      <c r="N97" s="64">
        <f>[1]Insatser!P101</f>
        <v>5858</v>
      </c>
      <c r="O97" s="37">
        <f>[1]Insatser!Q101</f>
        <v>82926.037393491395</v>
      </c>
    </row>
    <row r="98" spans="1:15">
      <c r="A98" s="4" t="s">
        <v>130</v>
      </c>
      <c r="B98" s="34">
        <f>[1]Insatser!R102</f>
        <v>23</v>
      </c>
      <c r="C98" s="34">
        <f>[1]Insatser!AB102</f>
        <v>0</v>
      </c>
      <c r="D98" s="34">
        <f>[1]Insatser!S102</f>
        <v>10</v>
      </c>
      <c r="E98" s="34">
        <f>[1]Insatser!T102</f>
        <v>174</v>
      </c>
      <c r="F98" s="34">
        <f>[1]Insatser!U102</f>
        <v>12</v>
      </c>
      <c r="G98" s="34">
        <f>[1]Insatser!V102</f>
        <v>38</v>
      </c>
      <c r="H98" s="34">
        <f>[1]Insatser!W102</f>
        <v>9</v>
      </c>
      <c r="I98" s="34" t="str">
        <f>[1]Insatser!X102</f>
        <v>x</v>
      </c>
      <c r="J98" s="34">
        <f>[1]Insatser!Y102</f>
        <v>0</v>
      </c>
      <c r="K98" s="34">
        <f>[1]Insatser!Z102</f>
        <v>158</v>
      </c>
      <c r="L98" s="34">
        <f>[1]Insatser!AA102</f>
        <v>213</v>
      </c>
      <c r="M98" s="34">
        <f>[1]Insatser!AC102</f>
        <v>37</v>
      </c>
      <c r="N98" s="64">
        <f>[1]Insatser!P102</f>
        <v>11522</v>
      </c>
      <c r="O98" s="37">
        <f>[1]Insatser!Q102</f>
        <v>233991.87791444402</v>
      </c>
    </row>
    <row r="99" spans="1:15" ht="27" customHeight="1">
      <c r="A99" s="32" t="s">
        <v>131</v>
      </c>
      <c r="B99" s="34">
        <f>[1]Insatser!R103</f>
        <v>20</v>
      </c>
      <c r="C99" s="34">
        <f>[1]Insatser!AB103</f>
        <v>0</v>
      </c>
      <c r="D99" s="34">
        <f>[1]Insatser!S103</f>
        <v>72</v>
      </c>
      <c r="E99" s="34">
        <f>[1]Insatser!T103</f>
        <v>117</v>
      </c>
      <c r="F99" s="34">
        <f>[1]Insatser!U103</f>
        <v>12</v>
      </c>
      <c r="G99" s="34">
        <f>[1]Insatser!V103</f>
        <v>47</v>
      </c>
      <c r="H99" s="34">
        <f>[1]Insatser!W103</f>
        <v>15</v>
      </c>
      <c r="I99" s="34">
        <f>[1]Insatser!X103</f>
        <v>7</v>
      </c>
      <c r="J99" s="34">
        <f>[1]Insatser!Y103</f>
        <v>0</v>
      </c>
      <c r="K99" s="34">
        <f>[1]Insatser!Z103</f>
        <v>167</v>
      </c>
      <c r="L99" s="34">
        <f>[1]Insatser!AA103</f>
        <v>292</v>
      </c>
      <c r="M99" s="34">
        <f>[1]Insatser!AC103</f>
        <v>107</v>
      </c>
      <c r="N99" s="64">
        <f>[1]Insatser!P103</f>
        <v>33884</v>
      </c>
      <c r="O99" s="37">
        <f>[1]Insatser!Q103</f>
        <v>305511.64880264743</v>
      </c>
    </row>
    <row r="100" spans="1:15" ht="27" customHeight="1">
      <c r="A100" s="32" t="s">
        <v>132</v>
      </c>
      <c r="B100" s="34">
        <f>[1]Insatser!R104</f>
        <v>33</v>
      </c>
      <c r="C100" s="34">
        <f>[1]Insatser!AB104</f>
        <v>0</v>
      </c>
      <c r="D100" s="34">
        <f>[1]Insatser!S104</f>
        <v>30</v>
      </c>
      <c r="E100" s="34">
        <f>[1]Insatser!T104</f>
        <v>165</v>
      </c>
      <c r="F100" s="34">
        <f>[1]Insatser!U104</f>
        <v>10</v>
      </c>
      <c r="G100" s="34">
        <f>[1]Insatser!V104</f>
        <v>19</v>
      </c>
      <c r="H100" s="34">
        <f>[1]Insatser!W104</f>
        <v>7</v>
      </c>
      <c r="I100" s="34" t="str">
        <f>[1]Insatser!X104</f>
        <v>x</v>
      </c>
      <c r="J100" s="34">
        <f>[1]Insatser!Y104</f>
        <v>0</v>
      </c>
      <c r="K100" s="34">
        <f>[1]Insatser!Z104</f>
        <v>110</v>
      </c>
      <c r="L100" s="34">
        <f>[1]Insatser!AA104</f>
        <v>139</v>
      </c>
      <c r="M100" s="34">
        <f>[1]Insatser!AC104</f>
        <v>42</v>
      </c>
      <c r="N100" s="64">
        <f>[1]Insatser!P104</f>
        <v>14075</v>
      </c>
      <c r="O100" s="37">
        <f>[1]Insatser!Q104</f>
        <v>179250.19189606552</v>
      </c>
    </row>
    <row r="101" spans="1:15">
      <c r="A101" s="4" t="s">
        <v>133</v>
      </c>
      <c r="B101" s="34">
        <f>[1]Insatser!R105</f>
        <v>28</v>
      </c>
      <c r="C101" s="34">
        <f>[1]Insatser!AB105</f>
        <v>0</v>
      </c>
      <c r="D101" s="34">
        <f>[1]Insatser!S105</f>
        <v>19</v>
      </c>
      <c r="E101" s="34">
        <f>[1]Insatser!T105</f>
        <v>231</v>
      </c>
      <c r="F101" s="34">
        <f>[1]Insatser!U105</f>
        <v>26</v>
      </c>
      <c r="G101" s="34">
        <f>[1]Insatser!V105</f>
        <v>89</v>
      </c>
      <c r="H101" s="34">
        <f>[1]Insatser!W105</f>
        <v>22</v>
      </c>
      <c r="I101" s="34" t="str">
        <f>[1]Insatser!X105</f>
        <v>x</v>
      </c>
      <c r="J101" s="34" t="str">
        <f>[1]Insatser!Y105</f>
        <v>x</v>
      </c>
      <c r="K101" s="34">
        <f>[1]Insatser!Z105</f>
        <v>198</v>
      </c>
      <c r="L101" s="34">
        <f>[1]Insatser!AA105</f>
        <v>261</v>
      </c>
      <c r="M101" s="34">
        <f>[1]Insatser!AC105</f>
        <v>87</v>
      </c>
      <c r="N101" s="64">
        <f>[1]Insatser!P105</f>
        <v>26483</v>
      </c>
      <c r="O101" s="37">
        <f>[1]Insatser!Q105</f>
        <v>327359.66651077347</v>
      </c>
    </row>
    <row r="102" spans="1:15">
      <c r="A102" s="4" t="s">
        <v>134</v>
      </c>
      <c r="B102" s="34">
        <f>[1]Insatser!R106</f>
        <v>11</v>
      </c>
      <c r="C102" s="34">
        <f>[1]Insatser!AB106</f>
        <v>0</v>
      </c>
      <c r="D102" s="34">
        <f>[1]Insatser!S106</f>
        <v>5</v>
      </c>
      <c r="E102" s="34">
        <f>[1]Insatser!T106</f>
        <v>22</v>
      </c>
      <c r="F102" s="34" t="str">
        <f>[1]Insatser!U106</f>
        <v>x</v>
      </c>
      <c r="G102" s="34">
        <f>[1]Insatser!V106</f>
        <v>15</v>
      </c>
      <c r="H102" s="34">
        <f>[1]Insatser!W106</f>
        <v>5</v>
      </c>
      <c r="I102" s="34">
        <f>[1]Insatser!X106</f>
        <v>0</v>
      </c>
      <c r="J102" s="34">
        <f>[1]Insatser!Y106</f>
        <v>0</v>
      </c>
      <c r="K102" s="34">
        <f>[1]Insatser!Z106</f>
        <v>37</v>
      </c>
      <c r="L102" s="34">
        <f>[1]Insatser!AA106</f>
        <v>39</v>
      </c>
      <c r="M102" s="34">
        <f>[1]Insatser!AC106</f>
        <v>26</v>
      </c>
      <c r="N102" s="64">
        <f>[1]Insatser!P106</f>
        <v>8068</v>
      </c>
      <c r="O102" s="37">
        <f>[1]Insatser!Q106</f>
        <v>65187.116435416523</v>
      </c>
    </row>
    <row r="103" spans="1:15">
      <c r="A103" s="4" t="s">
        <v>135</v>
      </c>
      <c r="B103" s="34">
        <f>[1]Insatser!R107</f>
        <v>11</v>
      </c>
      <c r="C103" s="34">
        <f>[1]Insatser!AB107</f>
        <v>0</v>
      </c>
      <c r="D103" s="34">
        <f>[1]Insatser!S107</f>
        <v>12</v>
      </c>
      <c r="E103" s="34">
        <f>[1]Insatser!T107</f>
        <v>146</v>
      </c>
      <c r="F103" s="34" t="str">
        <f>[1]Insatser!U107</f>
        <v>x</v>
      </c>
      <c r="G103" s="34">
        <f>[1]Insatser!V107</f>
        <v>28</v>
      </c>
      <c r="H103" s="34">
        <f>[1]Insatser!W107</f>
        <v>15</v>
      </c>
      <c r="I103" s="34">
        <f>[1]Insatser!X107</f>
        <v>5</v>
      </c>
      <c r="J103" s="34" t="str">
        <f>[1]Insatser!Y107</f>
        <v>x</v>
      </c>
      <c r="K103" s="34">
        <f>[1]Insatser!Z107</f>
        <v>77</v>
      </c>
      <c r="L103" s="34">
        <f>[1]Insatser!AA107</f>
        <v>115</v>
      </c>
      <c r="M103" s="34">
        <f>[1]Insatser!AC107</f>
        <v>40</v>
      </c>
      <c r="N103" s="64">
        <f>[1]Insatser!P107</f>
        <v>11530</v>
      </c>
      <c r="O103" s="37">
        <f>[1]Insatser!Q107</f>
        <v>137948.15081403597</v>
      </c>
    </row>
    <row r="104" spans="1:15">
      <c r="A104" s="4" t="s">
        <v>136</v>
      </c>
      <c r="B104" s="34">
        <f>[1]Insatser!R108</f>
        <v>7</v>
      </c>
      <c r="C104" s="34">
        <f>[1]Insatser!AB108</f>
        <v>0</v>
      </c>
      <c r="D104" s="34">
        <f>[1]Insatser!S108</f>
        <v>13</v>
      </c>
      <c r="E104" s="34">
        <f>[1]Insatser!T108</f>
        <v>80</v>
      </c>
      <c r="F104" s="34">
        <f>[1]Insatser!U108</f>
        <v>8</v>
      </c>
      <c r="G104" s="34">
        <f>[1]Insatser!V108</f>
        <v>20</v>
      </c>
      <c r="H104" s="34">
        <f>[1]Insatser!W108</f>
        <v>6</v>
      </c>
      <c r="I104" s="34" t="str">
        <f>[1]Insatser!X108</f>
        <v>x</v>
      </c>
      <c r="J104" s="34">
        <f>[1]Insatser!Y108</f>
        <v>0</v>
      </c>
      <c r="K104" s="34">
        <f>[1]Insatser!Z108</f>
        <v>53</v>
      </c>
      <c r="L104" s="34">
        <f>[1]Insatser!AA108</f>
        <v>80</v>
      </c>
      <c r="M104" s="34">
        <f>[1]Insatser!AC108</f>
        <v>26</v>
      </c>
      <c r="N104" s="64">
        <f>[1]Insatser!P108</f>
        <v>8017</v>
      </c>
      <c r="O104" s="37">
        <f>[1]Insatser!Q108</f>
        <v>92461.943722363983</v>
      </c>
    </row>
    <row r="105" spans="1:15" ht="27" customHeight="1">
      <c r="A105" s="32" t="s">
        <v>137</v>
      </c>
      <c r="B105" s="34" t="str">
        <f>[1]Insatser!R109</f>
        <v>x</v>
      </c>
      <c r="C105" s="34">
        <f>[1]Insatser!AB109</f>
        <v>0</v>
      </c>
      <c r="D105" s="34">
        <f>[1]Insatser!S109</f>
        <v>5</v>
      </c>
      <c r="E105" s="34">
        <f>[1]Insatser!T109</f>
        <v>25</v>
      </c>
      <c r="F105" s="34" t="str">
        <f>[1]Insatser!U109</f>
        <v>x</v>
      </c>
      <c r="G105" s="34">
        <f>[1]Insatser!V109</f>
        <v>13</v>
      </c>
      <c r="H105" s="34">
        <f>[1]Insatser!W109</f>
        <v>6</v>
      </c>
      <c r="I105" s="34" t="str">
        <f>[1]Insatser!X109</f>
        <v>x</v>
      </c>
      <c r="J105" s="34">
        <f>[1]Insatser!Y109</f>
        <v>0</v>
      </c>
      <c r="K105" s="34">
        <f>[1]Insatser!Z109</f>
        <v>15</v>
      </c>
      <c r="L105" s="34">
        <f>[1]Insatser!AA109</f>
        <v>51</v>
      </c>
      <c r="M105" s="34">
        <f>[1]Insatser!AC109</f>
        <v>31</v>
      </c>
      <c r="N105" s="64">
        <f>[1]Insatser!P109</f>
        <v>9802</v>
      </c>
      <c r="O105" s="37">
        <f>[1]Insatser!Q109</f>
        <v>48490.115804645822</v>
      </c>
    </row>
    <row r="106" spans="1:15">
      <c r="A106" s="4" t="s">
        <v>138</v>
      </c>
      <c r="B106" s="34">
        <f>[1]Insatser!R110</f>
        <v>6</v>
      </c>
      <c r="C106" s="34">
        <f>[1]Insatser!AB110</f>
        <v>0</v>
      </c>
      <c r="D106" s="34">
        <f>[1]Insatser!S110</f>
        <v>5</v>
      </c>
      <c r="E106" s="34">
        <f>[1]Insatser!T110</f>
        <v>34</v>
      </c>
      <c r="F106" s="34" t="str">
        <f>[1]Insatser!U110</f>
        <v>x</v>
      </c>
      <c r="G106" s="34">
        <f>[1]Insatser!V110</f>
        <v>12</v>
      </c>
      <c r="H106" s="34">
        <f>[1]Insatser!W110</f>
        <v>4</v>
      </c>
      <c r="I106" s="34">
        <f>[1]Insatser!X110</f>
        <v>0</v>
      </c>
      <c r="J106" s="34">
        <f>[1]Insatser!Y110</f>
        <v>0</v>
      </c>
      <c r="K106" s="34">
        <f>[1]Insatser!Z110</f>
        <v>29</v>
      </c>
      <c r="L106" s="34">
        <f>[1]Insatser!AA110</f>
        <v>30</v>
      </c>
      <c r="M106" s="34">
        <f>[1]Insatser!AC110</f>
        <v>18</v>
      </c>
      <c r="N106" s="64">
        <f>[1]Insatser!P110</f>
        <v>5078.4888200000005</v>
      </c>
      <c r="O106" s="37">
        <f>[1]Insatser!Q110</f>
        <v>48869.277573398002</v>
      </c>
    </row>
    <row r="107" spans="1:15">
      <c r="A107" s="4" t="s">
        <v>139</v>
      </c>
      <c r="B107" s="34">
        <f>[1]Insatser!R111</f>
        <v>11</v>
      </c>
      <c r="C107" s="34">
        <f>[1]Insatser!AB111</f>
        <v>0</v>
      </c>
      <c r="D107" s="34">
        <f>[1]Insatser!S111</f>
        <v>19</v>
      </c>
      <c r="E107" s="34">
        <f>[1]Insatser!T111</f>
        <v>18</v>
      </c>
      <c r="F107" s="34" t="str">
        <f>[1]Insatser!U111</f>
        <v>x</v>
      </c>
      <c r="G107" s="34">
        <f>[1]Insatser!V111</f>
        <v>25</v>
      </c>
      <c r="H107" s="34">
        <f>[1]Insatser!W111</f>
        <v>14</v>
      </c>
      <c r="I107" s="34" t="str">
        <f>[1]Insatser!X111</f>
        <v>x</v>
      </c>
      <c r="J107" s="34">
        <f>[1]Insatser!Y111</f>
        <v>0</v>
      </c>
      <c r="K107" s="34">
        <f>[1]Insatser!Z111</f>
        <v>22</v>
      </c>
      <c r="L107" s="34">
        <f>[1]Insatser!AA111</f>
        <v>48</v>
      </c>
      <c r="M107" s="34">
        <f>[1]Insatser!AC111</f>
        <v>26</v>
      </c>
      <c r="N107" s="64">
        <f>[1]Insatser!P111</f>
        <v>8340.5570000000007</v>
      </c>
      <c r="O107" s="37">
        <f>[1]Insatser!Q111</f>
        <v>60109.362369037131</v>
      </c>
    </row>
    <row r="108" spans="1:15">
      <c r="A108" s="4" t="s">
        <v>140</v>
      </c>
      <c r="B108" s="34">
        <f>[1]Insatser!R112</f>
        <v>18</v>
      </c>
      <c r="C108" s="34">
        <f>[1]Insatser!AB112</f>
        <v>0</v>
      </c>
      <c r="D108" s="34">
        <f>[1]Insatser!S112</f>
        <v>15</v>
      </c>
      <c r="E108" s="34">
        <f>[1]Insatser!T112</f>
        <v>24</v>
      </c>
      <c r="F108" s="34" t="str">
        <f>[1]Insatser!U112</f>
        <v>x</v>
      </c>
      <c r="G108" s="34">
        <f>[1]Insatser!V112</f>
        <v>9</v>
      </c>
      <c r="H108" s="34">
        <f>[1]Insatser!W112</f>
        <v>4</v>
      </c>
      <c r="I108" s="34">
        <f>[1]Insatser!X112</f>
        <v>0</v>
      </c>
      <c r="J108" s="34">
        <f>[1]Insatser!Y112</f>
        <v>0</v>
      </c>
      <c r="K108" s="34">
        <f>[1]Insatser!Z112</f>
        <v>13</v>
      </c>
      <c r="L108" s="34">
        <f>[1]Insatser!AA112</f>
        <v>18</v>
      </c>
      <c r="M108" s="34">
        <f>[1]Insatser!AC112</f>
        <v>17</v>
      </c>
      <c r="N108" s="64">
        <f>[1]Insatser!P112</f>
        <v>5511</v>
      </c>
      <c r="O108" s="37">
        <f>[1]Insatser!Q112</f>
        <v>36945.35969877553</v>
      </c>
    </row>
    <row r="109" spans="1:15">
      <c r="A109" s="4" t="s">
        <v>141</v>
      </c>
      <c r="B109" s="34">
        <f>[1]Insatser!R113</f>
        <v>9</v>
      </c>
      <c r="C109" s="34">
        <f>[1]Insatser!AB113</f>
        <v>0</v>
      </c>
      <c r="D109" s="34">
        <f>[1]Insatser!S113</f>
        <v>24</v>
      </c>
      <c r="E109" s="34">
        <f>[1]Insatser!T113</f>
        <v>45</v>
      </c>
      <c r="F109" s="34">
        <f>[1]Insatser!U113</f>
        <v>7</v>
      </c>
      <c r="G109" s="34">
        <f>[1]Insatser!V113</f>
        <v>41</v>
      </c>
      <c r="H109" s="34">
        <f>[1]Insatser!W113</f>
        <v>13</v>
      </c>
      <c r="I109" s="34">
        <f>[1]Insatser!X113</f>
        <v>4</v>
      </c>
      <c r="J109" s="34">
        <f>[1]Insatser!Y113</f>
        <v>0</v>
      </c>
      <c r="K109" s="34">
        <f>[1]Insatser!Z113</f>
        <v>164</v>
      </c>
      <c r="L109" s="34">
        <f>[1]Insatser!AA113</f>
        <v>181</v>
      </c>
      <c r="M109" s="34">
        <f>[1]Insatser!AC113</f>
        <v>64</v>
      </c>
      <c r="N109" s="64">
        <f>[1]Insatser!P113</f>
        <v>19792</v>
      </c>
      <c r="O109" s="37">
        <f>[1]Insatser!Q113</f>
        <v>241685.7703050003</v>
      </c>
    </row>
    <row r="110" spans="1:15">
      <c r="A110" s="4" t="s">
        <v>142</v>
      </c>
      <c r="B110" s="34">
        <f>[1]Insatser!R114</f>
        <v>64</v>
      </c>
      <c r="C110" s="34" t="str">
        <f>[1]Insatser!AB114</f>
        <v>x</v>
      </c>
      <c r="D110" s="34">
        <f>[1]Insatser!S114</f>
        <v>172</v>
      </c>
      <c r="E110" s="34">
        <f>[1]Insatser!T114</f>
        <v>229</v>
      </c>
      <c r="F110" s="34">
        <f>[1]Insatser!U114</f>
        <v>33</v>
      </c>
      <c r="G110" s="34">
        <f>[1]Insatser!V114</f>
        <v>100</v>
      </c>
      <c r="H110" s="34">
        <f>[1]Insatser!W114</f>
        <v>69</v>
      </c>
      <c r="I110" s="34" t="str">
        <f>[1]Insatser!X114</f>
        <v>x</v>
      </c>
      <c r="J110" s="34">
        <f>[1]Insatser!Y114</f>
        <v>0</v>
      </c>
      <c r="K110" s="34">
        <f>[1]Insatser!Z114</f>
        <v>239</v>
      </c>
      <c r="L110" s="34">
        <f>[1]Insatser!AA114</f>
        <v>484</v>
      </c>
      <c r="M110" s="34">
        <f>[1]Insatser!AC114</f>
        <v>230</v>
      </c>
      <c r="N110" s="64">
        <f>[1]Insatser!P114</f>
        <v>68905</v>
      </c>
      <c r="O110" s="37">
        <f>[1]Insatser!Q114</f>
        <v>516961.16817613412</v>
      </c>
    </row>
    <row r="111" spans="1:15">
      <c r="A111" s="4" t="s">
        <v>143</v>
      </c>
      <c r="B111" s="34">
        <f>[1]Insatser!R115</f>
        <v>60</v>
      </c>
      <c r="C111" s="34">
        <f>[1]Insatser!AB115</f>
        <v>0</v>
      </c>
      <c r="D111" s="34">
        <f>[1]Insatser!S115</f>
        <v>77</v>
      </c>
      <c r="E111" s="34">
        <f>[1]Insatser!T115</f>
        <v>184</v>
      </c>
      <c r="F111" s="34">
        <f>[1]Insatser!U115</f>
        <v>33</v>
      </c>
      <c r="G111" s="34">
        <f>[1]Insatser!V115</f>
        <v>50</v>
      </c>
      <c r="H111" s="34">
        <f>[1]Insatser!W115</f>
        <v>13</v>
      </c>
      <c r="I111" s="34">
        <f>[1]Insatser!X115</f>
        <v>8</v>
      </c>
      <c r="J111" s="34">
        <f>[1]Insatser!Y115</f>
        <v>0</v>
      </c>
      <c r="K111" s="34">
        <f>[1]Insatser!Z115</f>
        <v>204</v>
      </c>
      <c r="L111" s="34">
        <f>[1]Insatser!AA115</f>
        <v>259</v>
      </c>
      <c r="M111" s="34">
        <f>[1]Insatser!AC115</f>
        <v>77</v>
      </c>
      <c r="N111" s="64">
        <f>[1]Insatser!P115</f>
        <v>23109</v>
      </c>
      <c r="O111" s="37">
        <f>[1]Insatser!Q115</f>
        <v>337036.69170512992</v>
      </c>
    </row>
    <row r="112" spans="1:15">
      <c r="A112" s="4" t="s">
        <v>144</v>
      </c>
      <c r="B112" s="34">
        <f>[1]Insatser!R116</f>
        <v>12</v>
      </c>
      <c r="C112" s="34">
        <f>[1]Insatser!AB116</f>
        <v>0</v>
      </c>
      <c r="D112" s="34">
        <f>[1]Insatser!S116</f>
        <v>41</v>
      </c>
      <c r="E112" s="34">
        <f>[1]Insatser!T116</f>
        <v>59</v>
      </c>
      <c r="F112" s="34">
        <f>[1]Insatser!U116</f>
        <v>13</v>
      </c>
      <c r="G112" s="34">
        <f>[1]Insatser!V116</f>
        <v>29</v>
      </c>
      <c r="H112" s="34">
        <f>[1]Insatser!W116</f>
        <v>12</v>
      </c>
      <c r="I112" s="34">
        <f>[1]Insatser!X116</f>
        <v>0</v>
      </c>
      <c r="J112" s="34" t="str">
        <f>[1]Insatser!Y116</f>
        <v>x</v>
      </c>
      <c r="K112" s="34">
        <f>[1]Insatser!Z116</f>
        <v>67</v>
      </c>
      <c r="L112" s="34">
        <f>[1]Insatser!AA116</f>
        <v>72</v>
      </c>
      <c r="M112" s="34">
        <f>[1]Insatser!AC116</f>
        <v>32</v>
      </c>
      <c r="N112" s="64">
        <f>[1]Insatser!P116</f>
        <v>10071</v>
      </c>
      <c r="O112" s="37">
        <f>[1]Insatser!Q116</f>
        <v>112138.83927404867</v>
      </c>
    </row>
    <row r="113" spans="1:15">
      <c r="A113" s="4" t="s">
        <v>145</v>
      </c>
      <c r="B113" s="34" t="str">
        <f>[1]Insatser!R117</f>
        <v>x</v>
      </c>
      <c r="C113" s="34">
        <f>[1]Insatser!AB117</f>
        <v>0</v>
      </c>
      <c r="D113" s="34">
        <f>[1]Insatser!S117</f>
        <v>8</v>
      </c>
      <c r="E113" s="34">
        <f>[1]Insatser!T117</f>
        <v>19</v>
      </c>
      <c r="F113" s="34">
        <f>[1]Insatser!U117</f>
        <v>4</v>
      </c>
      <c r="G113" s="34" t="str">
        <f>[1]Insatser!V117</f>
        <v>x</v>
      </c>
      <c r="H113" s="34">
        <f>[1]Insatser!W117</f>
        <v>4</v>
      </c>
      <c r="I113" s="34">
        <f>[1]Insatser!X117</f>
        <v>0</v>
      </c>
      <c r="J113" s="34">
        <f>[1]Insatser!Y117</f>
        <v>0</v>
      </c>
      <c r="K113" s="34">
        <f>[1]Insatser!Z117</f>
        <v>37</v>
      </c>
      <c r="L113" s="34">
        <f>[1]Insatser!AA117</f>
        <v>58</v>
      </c>
      <c r="M113" s="34">
        <f>[1]Insatser!AC117</f>
        <v>24</v>
      </c>
      <c r="N113" s="64">
        <f>[1]Insatser!P117</f>
        <v>7647</v>
      </c>
      <c r="O113" s="37">
        <f>[1]Insatser!Q117</f>
        <v>60730.598710965103</v>
      </c>
    </row>
    <row r="114" spans="1:15">
      <c r="A114" s="4" t="s">
        <v>146</v>
      </c>
      <c r="B114" s="34">
        <f>[1]Insatser!R118</f>
        <v>5</v>
      </c>
      <c r="C114" s="34">
        <f>[1]Insatser!AB118</f>
        <v>0</v>
      </c>
      <c r="D114" s="34">
        <f>[1]Insatser!S118</f>
        <v>10</v>
      </c>
      <c r="E114" s="34">
        <f>[1]Insatser!T118</f>
        <v>15</v>
      </c>
      <c r="F114" s="34" t="str">
        <f>[1]Insatser!U118</f>
        <v>x</v>
      </c>
      <c r="G114" s="34">
        <f>[1]Insatser!V118</f>
        <v>9</v>
      </c>
      <c r="H114" s="34">
        <f>[1]Insatser!W118</f>
        <v>4</v>
      </c>
      <c r="I114" s="34">
        <f>[1]Insatser!X118</f>
        <v>0</v>
      </c>
      <c r="J114" s="34">
        <f>[1]Insatser!Y118</f>
        <v>0</v>
      </c>
      <c r="K114" s="34">
        <f>[1]Insatser!Z118</f>
        <v>23</v>
      </c>
      <c r="L114" s="34">
        <f>[1]Insatser!AA118</f>
        <v>51</v>
      </c>
      <c r="M114" s="34">
        <f>[1]Insatser!AC118</f>
        <v>30</v>
      </c>
      <c r="N114" s="64">
        <f>[1]Insatser!P118</f>
        <v>9065</v>
      </c>
      <c r="O114" s="37">
        <f>[1]Insatser!Q118</f>
        <v>52635.578627920433</v>
      </c>
    </row>
    <row r="115" spans="1:15">
      <c r="A115" s="4" t="s">
        <v>147</v>
      </c>
      <c r="B115" s="34">
        <f>[1]Insatser!R119</f>
        <v>7</v>
      </c>
      <c r="C115" s="34">
        <f>[1]Insatser!AB119</f>
        <v>0</v>
      </c>
      <c r="D115" s="34">
        <f>[1]Insatser!S119</f>
        <v>23</v>
      </c>
      <c r="E115" s="34">
        <f>[1]Insatser!T119</f>
        <v>63</v>
      </c>
      <c r="F115" s="34">
        <f>[1]Insatser!U119</f>
        <v>7</v>
      </c>
      <c r="G115" s="34">
        <f>[1]Insatser!V119</f>
        <v>20</v>
      </c>
      <c r="H115" s="34">
        <f>[1]Insatser!W119</f>
        <v>13</v>
      </c>
      <c r="I115" s="34">
        <f>[1]Insatser!X119</f>
        <v>0</v>
      </c>
      <c r="J115" s="34">
        <f>[1]Insatser!Y119</f>
        <v>0</v>
      </c>
      <c r="K115" s="34">
        <f>[1]Insatser!Z119</f>
        <v>44</v>
      </c>
      <c r="L115" s="34">
        <f>[1]Insatser!AA119</f>
        <v>86</v>
      </c>
      <c r="M115" s="34">
        <f>[1]Insatser!AC119</f>
        <v>32</v>
      </c>
      <c r="N115" s="64">
        <f>[1]Insatser!P119</f>
        <v>10587.216179999999</v>
      </c>
      <c r="O115" s="37">
        <f>[1]Insatser!Q119</f>
        <v>88436.025768443171</v>
      </c>
    </row>
    <row r="116" spans="1:15">
      <c r="A116" s="4" t="s">
        <v>148</v>
      </c>
      <c r="B116" s="34">
        <f>[1]Insatser!R120</f>
        <v>63</v>
      </c>
      <c r="C116" s="34" t="str">
        <f>[1]Insatser!AB120</f>
        <v>x</v>
      </c>
      <c r="D116" s="34">
        <f>[1]Insatser!S120</f>
        <v>109</v>
      </c>
      <c r="E116" s="34">
        <f>[1]Insatser!T120</f>
        <v>167</v>
      </c>
      <c r="F116" s="34">
        <f>[1]Insatser!U120</f>
        <v>32</v>
      </c>
      <c r="G116" s="34">
        <f>[1]Insatser!V120</f>
        <v>48</v>
      </c>
      <c r="H116" s="34">
        <f>[1]Insatser!W120</f>
        <v>26</v>
      </c>
      <c r="I116" s="34">
        <f>[1]Insatser!X120</f>
        <v>7</v>
      </c>
      <c r="J116" s="34">
        <f>[1]Insatser!Y120</f>
        <v>0</v>
      </c>
      <c r="K116" s="34">
        <f>[1]Insatser!Z120</f>
        <v>285</v>
      </c>
      <c r="L116" s="34">
        <f>[1]Insatser!AA120</f>
        <v>348</v>
      </c>
      <c r="M116" s="34">
        <f>[1]Insatser!AC120</f>
        <v>153</v>
      </c>
      <c r="N116" s="64">
        <f>[1]Insatser!P120</f>
        <v>47224</v>
      </c>
      <c r="O116" s="37">
        <f>[1]Insatser!Q120</f>
        <v>470350.5154988094</v>
      </c>
    </row>
    <row r="117" spans="1:15">
      <c r="A117" s="4" t="s">
        <v>149</v>
      </c>
      <c r="B117" s="34">
        <f>[1]Insatser!R121</f>
        <v>9</v>
      </c>
      <c r="C117" s="34" t="str">
        <f>[1]Insatser!AB121</f>
        <v>x</v>
      </c>
      <c r="D117" s="34">
        <f>[1]Insatser!S121</f>
        <v>18</v>
      </c>
      <c r="E117" s="34">
        <f>[1]Insatser!T121</f>
        <v>57</v>
      </c>
      <c r="F117" s="34">
        <f>[1]Insatser!U121</f>
        <v>12</v>
      </c>
      <c r="G117" s="34">
        <f>[1]Insatser!V121</f>
        <v>26</v>
      </c>
      <c r="H117" s="34">
        <f>[1]Insatser!W121</f>
        <v>9</v>
      </c>
      <c r="I117" s="34" t="str">
        <f>[1]Insatser!X121</f>
        <v>x</v>
      </c>
      <c r="J117" s="34">
        <f>[1]Insatser!Y121</f>
        <v>0</v>
      </c>
      <c r="K117" s="34">
        <f>[1]Insatser!Z121</f>
        <v>55</v>
      </c>
      <c r="L117" s="34">
        <f>[1]Insatser!AA121</f>
        <v>80</v>
      </c>
      <c r="M117" s="34">
        <f>[1]Insatser!AC121</f>
        <v>39</v>
      </c>
      <c r="N117" s="64">
        <f>[1]Insatser!P121</f>
        <v>11716</v>
      </c>
      <c r="O117" s="37">
        <f>[1]Insatser!Q121</f>
        <v>102806.93532475067</v>
      </c>
    </row>
    <row r="118" spans="1:15">
      <c r="A118" s="4" t="s">
        <v>150</v>
      </c>
      <c r="B118" s="34">
        <f>[1]Insatser!R122</f>
        <v>20</v>
      </c>
      <c r="C118" s="34">
        <f>[1]Insatser!AB122</f>
        <v>0</v>
      </c>
      <c r="D118" s="34">
        <f>[1]Insatser!S122</f>
        <v>27</v>
      </c>
      <c r="E118" s="34">
        <f>[1]Insatser!T122</f>
        <v>90</v>
      </c>
      <c r="F118" s="34">
        <f>[1]Insatser!U122</f>
        <v>10</v>
      </c>
      <c r="G118" s="34">
        <f>[1]Insatser!V122</f>
        <v>35</v>
      </c>
      <c r="H118" s="34">
        <f>[1]Insatser!W122</f>
        <v>17</v>
      </c>
      <c r="I118" s="34" t="str">
        <f>[1]Insatser!X122</f>
        <v>x</v>
      </c>
      <c r="J118" s="34">
        <f>[1]Insatser!Y122</f>
        <v>0</v>
      </c>
      <c r="K118" s="34">
        <f>[1]Insatser!Z122</f>
        <v>109</v>
      </c>
      <c r="L118" s="34">
        <f>[1]Insatser!AA122</f>
        <v>160</v>
      </c>
      <c r="M118" s="34">
        <f>[1]Insatser!AC122</f>
        <v>65</v>
      </c>
      <c r="N118" s="64">
        <f>[1]Insatser!P122</f>
        <v>19690</v>
      </c>
      <c r="O118" s="37">
        <f>[1]Insatser!Q122</f>
        <v>190180.12585394928</v>
      </c>
    </row>
    <row r="119" spans="1:15">
      <c r="A119" s="4" t="s">
        <v>151</v>
      </c>
      <c r="B119" s="34">
        <f>[1]Insatser!R123</f>
        <v>9</v>
      </c>
      <c r="C119" s="34">
        <f>[1]Insatser!AB123</f>
        <v>0</v>
      </c>
      <c r="D119" s="34">
        <f>[1]Insatser!S123</f>
        <v>22</v>
      </c>
      <c r="E119" s="34">
        <f>[1]Insatser!T123</f>
        <v>4</v>
      </c>
      <c r="F119" s="34">
        <f>[1]Insatser!U123</f>
        <v>12</v>
      </c>
      <c r="G119" s="34">
        <f>[1]Insatser!V123</f>
        <v>8</v>
      </c>
      <c r="H119" s="34">
        <f>[1]Insatser!W123</f>
        <v>7</v>
      </c>
      <c r="I119" s="34" t="str">
        <f>[1]Insatser!X123</f>
        <v>x</v>
      </c>
      <c r="J119" s="34">
        <f>[1]Insatser!Y123</f>
        <v>0</v>
      </c>
      <c r="K119" s="34">
        <f>[1]Insatser!Z123</f>
        <v>36</v>
      </c>
      <c r="L119" s="34">
        <f>[1]Insatser!AA123</f>
        <v>35</v>
      </c>
      <c r="M119" s="34">
        <f>[1]Insatser!AC123</f>
        <v>28</v>
      </c>
      <c r="N119" s="64">
        <f>[1]Insatser!P123</f>
        <v>8629</v>
      </c>
      <c r="O119" s="37">
        <f>[1]Insatser!Q123</f>
        <v>65600.290083202199</v>
      </c>
    </row>
    <row r="120" spans="1:15">
      <c r="A120" s="4" t="s">
        <v>152</v>
      </c>
      <c r="B120" s="34">
        <f>[1]Insatser!R124</f>
        <v>28</v>
      </c>
      <c r="C120" s="34" t="str">
        <f>[1]Insatser!AB124</f>
        <v>x</v>
      </c>
      <c r="D120" s="34">
        <f>[1]Insatser!S124</f>
        <v>101</v>
      </c>
      <c r="E120" s="34">
        <f>[1]Insatser!T124</f>
        <v>190</v>
      </c>
      <c r="F120" s="34">
        <f>[1]Insatser!U124</f>
        <v>65</v>
      </c>
      <c r="G120" s="34">
        <f>[1]Insatser!V124</f>
        <v>71</v>
      </c>
      <c r="H120" s="34">
        <f>[1]Insatser!W124</f>
        <v>35</v>
      </c>
      <c r="I120" s="34">
        <f>[1]Insatser!X124</f>
        <v>8</v>
      </c>
      <c r="J120" s="34">
        <f>[1]Insatser!Y124</f>
        <v>0</v>
      </c>
      <c r="K120" s="34">
        <f>[1]Insatser!Z124</f>
        <v>348</v>
      </c>
      <c r="L120" s="34">
        <f>[1]Insatser!AA124</f>
        <v>390</v>
      </c>
      <c r="M120" s="34">
        <f>[1]Insatser!AC124</f>
        <v>189</v>
      </c>
      <c r="N120" s="64">
        <f>[1]Insatser!P124</f>
        <v>57999</v>
      </c>
      <c r="O120" s="37">
        <f>[1]Insatser!Q124</f>
        <v>550270.310499346</v>
      </c>
    </row>
    <row r="121" spans="1:15">
      <c r="A121" s="4" t="s">
        <v>153</v>
      </c>
      <c r="B121" s="34">
        <f>[1]Insatser!R125</f>
        <v>148</v>
      </c>
      <c r="C121" s="34">
        <f>[1]Insatser!AB125</f>
        <v>4</v>
      </c>
      <c r="D121" s="34">
        <f>[1]Insatser!S125</f>
        <v>324</v>
      </c>
      <c r="E121" s="34">
        <f>[1]Insatser!T125</f>
        <v>563</v>
      </c>
      <c r="F121" s="34">
        <f>[1]Insatser!U125</f>
        <v>131</v>
      </c>
      <c r="G121" s="34">
        <f>[1]Insatser!V125</f>
        <v>168</v>
      </c>
      <c r="H121" s="34">
        <f>[1]Insatser!W125</f>
        <v>166</v>
      </c>
      <c r="I121" s="34">
        <f>[1]Insatser!X125</f>
        <v>16</v>
      </c>
      <c r="J121" s="34">
        <f>[1]Insatser!Y125</f>
        <v>0</v>
      </c>
      <c r="K121" s="34">
        <f>[1]Insatser!Z125</f>
        <v>864</v>
      </c>
      <c r="L121" s="34">
        <f>[1]Insatser!AA125</f>
        <v>726</v>
      </c>
      <c r="M121" s="34">
        <f>[1]Insatser!AC125</f>
        <v>475</v>
      </c>
      <c r="N121" s="64">
        <f>[1]Insatser!P125</f>
        <v>145371</v>
      </c>
      <c r="O121" s="37">
        <f>[1]Insatser!Q125</f>
        <v>1363321.4185355143</v>
      </c>
    </row>
    <row r="122" spans="1:15">
      <c r="A122" s="4" t="s">
        <v>154</v>
      </c>
      <c r="B122" s="34">
        <f>[1]Insatser!R126</f>
        <v>8</v>
      </c>
      <c r="C122" s="34">
        <f>[1]Insatser!AB126</f>
        <v>0</v>
      </c>
      <c r="D122" s="34">
        <f>[1]Insatser!S126</f>
        <v>44</v>
      </c>
      <c r="E122" s="34">
        <f>[1]Insatser!T126</f>
        <v>28</v>
      </c>
      <c r="F122" s="34" t="str">
        <f>[1]Insatser!U126</f>
        <v>x</v>
      </c>
      <c r="G122" s="34">
        <f>[1]Insatser!V126</f>
        <v>18</v>
      </c>
      <c r="H122" s="34">
        <f>[1]Insatser!W126</f>
        <v>8</v>
      </c>
      <c r="I122" s="34" t="str">
        <f>[1]Insatser!X126</f>
        <v>x</v>
      </c>
      <c r="J122" s="34">
        <f>[1]Insatser!Y126</f>
        <v>0</v>
      </c>
      <c r="K122" s="34">
        <f>[1]Insatser!Z126</f>
        <v>24</v>
      </c>
      <c r="L122" s="34">
        <f>[1]Insatser!AA126</f>
        <v>48</v>
      </c>
      <c r="M122" s="34">
        <f>[1]Insatser!AC126</f>
        <v>17</v>
      </c>
      <c r="N122" s="64">
        <f>[1]Insatser!P126</f>
        <v>5086</v>
      </c>
      <c r="O122" s="37">
        <f>[1]Insatser!Q126</f>
        <v>54652.110952085211</v>
      </c>
    </row>
    <row r="123" spans="1:15">
      <c r="A123" s="4" t="s">
        <v>155</v>
      </c>
      <c r="B123" s="34" t="str">
        <f>[1]Insatser!R127</f>
        <v>x</v>
      </c>
      <c r="C123" s="34">
        <f>[1]Insatser!AB127</f>
        <v>0</v>
      </c>
      <c r="D123" s="34" t="str">
        <f>[1]Insatser!S127</f>
        <v>x</v>
      </c>
      <c r="E123" s="34">
        <f>[1]Insatser!T127</f>
        <v>13</v>
      </c>
      <c r="F123" s="34" t="str">
        <f>[1]Insatser!U127</f>
        <v>x</v>
      </c>
      <c r="G123" s="34">
        <f>[1]Insatser!V127</f>
        <v>8</v>
      </c>
      <c r="H123" s="34" t="str">
        <f>[1]Insatser!W127</f>
        <v>x</v>
      </c>
      <c r="I123" s="34">
        <f>[1]Insatser!X127</f>
        <v>0</v>
      </c>
      <c r="J123" s="34">
        <f>[1]Insatser!Y127</f>
        <v>0</v>
      </c>
      <c r="K123" s="34">
        <f>[1]Insatser!Z127</f>
        <v>9</v>
      </c>
      <c r="L123" s="34">
        <f>[1]Insatser!AA127</f>
        <v>35</v>
      </c>
      <c r="M123" s="34">
        <f>[1]Insatser!AC127</f>
        <v>6</v>
      </c>
      <c r="N123" s="64">
        <f>[1]Insatser!P127</f>
        <v>1845</v>
      </c>
      <c r="O123" s="37">
        <f>[1]Insatser!Q127</f>
        <v>22248.699921657928</v>
      </c>
    </row>
    <row r="124" spans="1:15">
      <c r="A124" s="4" t="s">
        <v>156</v>
      </c>
      <c r="B124" s="34" t="str">
        <f>[1]Insatser!R128</f>
        <v>x</v>
      </c>
      <c r="C124" s="34">
        <f>[1]Insatser!AB128</f>
        <v>0</v>
      </c>
      <c r="D124" s="34">
        <f>[1]Insatser!S128</f>
        <v>19</v>
      </c>
      <c r="E124" s="34">
        <f>[1]Insatser!T128</f>
        <v>30</v>
      </c>
      <c r="F124" s="34" t="str">
        <f>[1]Insatser!U128</f>
        <v>x</v>
      </c>
      <c r="G124" s="34">
        <f>[1]Insatser!V128</f>
        <v>19</v>
      </c>
      <c r="H124" s="34">
        <f>[1]Insatser!W128</f>
        <v>13</v>
      </c>
      <c r="I124" s="34">
        <f>[1]Insatser!X128</f>
        <v>0</v>
      </c>
      <c r="J124" s="34">
        <f>[1]Insatser!Y128</f>
        <v>0</v>
      </c>
      <c r="K124" s="34">
        <f>[1]Insatser!Z128</f>
        <v>43</v>
      </c>
      <c r="L124" s="34">
        <f>[1]Insatser!AA128</f>
        <v>99</v>
      </c>
      <c r="M124" s="34">
        <f>[1]Insatser!AC128</f>
        <v>46</v>
      </c>
      <c r="N124" s="64">
        <f>[1]Insatser!P128</f>
        <v>13918</v>
      </c>
      <c r="O124" s="37">
        <f>[1]Insatser!Q128</f>
        <v>92971.290615614562</v>
      </c>
    </row>
    <row r="125" spans="1:15">
      <c r="A125" s="4" t="s">
        <v>157</v>
      </c>
      <c r="B125" s="34">
        <f>[1]Insatser!R129</f>
        <v>8</v>
      </c>
      <c r="C125" s="34" t="str">
        <f>[1]Insatser!AB129</f>
        <v>x</v>
      </c>
      <c r="D125" s="34">
        <f>[1]Insatser!S129</f>
        <v>23</v>
      </c>
      <c r="E125" s="34">
        <f>[1]Insatser!T129</f>
        <v>36</v>
      </c>
      <c r="F125" s="34" t="str">
        <f>[1]Insatser!U129</f>
        <v>x</v>
      </c>
      <c r="G125" s="34">
        <f>[1]Insatser!V129</f>
        <v>18</v>
      </c>
      <c r="H125" s="34">
        <f>[1]Insatser!W129</f>
        <v>18</v>
      </c>
      <c r="I125" s="34" t="str">
        <f>[1]Insatser!X129</f>
        <v>x</v>
      </c>
      <c r="J125" s="34">
        <f>[1]Insatser!Y129</f>
        <v>0</v>
      </c>
      <c r="K125" s="34">
        <f>[1]Insatser!Z129</f>
        <v>43</v>
      </c>
      <c r="L125" s="34">
        <f>[1]Insatser!AA129</f>
        <v>69</v>
      </c>
      <c r="M125" s="34">
        <f>[1]Insatser!AC129</f>
        <v>21</v>
      </c>
      <c r="N125" s="64">
        <f>[1]Insatser!P129</f>
        <v>6174</v>
      </c>
      <c r="O125" s="37">
        <f>[1]Insatser!Q129</f>
        <v>78813.156621721442</v>
      </c>
    </row>
    <row r="126" spans="1:15">
      <c r="A126" s="4" t="s">
        <v>158</v>
      </c>
      <c r="B126" s="34" t="str">
        <f>[1]Insatser!R130</f>
        <v>x</v>
      </c>
      <c r="C126" s="34">
        <f>[1]Insatser!AB130</f>
        <v>0</v>
      </c>
      <c r="D126" s="34">
        <f>[1]Insatser!S130</f>
        <v>16</v>
      </c>
      <c r="E126" s="34">
        <f>[1]Insatser!T130</f>
        <v>21</v>
      </c>
      <c r="F126" s="34">
        <f>[1]Insatser!U130</f>
        <v>9</v>
      </c>
      <c r="G126" s="34">
        <f>[1]Insatser!V130</f>
        <v>24</v>
      </c>
      <c r="H126" s="34">
        <f>[1]Insatser!W130</f>
        <v>8</v>
      </c>
      <c r="I126" s="34">
        <f>[1]Insatser!X130</f>
        <v>0</v>
      </c>
      <c r="J126" s="34">
        <f>[1]Insatser!Y130</f>
        <v>0</v>
      </c>
      <c r="K126" s="34">
        <f>[1]Insatser!Z130</f>
        <v>18</v>
      </c>
      <c r="L126" s="34">
        <f>[1]Insatser!AA130</f>
        <v>38</v>
      </c>
      <c r="M126" s="34">
        <f>[1]Insatser!AC130</f>
        <v>25</v>
      </c>
      <c r="N126" s="64">
        <f>[1]Insatser!P130</f>
        <v>7647</v>
      </c>
      <c r="O126" s="37">
        <f>[1]Insatser!Q130</f>
        <v>48233.777830414343</v>
      </c>
    </row>
    <row r="127" spans="1:15">
      <c r="A127" s="4" t="s">
        <v>159</v>
      </c>
      <c r="B127" s="34">
        <f>[1]Insatser!R131</f>
        <v>11</v>
      </c>
      <c r="C127" s="34">
        <f>[1]Insatser!AB131</f>
        <v>0</v>
      </c>
      <c r="D127" s="34">
        <f>[1]Insatser!S131</f>
        <v>19</v>
      </c>
      <c r="E127" s="34">
        <f>[1]Insatser!T131</f>
        <v>34</v>
      </c>
      <c r="F127" s="34">
        <f>[1]Insatser!U131</f>
        <v>11</v>
      </c>
      <c r="G127" s="34">
        <f>[1]Insatser!V131</f>
        <v>10</v>
      </c>
      <c r="H127" s="34">
        <f>[1]Insatser!W131</f>
        <v>6</v>
      </c>
      <c r="I127" s="34" t="str">
        <f>[1]Insatser!X131</f>
        <v>x</v>
      </c>
      <c r="J127" s="34">
        <f>[1]Insatser!Y131</f>
        <v>0</v>
      </c>
      <c r="K127" s="34">
        <f>[1]Insatser!Z131</f>
        <v>35</v>
      </c>
      <c r="L127" s="34">
        <f>[1]Insatser!AA131</f>
        <v>43</v>
      </c>
      <c r="M127" s="34">
        <f>[1]Insatser!AC131</f>
        <v>33</v>
      </c>
      <c r="N127" s="64">
        <f>[1]Insatser!P131</f>
        <v>9855</v>
      </c>
      <c r="O127" s="37">
        <f>[1]Insatser!Q131</f>
        <v>71512.945842306683</v>
      </c>
    </row>
    <row r="128" spans="1:15">
      <c r="A128" s="4" t="s">
        <v>160</v>
      </c>
      <c r="B128" s="34">
        <f>[1]Insatser!R132</f>
        <v>4</v>
      </c>
      <c r="C128" s="34">
        <f>[1]Insatser!AB132</f>
        <v>0</v>
      </c>
      <c r="D128" s="34">
        <f>[1]Insatser!S132</f>
        <v>21</v>
      </c>
      <c r="E128" s="34">
        <f>[1]Insatser!T132</f>
        <v>31</v>
      </c>
      <c r="F128" s="34">
        <f>[1]Insatser!U132</f>
        <v>5</v>
      </c>
      <c r="G128" s="34">
        <f>[1]Insatser!V132</f>
        <v>27</v>
      </c>
      <c r="H128" s="34">
        <f>[1]Insatser!W132</f>
        <v>13</v>
      </c>
      <c r="I128" s="34" t="str">
        <f>[1]Insatser!X132</f>
        <v>x</v>
      </c>
      <c r="J128" s="34">
        <f>[1]Insatser!Y132</f>
        <v>0</v>
      </c>
      <c r="K128" s="34">
        <f>[1]Insatser!Z132</f>
        <v>27</v>
      </c>
      <c r="L128" s="34">
        <f>[1]Insatser!AA132</f>
        <v>52</v>
      </c>
      <c r="M128" s="34">
        <f>[1]Insatser!AC132</f>
        <v>16</v>
      </c>
      <c r="N128" s="64">
        <f>[1]Insatser!P132</f>
        <v>4379</v>
      </c>
      <c r="O128" s="37">
        <f>[1]Insatser!Q132</f>
        <v>57468.407479051166</v>
      </c>
    </row>
    <row r="129" spans="1:15">
      <c r="A129" s="4" t="s">
        <v>161</v>
      </c>
      <c r="B129" s="34">
        <f>[1]Insatser!R133</f>
        <v>4</v>
      </c>
      <c r="C129" s="34">
        <f>[1]Insatser!AB133</f>
        <v>0</v>
      </c>
      <c r="D129" s="34">
        <f>[1]Insatser!S133</f>
        <v>21</v>
      </c>
      <c r="E129" s="34">
        <f>[1]Insatser!T133</f>
        <v>52</v>
      </c>
      <c r="F129" s="34">
        <f>[1]Insatser!U133</f>
        <v>8</v>
      </c>
      <c r="G129" s="34">
        <f>[1]Insatser!V133</f>
        <v>17</v>
      </c>
      <c r="H129" s="34" t="str">
        <f>[1]Insatser!W133</f>
        <v>x</v>
      </c>
      <c r="I129" s="34">
        <f>[1]Insatser!X133</f>
        <v>0</v>
      </c>
      <c r="J129" s="34">
        <f>[1]Insatser!Y133</f>
        <v>0</v>
      </c>
      <c r="K129" s="34">
        <f>[1]Insatser!Z133</f>
        <v>38</v>
      </c>
      <c r="L129" s="34">
        <f>[1]Insatser!AA133</f>
        <v>42</v>
      </c>
      <c r="M129" s="34">
        <f>[1]Insatser!AC133</f>
        <v>24</v>
      </c>
      <c r="N129" s="64">
        <f>[1]Insatser!P133</f>
        <v>7188</v>
      </c>
      <c r="O129" s="37">
        <f>[1]Insatser!Q133</f>
        <v>64797.171020112575</v>
      </c>
    </row>
    <row r="130" spans="1:15">
      <c r="A130" s="4" t="s">
        <v>162</v>
      </c>
      <c r="B130" s="34" t="str">
        <f>[1]Insatser!R134</f>
        <v>x</v>
      </c>
      <c r="C130" s="34">
        <f>[1]Insatser!AB134</f>
        <v>0</v>
      </c>
      <c r="D130" s="34">
        <f>[1]Insatser!S134</f>
        <v>22</v>
      </c>
      <c r="E130" s="34">
        <f>[1]Insatser!T134</f>
        <v>18</v>
      </c>
      <c r="F130" s="34">
        <f>[1]Insatser!U134</f>
        <v>0</v>
      </c>
      <c r="G130" s="34">
        <f>[1]Insatser!V134</f>
        <v>20</v>
      </c>
      <c r="H130" s="34">
        <f>[1]Insatser!W134</f>
        <v>9</v>
      </c>
      <c r="I130" s="34">
        <f>[1]Insatser!X134</f>
        <v>0</v>
      </c>
      <c r="J130" s="34">
        <f>[1]Insatser!Y134</f>
        <v>0</v>
      </c>
      <c r="K130" s="34">
        <f>[1]Insatser!Z134</f>
        <v>23</v>
      </c>
      <c r="L130" s="34">
        <f>[1]Insatser!AA134</f>
        <v>45</v>
      </c>
      <c r="M130" s="34">
        <f>[1]Insatser!AC134</f>
        <v>31</v>
      </c>
      <c r="N130" s="64">
        <f>[1]Insatser!P134</f>
        <v>18482</v>
      </c>
      <c r="O130" s="37">
        <f>[1]Insatser!Q134</f>
        <v>64525.305585952774</v>
      </c>
    </row>
    <row r="131" spans="1:15">
      <c r="A131" s="4" t="s">
        <v>163</v>
      </c>
      <c r="B131" s="34">
        <f>[1]Insatser!R135</f>
        <v>19</v>
      </c>
      <c r="C131" s="34">
        <f>[1]Insatser!AB135</f>
        <v>0</v>
      </c>
      <c r="D131" s="34">
        <f>[1]Insatser!S135</f>
        <v>41</v>
      </c>
      <c r="E131" s="34">
        <f>[1]Insatser!T135</f>
        <v>127</v>
      </c>
      <c r="F131" s="34">
        <f>[1]Insatser!U135</f>
        <v>15</v>
      </c>
      <c r="G131" s="34">
        <f>[1]Insatser!V135</f>
        <v>52</v>
      </c>
      <c r="H131" s="34">
        <f>[1]Insatser!W135</f>
        <v>19</v>
      </c>
      <c r="I131" s="34">
        <f>[1]Insatser!X135</f>
        <v>5</v>
      </c>
      <c r="J131" s="34" t="str">
        <f>[1]Insatser!Y135</f>
        <v>x</v>
      </c>
      <c r="K131" s="34">
        <f>[1]Insatser!Z135</f>
        <v>110</v>
      </c>
      <c r="L131" s="34">
        <f>[1]Insatser!AA135</f>
        <v>174</v>
      </c>
      <c r="M131" s="34">
        <f>[1]Insatser!AC135</f>
        <v>74</v>
      </c>
      <c r="N131" s="64">
        <f>[1]Insatser!P135</f>
        <v>22745</v>
      </c>
      <c r="O131" s="37">
        <f>[1]Insatser!Q135</f>
        <v>210761.56756840824</v>
      </c>
    </row>
    <row r="132" spans="1:15">
      <c r="A132" s="4" t="s">
        <v>164</v>
      </c>
      <c r="B132" s="34">
        <f>[1]Insatser!R136</f>
        <v>7</v>
      </c>
      <c r="C132" s="34">
        <f>[1]Insatser!AB136</f>
        <v>0</v>
      </c>
      <c r="D132" s="34">
        <f>[1]Insatser!S136</f>
        <v>62</v>
      </c>
      <c r="E132" s="34">
        <f>[1]Insatser!T136</f>
        <v>37</v>
      </c>
      <c r="F132" s="34">
        <f>[1]Insatser!U136</f>
        <v>16</v>
      </c>
      <c r="G132" s="34">
        <f>[1]Insatser!V136</f>
        <v>31</v>
      </c>
      <c r="H132" s="34">
        <f>[1]Insatser!W136</f>
        <v>20</v>
      </c>
      <c r="I132" s="34">
        <f>[1]Insatser!X136</f>
        <v>0</v>
      </c>
      <c r="J132" s="34">
        <f>[1]Insatser!Y136</f>
        <v>0</v>
      </c>
      <c r="K132" s="34">
        <f>[1]Insatser!Z136</f>
        <v>29</v>
      </c>
      <c r="L132" s="34">
        <f>[1]Insatser!AA136</f>
        <v>63</v>
      </c>
      <c r="M132" s="34">
        <f>[1]Insatser!AC136</f>
        <v>54</v>
      </c>
      <c r="N132" s="64">
        <f>[1]Insatser!P136</f>
        <v>15964</v>
      </c>
      <c r="O132" s="37">
        <f>[1]Insatser!Q136</f>
        <v>87171.416854296491</v>
      </c>
    </row>
    <row r="133" spans="1:15">
      <c r="A133" s="4" t="s">
        <v>165</v>
      </c>
      <c r="B133" s="34">
        <f>[1]Insatser!R137</f>
        <v>5</v>
      </c>
      <c r="C133" s="34">
        <f>[1]Insatser!AB137</f>
        <v>0</v>
      </c>
      <c r="D133" s="34">
        <f>[1]Insatser!S137</f>
        <v>35</v>
      </c>
      <c r="E133" s="34">
        <f>[1]Insatser!T137</f>
        <v>41</v>
      </c>
      <c r="F133" s="34">
        <f>[1]Insatser!U137</f>
        <v>5</v>
      </c>
      <c r="G133" s="34">
        <f>[1]Insatser!V137</f>
        <v>25</v>
      </c>
      <c r="H133" s="34">
        <f>[1]Insatser!W137</f>
        <v>8</v>
      </c>
      <c r="I133" s="34">
        <f>[1]Insatser!X137</f>
        <v>0</v>
      </c>
      <c r="J133" s="34">
        <f>[1]Insatser!Y137</f>
        <v>0</v>
      </c>
      <c r="K133" s="34">
        <f>[1]Insatser!Z137</f>
        <v>85</v>
      </c>
      <c r="L133" s="34">
        <f>[1]Insatser!AA137</f>
        <v>102</v>
      </c>
      <c r="M133" s="34">
        <f>[1]Insatser!AC137</f>
        <v>45</v>
      </c>
      <c r="N133" s="64">
        <f>[1]Insatser!P137</f>
        <v>13174.812</v>
      </c>
      <c r="O133" s="37">
        <f>[1]Insatser!Q137</f>
        <v>133553.12654297604</v>
      </c>
    </row>
    <row r="134" spans="1:15">
      <c r="A134" s="4" t="s">
        <v>166</v>
      </c>
      <c r="B134" s="34" t="str">
        <f>[1]Insatser!R138</f>
        <v>x</v>
      </c>
      <c r="C134" s="34">
        <f>[1]Insatser!AB138</f>
        <v>0</v>
      </c>
      <c r="D134" s="34">
        <f>[1]Insatser!S138</f>
        <v>10</v>
      </c>
      <c r="E134" s="34">
        <f>[1]Insatser!T138</f>
        <v>33</v>
      </c>
      <c r="F134" s="34" t="str">
        <f>[1]Insatser!U138</f>
        <v>x</v>
      </c>
      <c r="G134" s="34">
        <f>[1]Insatser!V138</f>
        <v>8</v>
      </c>
      <c r="H134" s="34">
        <f>[1]Insatser!W138</f>
        <v>4</v>
      </c>
      <c r="I134" s="34" t="str">
        <f>[1]Insatser!X138</f>
        <v>x</v>
      </c>
      <c r="J134" s="34">
        <f>[1]Insatser!Y138</f>
        <v>0</v>
      </c>
      <c r="K134" s="34">
        <f>[1]Insatser!Z138</f>
        <v>41</v>
      </c>
      <c r="L134" s="34">
        <f>[1]Insatser!AA138</f>
        <v>45</v>
      </c>
      <c r="M134" s="34">
        <f>[1]Insatser!AC138</f>
        <v>19</v>
      </c>
      <c r="N134" s="64">
        <f>[1]Insatser!P138</f>
        <v>5735</v>
      </c>
      <c r="O134" s="37">
        <f>[1]Insatser!Q138</f>
        <v>62422.216830226891</v>
      </c>
    </row>
    <row r="135" spans="1:15">
      <c r="A135" s="4" t="s">
        <v>167</v>
      </c>
      <c r="B135" s="34">
        <f>[1]Insatser!R139</f>
        <v>21</v>
      </c>
      <c r="C135" s="34" t="str">
        <f>[1]Insatser!AB139</f>
        <v>x</v>
      </c>
      <c r="D135" s="34">
        <f>[1]Insatser!S139</f>
        <v>48</v>
      </c>
      <c r="E135" s="34">
        <f>[1]Insatser!T139</f>
        <v>61</v>
      </c>
      <c r="F135" s="34">
        <f>[1]Insatser!U139</f>
        <v>4</v>
      </c>
      <c r="G135" s="34">
        <f>[1]Insatser!V139</f>
        <v>25</v>
      </c>
      <c r="H135" s="34">
        <f>[1]Insatser!W139</f>
        <v>11</v>
      </c>
      <c r="I135" s="34">
        <f>[1]Insatser!X139</f>
        <v>0</v>
      </c>
      <c r="J135" s="34">
        <f>[1]Insatser!Y139</f>
        <v>0</v>
      </c>
      <c r="K135" s="34">
        <f>[1]Insatser!Z139</f>
        <v>108</v>
      </c>
      <c r="L135" s="34">
        <f>[1]Insatser!AA139</f>
        <v>155</v>
      </c>
      <c r="M135" s="34">
        <f>[1]Insatser!AC139</f>
        <v>76</v>
      </c>
      <c r="N135" s="64">
        <f>[1]Insatser!P139</f>
        <v>23710</v>
      </c>
      <c r="O135" s="37">
        <f>[1]Insatser!Q139</f>
        <v>189975.54834633545</v>
      </c>
    </row>
    <row r="136" spans="1:15">
      <c r="A136" s="4" t="s">
        <v>168</v>
      </c>
      <c r="B136" s="34">
        <f>[1]Insatser!R140</f>
        <v>5</v>
      </c>
      <c r="C136" s="34">
        <f>[1]Insatser!AB140</f>
        <v>0</v>
      </c>
      <c r="D136" s="34">
        <f>[1]Insatser!S140</f>
        <v>7</v>
      </c>
      <c r="E136" s="34">
        <f>[1]Insatser!T140</f>
        <v>30</v>
      </c>
      <c r="F136" s="34" t="str">
        <f>[1]Insatser!U140</f>
        <v>x</v>
      </c>
      <c r="G136" s="34">
        <f>[1]Insatser!V140</f>
        <v>6</v>
      </c>
      <c r="H136" s="34" t="str">
        <f>[1]Insatser!W140</f>
        <v>x</v>
      </c>
      <c r="I136" s="34">
        <f>[1]Insatser!X140</f>
        <v>0</v>
      </c>
      <c r="J136" s="34">
        <f>[1]Insatser!Y140</f>
        <v>0</v>
      </c>
      <c r="K136" s="34">
        <f>[1]Insatser!Z140</f>
        <v>17</v>
      </c>
      <c r="L136" s="34">
        <f>[1]Insatser!AA140</f>
        <v>46</v>
      </c>
      <c r="M136" s="34">
        <f>[1]Insatser!AC140</f>
        <v>18</v>
      </c>
      <c r="N136" s="64">
        <f>[1]Insatser!P140</f>
        <v>6963</v>
      </c>
      <c r="O136" s="37">
        <f>[1]Insatser!Q140</f>
        <v>40619.553462986412</v>
      </c>
    </row>
    <row r="137" spans="1:15">
      <c r="A137" s="4" t="s">
        <v>169</v>
      </c>
      <c r="B137" s="34">
        <f>[1]Insatser!R141</f>
        <v>4</v>
      </c>
      <c r="C137" s="34">
        <f>[1]Insatser!AB141</f>
        <v>0</v>
      </c>
      <c r="D137" s="34">
        <f>[1]Insatser!S141</f>
        <v>17</v>
      </c>
      <c r="E137" s="34">
        <f>[1]Insatser!T141</f>
        <v>23</v>
      </c>
      <c r="F137" s="34">
        <f>[1]Insatser!U141</f>
        <v>5</v>
      </c>
      <c r="G137" s="34">
        <f>[1]Insatser!V141</f>
        <v>24</v>
      </c>
      <c r="H137" s="34">
        <f>[1]Insatser!W141</f>
        <v>10</v>
      </c>
      <c r="I137" s="34" t="str">
        <f>[1]Insatser!X141</f>
        <v>x</v>
      </c>
      <c r="J137" s="34">
        <f>[1]Insatser!Y141</f>
        <v>0</v>
      </c>
      <c r="K137" s="34">
        <f>[1]Insatser!Z141</f>
        <v>41</v>
      </c>
      <c r="L137" s="34">
        <f>[1]Insatser!AA141</f>
        <v>56</v>
      </c>
      <c r="M137" s="34">
        <f>[1]Insatser!AC141</f>
        <v>30</v>
      </c>
      <c r="N137" s="64">
        <f>[1]Insatser!P141</f>
        <v>9257</v>
      </c>
      <c r="O137" s="37">
        <f>[1]Insatser!Q141</f>
        <v>77917.648359347353</v>
      </c>
    </row>
    <row r="138" spans="1:15" ht="27" customHeight="1">
      <c r="A138" s="32" t="s">
        <v>170</v>
      </c>
      <c r="B138" s="34">
        <f>[1]Insatser!R142</f>
        <v>25</v>
      </c>
      <c r="C138" s="34">
        <f>[1]Insatser!AB142</f>
        <v>0</v>
      </c>
      <c r="D138" s="34">
        <f>[1]Insatser!S142</f>
        <v>55</v>
      </c>
      <c r="E138" s="34">
        <f>[1]Insatser!T142</f>
        <v>92</v>
      </c>
      <c r="F138" s="34">
        <f>[1]Insatser!U142</f>
        <v>9</v>
      </c>
      <c r="G138" s="34">
        <f>[1]Insatser!V142</f>
        <v>29</v>
      </c>
      <c r="H138" s="34">
        <f>[1]Insatser!W142</f>
        <v>15</v>
      </c>
      <c r="I138" s="34" t="str">
        <f>[1]Insatser!X142</f>
        <v>x</v>
      </c>
      <c r="J138" s="34">
        <f>[1]Insatser!Y142</f>
        <v>0</v>
      </c>
      <c r="K138" s="34">
        <f>[1]Insatser!Z142</f>
        <v>127</v>
      </c>
      <c r="L138" s="34">
        <f>[1]Insatser!AA142</f>
        <v>180</v>
      </c>
      <c r="M138" s="34">
        <f>[1]Insatser!AC142</f>
        <v>75</v>
      </c>
      <c r="N138" s="64">
        <f>[1]Insatser!P142</f>
        <v>22840</v>
      </c>
      <c r="O138" s="37">
        <f>[1]Insatser!Q142</f>
        <v>217612.11666381868</v>
      </c>
    </row>
    <row r="139" spans="1:15">
      <c r="A139" s="4" t="s">
        <v>171</v>
      </c>
      <c r="B139" s="34">
        <f>[1]Insatser!R143</f>
        <v>24</v>
      </c>
      <c r="C139" s="34">
        <f>[1]Insatser!AB143</f>
        <v>0</v>
      </c>
      <c r="D139" s="34">
        <f>[1]Insatser!S143</f>
        <v>78</v>
      </c>
      <c r="E139" s="34">
        <f>[1]Insatser!T143</f>
        <v>73</v>
      </c>
      <c r="F139" s="34">
        <f>[1]Insatser!U143</f>
        <v>29</v>
      </c>
      <c r="G139" s="34">
        <f>[1]Insatser!V143</f>
        <v>45</v>
      </c>
      <c r="H139" s="34">
        <f>[1]Insatser!W143</f>
        <v>39</v>
      </c>
      <c r="I139" s="34">
        <f>[1]Insatser!X143</f>
        <v>8</v>
      </c>
      <c r="J139" s="34">
        <f>[1]Insatser!Y143</f>
        <v>0</v>
      </c>
      <c r="K139" s="34">
        <f>[1]Insatser!Z143</f>
        <v>297</v>
      </c>
      <c r="L139" s="34">
        <f>[1]Insatser!AA143</f>
        <v>329</v>
      </c>
      <c r="M139" s="34">
        <f>[1]Insatser!AC143</f>
        <v>123</v>
      </c>
      <c r="N139" s="64">
        <f>[1]Insatser!P143</f>
        <v>38108</v>
      </c>
      <c r="O139" s="37">
        <f>[1]Insatser!Q143</f>
        <v>443246.86438717297</v>
      </c>
    </row>
    <row r="140" spans="1:15">
      <c r="A140" s="4" t="s">
        <v>172</v>
      </c>
      <c r="B140" s="34">
        <f>[1]Insatser!R144</f>
        <v>11</v>
      </c>
      <c r="C140" s="34">
        <f>[1]Insatser!AB144</f>
        <v>0</v>
      </c>
      <c r="D140" s="34" t="str">
        <f>[1]Insatser!S144</f>
        <v>x</v>
      </c>
      <c r="E140" s="34">
        <f>[1]Insatser!T144</f>
        <v>29</v>
      </c>
      <c r="F140" s="34" t="str">
        <f>[1]Insatser!U144</f>
        <v>x</v>
      </c>
      <c r="G140" s="34">
        <f>[1]Insatser!V144</f>
        <v>13</v>
      </c>
      <c r="H140" s="34" t="str">
        <f>[1]Insatser!W144</f>
        <v>x</v>
      </c>
      <c r="I140" s="34">
        <f>[1]Insatser!X144</f>
        <v>0</v>
      </c>
      <c r="J140" s="34">
        <f>[1]Insatser!Y144</f>
        <v>0</v>
      </c>
      <c r="K140" s="34">
        <f>[1]Insatser!Z144</f>
        <v>18</v>
      </c>
      <c r="L140" s="34">
        <f>[1]Insatser!AA144</f>
        <v>35</v>
      </c>
      <c r="M140" s="34">
        <f>[1]Insatser!AC144</f>
        <v>11</v>
      </c>
      <c r="N140" s="64">
        <f>[1]Insatser!P144</f>
        <v>3660</v>
      </c>
      <c r="O140" s="37">
        <f>[1]Insatser!Q144</f>
        <v>38800.028106131685</v>
      </c>
    </row>
    <row r="141" spans="1:15">
      <c r="A141" s="4" t="s">
        <v>173</v>
      </c>
      <c r="B141" s="34">
        <f>[1]Insatser!R145</f>
        <v>29</v>
      </c>
      <c r="C141" s="34">
        <f>[1]Insatser!AB145</f>
        <v>0</v>
      </c>
      <c r="D141" s="34">
        <f>[1]Insatser!S145</f>
        <v>50</v>
      </c>
      <c r="E141" s="34">
        <f>[1]Insatser!T145</f>
        <v>39</v>
      </c>
      <c r="F141" s="34">
        <f>[1]Insatser!U145</f>
        <v>27</v>
      </c>
      <c r="G141" s="34">
        <f>[1]Insatser!V145</f>
        <v>139</v>
      </c>
      <c r="H141" s="34">
        <f>[1]Insatser!W145</f>
        <v>54</v>
      </c>
      <c r="I141" s="34">
        <f>[1]Insatser!X145</f>
        <v>13</v>
      </c>
      <c r="J141" s="34">
        <f>[1]Insatser!Y145</f>
        <v>0</v>
      </c>
      <c r="K141" s="34">
        <f>[1]Insatser!Z145</f>
        <v>159</v>
      </c>
      <c r="L141" s="34">
        <f>[1]Insatser!AA145</f>
        <v>204</v>
      </c>
      <c r="M141" s="34">
        <f>[1]Insatser!AC145</f>
        <v>82</v>
      </c>
      <c r="N141" s="64">
        <f>[1]Insatser!P145</f>
        <v>22770</v>
      </c>
      <c r="O141" s="37">
        <f>[1]Insatser!Q145</f>
        <v>303994.03385785554</v>
      </c>
    </row>
    <row r="142" spans="1:15">
      <c r="A142" s="4" t="s">
        <v>174</v>
      </c>
      <c r="B142" s="34">
        <f>[1]Insatser!R146</f>
        <v>12</v>
      </c>
      <c r="C142" s="34">
        <f>[1]Insatser!AB146</f>
        <v>0</v>
      </c>
      <c r="D142" s="34">
        <f>[1]Insatser!S146</f>
        <v>65</v>
      </c>
      <c r="E142" s="34">
        <f>[1]Insatser!T146</f>
        <v>43</v>
      </c>
      <c r="F142" s="34">
        <f>[1]Insatser!U146</f>
        <v>5</v>
      </c>
      <c r="G142" s="34">
        <f>[1]Insatser!V146</f>
        <v>15</v>
      </c>
      <c r="H142" s="34">
        <f>[1]Insatser!W146</f>
        <v>13</v>
      </c>
      <c r="I142" s="34" t="str">
        <f>[1]Insatser!X146</f>
        <v>x</v>
      </c>
      <c r="J142" s="34">
        <f>[1]Insatser!Y146</f>
        <v>0</v>
      </c>
      <c r="K142" s="34">
        <f>[1]Insatser!Z146</f>
        <v>51</v>
      </c>
      <c r="L142" s="34">
        <f>[1]Insatser!AA146</f>
        <v>127</v>
      </c>
      <c r="M142" s="34">
        <f>[1]Insatser!AC146</f>
        <v>48</v>
      </c>
      <c r="N142" s="64">
        <f>[1]Insatser!P146</f>
        <v>14656</v>
      </c>
      <c r="O142" s="37">
        <f>[1]Insatser!Q146</f>
        <v>115545.77714516954</v>
      </c>
    </row>
    <row r="143" spans="1:15">
      <c r="A143" s="4" t="s">
        <v>175</v>
      </c>
      <c r="B143" s="34">
        <f>[1]Insatser!R147</f>
        <v>22</v>
      </c>
      <c r="C143" s="34">
        <f>[1]Insatser!AB147</f>
        <v>0</v>
      </c>
      <c r="D143" s="34">
        <f>[1]Insatser!S147</f>
        <v>45</v>
      </c>
      <c r="E143" s="34">
        <f>[1]Insatser!T147</f>
        <v>76</v>
      </c>
      <c r="F143" s="34">
        <f>[1]Insatser!U147</f>
        <v>23</v>
      </c>
      <c r="G143" s="34">
        <f>[1]Insatser!V147</f>
        <v>67</v>
      </c>
      <c r="H143" s="34">
        <f>[1]Insatser!W147</f>
        <v>21</v>
      </c>
      <c r="I143" s="34">
        <f>[1]Insatser!X147</f>
        <v>8</v>
      </c>
      <c r="J143" s="34" t="str">
        <f>[1]Insatser!Y147</f>
        <v>x</v>
      </c>
      <c r="K143" s="34">
        <f>[1]Insatser!Z147</f>
        <v>114</v>
      </c>
      <c r="L143" s="34">
        <f>[1]Insatser!AA147</f>
        <v>228</v>
      </c>
      <c r="M143" s="34">
        <f>[1]Insatser!AC147</f>
        <v>71</v>
      </c>
      <c r="N143" s="64">
        <f>[1]Insatser!P147</f>
        <v>22448</v>
      </c>
      <c r="O143" s="37">
        <f>[1]Insatser!Q147</f>
        <v>232843.64229710522</v>
      </c>
    </row>
    <row r="144" spans="1:15" ht="27" customHeight="1">
      <c r="A144" s="32" t="s">
        <v>176</v>
      </c>
      <c r="B144" s="34">
        <f>[1]Insatser!R148</f>
        <v>8</v>
      </c>
      <c r="C144" s="34">
        <f>[1]Insatser!AB148</f>
        <v>0</v>
      </c>
      <c r="D144" s="34">
        <f>[1]Insatser!S148</f>
        <v>11</v>
      </c>
      <c r="E144" s="34">
        <f>[1]Insatser!T148</f>
        <v>48</v>
      </c>
      <c r="F144" s="34">
        <f>[1]Insatser!U148</f>
        <v>13</v>
      </c>
      <c r="G144" s="34">
        <f>[1]Insatser!V148</f>
        <v>44</v>
      </c>
      <c r="H144" s="34">
        <f>[1]Insatser!W148</f>
        <v>17</v>
      </c>
      <c r="I144" s="34">
        <f>[1]Insatser!X148</f>
        <v>7</v>
      </c>
      <c r="J144" s="34">
        <f>[1]Insatser!Y148</f>
        <v>0</v>
      </c>
      <c r="K144" s="34">
        <f>[1]Insatser!Z148</f>
        <v>79</v>
      </c>
      <c r="L144" s="34">
        <f>[1]Insatser!AA148</f>
        <v>99</v>
      </c>
      <c r="M144" s="34">
        <f>[1]Insatser!AC148</f>
        <v>30</v>
      </c>
      <c r="N144" s="64">
        <f>[1]Insatser!P148</f>
        <v>8853</v>
      </c>
      <c r="O144" s="37">
        <f>[1]Insatser!Q148</f>
        <v>135017.34852668224</v>
      </c>
    </row>
    <row r="145" spans="1:15">
      <c r="A145" s="4" t="s">
        <v>177</v>
      </c>
      <c r="B145" s="34">
        <f>[1]Insatser!R149</f>
        <v>19</v>
      </c>
      <c r="C145" s="34">
        <f>[1]Insatser!AB149</f>
        <v>0</v>
      </c>
      <c r="D145" s="34">
        <f>[1]Insatser!S149</f>
        <v>11</v>
      </c>
      <c r="E145" s="34">
        <f>[1]Insatser!T149</f>
        <v>61</v>
      </c>
      <c r="F145" s="34">
        <f>[1]Insatser!U149</f>
        <v>9</v>
      </c>
      <c r="G145" s="34">
        <f>[1]Insatser!V149</f>
        <v>47</v>
      </c>
      <c r="H145" s="34">
        <f>[1]Insatser!W149</f>
        <v>12</v>
      </c>
      <c r="I145" s="34" t="str">
        <f>[1]Insatser!X149</f>
        <v>x</v>
      </c>
      <c r="J145" s="34">
        <f>[1]Insatser!Y149</f>
        <v>0</v>
      </c>
      <c r="K145" s="34">
        <f>[1]Insatser!Z149</f>
        <v>119</v>
      </c>
      <c r="L145" s="34">
        <f>[1]Insatser!AA149</f>
        <v>194</v>
      </c>
      <c r="M145" s="34">
        <f>[1]Insatser!AC149</f>
        <v>111</v>
      </c>
      <c r="N145" s="64">
        <f>[1]Insatser!P149</f>
        <v>34069</v>
      </c>
      <c r="O145" s="37">
        <f>[1]Insatser!Q149</f>
        <v>230147.31047636055</v>
      </c>
    </row>
    <row r="146" spans="1:15">
      <c r="A146" s="4" t="s">
        <v>178</v>
      </c>
      <c r="B146" s="34">
        <f>[1]Insatser!R150</f>
        <v>8</v>
      </c>
      <c r="C146" s="34">
        <f>[1]Insatser!AB150</f>
        <v>0</v>
      </c>
      <c r="D146" s="34">
        <f>[1]Insatser!S150</f>
        <v>0</v>
      </c>
      <c r="E146" s="34">
        <f>[1]Insatser!T150</f>
        <v>8</v>
      </c>
      <c r="F146" s="34" t="str">
        <f>[1]Insatser!U150</f>
        <v>x</v>
      </c>
      <c r="G146" s="34">
        <f>[1]Insatser!V150</f>
        <v>13</v>
      </c>
      <c r="H146" s="34" t="str">
        <f>[1]Insatser!W150</f>
        <v>x</v>
      </c>
      <c r="I146" s="34" t="str">
        <f>[1]Insatser!X150</f>
        <v>x</v>
      </c>
      <c r="J146" s="34">
        <f>[1]Insatser!Y150</f>
        <v>0</v>
      </c>
      <c r="K146" s="34">
        <f>[1]Insatser!Z150</f>
        <v>23</v>
      </c>
      <c r="L146" s="34">
        <f>[1]Insatser!AA150</f>
        <v>21</v>
      </c>
      <c r="M146" s="34">
        <f>[1]Insatser!AC150</f>
        <v>18</v>
      </c>
      <c r="N146" s="64">
        <f>[1]Insatser!P150</f>
        <v>5495</v>
      </c>
      <c r="O146" s="37">
        <f>[1]Insatser!Q150</f>
        <v>44064.548085319009</v>
      </c>
    </row>
    <row r="147" spans="1:15">
      <c r="A147" s="4" t="s">
        <v>179</v>
      </c>
      <c r="B147" s="34" t="str">
        <f>[1]Insatser!R151</f>
        <v>x</v>
      </c>
      <c r="C147" s="34">
        <f>[1]Insatser!AB151</f>
        <v>0</v>
      </c>
      <c r="D147" s="34">
        <f>[1]Insatser!S151</f>
        <v>13</v>
      </c>
      <c r="E147" s="34">
        <f>[1]Insatser!T151</f>
        <v>19</v>
      </c>
      <c r="F147" s="34" t="str">
        <f>[1]Insatser!U151</f>
        <v>x</v>
      </c>
      <c r="G147" s="34">
        <f>[1]Insatser!V151</f>
        <v>6</v>
      </c>
      <c r="H147" s="34" t="str">
        <f>[1]Insatser!W151</f>
        <v>x</v>
      </c>
      <c r="I147" s="34">
        <f>[1]Insatser!X151</f>
        <v>5</v>
      </c>
      <c r="J147" s="34">
        <f>[1]Insatser!Y151</f>
        <v>0</v>
      </c>
      <c r="K147" s="34">
        <f>[1]Insatser!Z151</f>
        <v>16</v>
      </c>
      <c r="L147" s="34">
        <f>[1]Insatser!AA151</f>
        <v>23</v>
      </c>
      <c r="M147" s="34">
        <f>[1]Insatser!AC151</f>
        <v>17</v>
      </c>
      <c r="N147" s="64">
        <f>[1]Insatser!P151</f>
        <v>4635</v>
      </c>
      <c r="O147" s="37">
        <f>[1]Insatser!Q151</f>
        <v>37094.017143764999</v>
      </c>
    </row>
    <row r="148" spans="1:15">
      <c r="A148" s="4" t="s">
        <v>180</v>
      </c>
      <c r="B148" s="34">
        <f>[1]Insatser!R152</f>
        <v>40</v>
      </c>
      <c r="C148" s="34" t="str">
        <f>[1]Insatser!AB152</f>
        <v>x</v>
      </c>
      <c r="D148" s="34">
        <f>[1]Insatser!S152</f>
        <v>47</v>
      </c>
      <c r="E148" s="34">
        <f>[1]Insatser!T152</f>
        <v>231</v>
      </c>
      <c r="F148" s="34">
        <f>[1]Insatser!U152</f>
        <v>17</v>
      </c>
      <c r="G148" s="34">
        <f>[1]Insatser!V152</f>
        <v>107</v>
      </c>
      <c r="H148" s="34">
        <f>[1]Insatser!W152</f>
        <v>29</v>
      </c>
      <c r="I148" s="34">
        <f>[1]Insatser!X152</f>
        <v>9</v>
      </c>
      <c r="J148" s="34">
        <f>[1]Insatser!Y152</f>
        <v>0</v>
      </c>
      <c r="K148" s="34">
        <f>[1]Insatser!Z152</f>
        <v>326</v>
      </c>
      <c r="L148" s="34">
        <f>[1]Insatser!AA152</f>
        <v>392</v>
      </c>
      <c r="M148" s="34">
        <f>[1]Insatser!AC152</f>
        <v>186</v>
      </c>
      <c r="N148" s="64">
        <f>[1]Insatser!P152</f>
        <v>57501</v>
      </c>
      <c r="O148" s="37">
        <f>[1]Insatser!Q152</f>
        <v>539165.22124818014</v>
      </c>
    </row>
    <row r="149" spans="1:15">
      <c r="A149" s="4" t="s">
        <v>181</v>
      </c>
      <c r="B149" s="34">
        <f>[1]Insatser!R153</f>
        <v>4</v>
      </c>
      <c r="C149" s="34">
        <f>[1]Insatser!AB153</f>
        <v>0</v>
      </c>
      <c r="D149" s="34">
        <f>[1]Insatser!S153</f>
        <v>4</v>
      </c>
      <c r="E149" s="34">
        <f>[1]Insatser!T153</f>
        <v>16</v>
      </c>
      <c r="F149" s="34" t="str">
        <f>[1]Insatser!U153</f>
        <v>x</v>
      </c>
      <c r="G149" s="34" t="str">
        <f>[1]Insatser!V153</f>
        <v>x</v>
      </c>
      <c r="H149" s="34" t="str">
        <f>[1]Insatser!W153</f>
        <v>x</v>
      </c>
      <c r="I149" s="34" t="str">
        <f>[1]Insatser!X153</f>
        <v>x</v>
      </c>
      <c r="J149" s="34">
        <f>[1]Insatser!Y153</f>
        <v>0</v>
      </c>
      <c r="K149" s="34">
        <f>[1]Insatser!Z153</f>
        <v>25</v>
      </c>
      <c r="L149" s="34">
        <f>[1]Insatser!AA153</f>
        <v>27</v>
      </c>
      <c r="M149" s="34">
        <f>[1]Insatser!AC153</f>
        <v>6</v>
      </c>
      <c r="N149" s="64">
        <f>[1]Insatser!P153</f>
        <v>2025</v>
      </c>
      <c r="O149" s="37">
        <f>[1]Insatser!Q153</f>
        <v>38380.145123119764</v>
      </c>
    </row>
    <row r="150" spans="1:15">
      <c r="A150" s="4" t="s">
        <v>182</v>
      </c>
      <c r="B150" s="34">
        <f>[1]Insatser!R154</f>
        <v>0</v>
      </c>
      <c r="C150" s="34">
        <f>[1]Insatser!AB154</f>
        <v>0</v>
      </c>
      <c r="D150" s="34">
        <f>[1]Insatser!S154</f>
        <v>13</v>
      </c>
      <c r="E150" s="34">
        <f>[1]Insatser!T154</f>
        <v>22</v>
      </c>
      <c r="F150" s="34" t="str">
        <f>[1]Insatser!U154</f>
        <v>x</v>
      </c>
      <c r="G150" s="34">
        <f>[1]Insatser!V154</f>
        <v>11</v>
      </c>
      <c r="H150" s="34">
        <f>[1]Insatser!W154</f>
        <v>7</v>
      </c>
      <c r="I150" s="34" t="str">
        <f>[1]Insatser!X154</f>
        <v>x</v>
      </c>
      <c r="J150" s="34">
        <f>[1]Insatser!Y154</f>
        <v>0</v>
      </c>
      <c r="K150" s="34">
        <f>[1]Insatser!Z154</f>
        <v>17</v>
      </c>
      <c r="L150" s="34">
        <f>[1]Insatser!AA154</f>
        <v>21</v>
      </c>
      <c r="M150" s="34">
        <f>[1]Insatser!AC154</f>
        <v>15</v>
      </c>
      <c r="N150" s="64">
        <f>[1]Insatser!P154</f>
        <v>4702</v>
      </c>
      <c r="O150" s="37">
        <f>[1]Insatser!Q154</f>
        <v>34187.374662190858</v>
      </c>
    </row>
    <row r="151" spans="1:15">
      <c r="A151" s="4" t="s">
        <v>183</v>
      </c>
      <c r="B151" s="34">
        <f>[1]Insatser!R155</f>
        <v>16</v>
      </c>
      <c r="C151" s="34">
        <f>[1]Insatser!AB155</f>
        <v>0</v>
      </c>
      <c r="D151" s="34">
        <f>[1]Insatser!S155</f>
        <v>39</v>
      </c>
      <c r="E151" s="34">
        <f>[1]Insatser!T155</f>
        <v>111</v>
      </c>
      <c r="F151" s="34">
        <f>[1]Insatser!U155</f>
        <v>7</v>
      </c>
      <c r="G151" s="34">
        <f>[1]Insatser!V155</f>
        <v>39</v>
      </c>
      <c r="H151" s="34">
        <f>[1]Insatser!W155</f>
        <v>17</v>
      </c>
      <c r="I151" s="34" t="str">
        <f>[1]Insatser!X155</f>
        <v>x</v>
      </c>
      <c r="J151" s="34">
        <f>[1]Insatser!Y155</f>
        <v>0</v>
      </c>
      <c r="K151" s="34">
        <f>[1]Insatser!Z155</f>
        <v>82</v>
      </c>
      <c r="L151" s="34">
        <f>[1]Insatser!AA155</f>
        <v>125</v>
      </c>
      <c r="M151" s="34">
        <f>[1]Insatser!AC155</f>
        <v>90</v>
      </c>
      <c r="N151" s="64">
        <f>[1]Insatser!P155</f>
        <v>27528</v>
      </c>
      <c r="O151" s="37">
        <f>[1]Insatser!Q155</f>
        <v>174936.36398099727</v>
      </c>
    </row>
    <row r="152" spans="1:15">
      <c r="A152" s="4" t="s">
        <v>184</v>
      </c>
      <c r="B152" s="34" t="str">
        <f>[1]Insatser!R156</f>
        <v>x</v>
      </c>
      <c r="C152" s="34">
        <f>[1]Insatser!AB156</f>
        <v>0</v>
      </c>
      <c r="D152" s="34">
        <f>[1]Insatser!S156</f>
        <v>10</v>
      </c>
      <c r="E152" s="34">
        <f>[1]Insatser!T156</f>
        <v>14</v>
      </c>
      <c r="F152" s="34">
        <f>[1]Insatser!U156</f>
        <v>0</v>
      </c>
      <c r="G152" s="34">
        <f>[1]Insatser!V156</f>
        <v>5</v>
      </c>
      <c r="H152" s="34">
        <f>[1]Insatser!W156</f>
        <v>5</v>
      </c>
      <c r="I152" s="34">
        <f>[1]Insatser!X156</f>
        <v>5</v>
      </c>
      <c r="J152" s="34">
        <f>[1]Insatser!Y156</f>
        <v>0</v>
      </c>
      <c r="K152" s="34">
        <f>[1]Insatser!Z156</f>
        <v>12</v>
      </c>
      <c r="L152" s="34">
        <f>[1]Insatser!AA156</f>
        <v>15</v>
      </c>
      <c r="M152" s="34" t="str">
        <f>[1]Insatser!AC156</f>
        <v>x</v>
      </c>
      <c r="N152" s="64">
        <f>[1]Insatser!P156</f>
        <v>752</v>
      </c>
      <c r="O152" s="37">
        <f>[1]Insatser!Q156</f>
        <v>24435.113270072823</v>
      </c>
    </row>
    <row r="153" spans="1:15">
      <c r="A153" s="4" t="s">
        <v>185</v>
      </c>
      <c r="B153" s="34" t="str">
        <f>[1]Insatser!R157</f>
        <v>x</v>
      </c>
      <c r="C153" s="34">
        <f>[1]Insatser!AB157</f>
        <v>0</v>
      </c>
      <c r="D153" s="34" t="str">
        <f>[1]Insatser!S157</f>
        <v>x</v>
      </c>
      <c r="E153" s="34">
        <f>[1]Insatser!T157</f>
        <v>7</v>
      </c>
      <c r="F153" s="34">
        <f>[1]Insatser!U157</f>
        <v>0</v>
      </c>
      <c r="G153" s="34">
        <f>[1]Insatser!V157</f>
        <v>10</v>
      </c>
      <c r="H153" s="34" t="str">
        <f>[1]Insatser!W157</f>
        <v>x</v>
      </c>
      <c r="I153" s="34">
        <f>[1]Insatser!X157</f>
        <v>0</v>
      </c>
      <c r="J153" s="34">
        <f>[1]Insatser!Y157</f>
        <v>0</v>
      </c>
      <c r="K153" s="34">
        <f>[1]Insatser!Z157</f>
        <v>24</v>
      </c>
      <c r="L153" s="34">
        <f>[1]Insatser!AA157</f>
        <v>23</v>
      </c>
      <c r="M153" s="34">
        <f>[1]Insatser!AC157</f>
        <v>17</v>
      </c>
      <c r="N153" s="64">
        <f>[1]Insatser!P157</f>
        <v>5334</v>
      </c>
      <c r="O153" s="37">
        <f>[1]Insatser!Q157</f>
        <v>38730.821449329305</v>
      </c>
    </row>
    <row r="154" spans="1:15">
      <c r="A154" s="4" t="s">
        <v>186</v>
      </c>
      <c r="B154" s="34">
        <f>[1]Insatser!R158</f>
        <v>9</v>
      </c>
      <c r="C154" s="34">
        <f>[1]Insatser!AB158</f>
        <v>0</v>
      </c>
      <c r="D154" s="34" t="str">
        <f>[1]Insatser!S158</f>
        <v>x</v>
      </c>
      <c r="E154" s="34">
        <f>[1]Insatser!T158</f>
        <v>19</v>
      </c>
      <c r="F154" s="34" t="str">
        <f>[1]Insatser!U158</f>
        <v>x</v>
      </c>
      <c r="G154" s="34">
        <f>[1]Insatser!V158</f>
        <v>6</v>
      </c>
      <c r="H154" s="34">
        <f>[1]Insatser!W158</f>
        <v>0</v>
      </c>
      <c r="I154" s="34" t="str">
        <f>[1]Insatser!X158</f>
        <v>x</v>
      </c>
      <c r="J154" s="34">
        <f>[1]Insatser!Y158</f>
        <v>0</v>
      </c>
      <c r="K154" s="34">
        <f>[1]Insatser!Z158</f>
        <v>17</v>
      </c>
      <c r="L154" s="34">
        <f>[1]Insatser!AA158</f>
        <v>22</v>
      </c>
      <c r="M154" s="34">
        <f>[1]Insatser!AC158</f>
        <v>9</v>
      </c>
      <c r="N154" s="64">
        <f>[1]Insatser!P158</f>
        <v>2906</v>
      </c>
      <c r="O154" s="37">
        <f>[1]Insatser!Q158</f>
        <v>31823.681600510394</v>
      </c>
    </row>
    <row r="155" spans="1:15">
      <c r="A155" s="4" t="s">
        <v>187</v>
      </c>
      <c r="B155" s="34">
        <f>[1]Insatser!R159</f>
        <v>245</v>
      </c>
      <c r="C155" s="34">
        <f>[1]Insatser!AB159</f>
        <v>0</v>
      </c>
      <c r="D155" s="34">
        <f>[1]Insatser!S159</f>
        <v>267</v>
      </c>
      <c r="E155" s="34">
        <f>[1]Insatser!T159</f>
        <v>558</v>
      </c>
      <c r="F155" s="34">
        <f>[1]Insatser!U159</f>
        <v>326</v>
      </c>
      <c r="G155" s="34">
        <f>[1]Insatser!V159</f>
        <v>626</v>
      </c>
      <c r="H155" s="34">
        <f>[1]Insatser!W159</f>
        <v>199</v>
      </c>
      <c r="I155" s="34">
        <f>[1]Insatser!X159</f>
        <v>50</v>
      </c>
      <c r="J155" s="34" t="str">
        <f>[1]Insatser!Y159</f>
        <v>x</v>
      </c>
      <c r="K155" s="34">
        <f>[1]Insatser!Z159</f>
        <v>1466</v>
      </c>
      <c r="L155" s="34">
        <f>[1]Insatser!AA159</f>
        <v>1821</v>
      </c>
      <c r="M155" s="34">
        <f>[1]Insatser!AC159</f>
        <v>742</v>
      </c>
      <c r="N155" s="64">
        <f>[1]Insatser!P159</f>
        <v>227832</v>
      </c>
      <c r="O155" s="37">
        <f>[1]Insatser!Q159</f>
        <v>2486096.4913674714</v>
      </c>
    </row>
    <row r="156" spans="1:15">
      <c r="A156" s="4" t="s">
        <v>188</v>
      </c>
      <c r="B156" s="34" t="str">
        <f>[1]Insatser!R160</f>
        <v>x</v>
      </c>
      <c r="C156" s="34">
        <f>[1]Insatser!AB160</f>
        <v>0</v>
      </c>
      <c r="D156" s="34">
        <f>[1]Insatser!S160</f>
        <v>10</v>
      </c>
      <c r="E156" s="34">
        <f>[1]Insatser!T160</f>
        <v>38</v>
      </c>
      <c r="F156" s="34" t="str">
        <f>[1]Insatser!U160</f>
        <v>x</v>
      </c>
      <c r="G156" s="34">
        <f>[1]Insatser!V160</f>
        <v>18</v>
      </c>
      <c r="H156" s="34">
        <f>[1]Insatser!W160</f>
        <v>11</v>
      </c>
      <c r="I156" s="34" t="str">
        <f>[1]Insatser!X160</f>
        <v>x</v>
      </c>
      <c r="J156" s="34">
        <f>[1]Insatser!Y160</f>
        <v>0</v>
      </c>
      <c r="K156" s="34">
        <f>[1]Insatser!Z160</f>
        <v>32</v>
      </c>
      <c r="L156" s="34">
        <f>[1]Insatser!AA160</f>
        <v>47</v>
      </c>
      <c r="M156" s="34">
        <f>[1]Insatser!AC160</f>
        <v>12</v>
      </c>
      <c r="N156" s="64">
        <f>[1]Insatser!P160</f>
        <v>3874</v>
      </c>
      <c r="O156" s="37">
        <f>[1]Insatser!Q160</f>
        <v>57022.611922099757</v>
      </c>
    </row>
    <row r="157" spans="1:15">
      <c r="A157" s="4" t="s">
        <v>189</v>
      </c>
      <c r="B157" s="34">
        <f>[1]Insatser!R161</f>
        <v>8</v>
      </c>
      <c r="C157" s="34">
        <f>[1]Insatser!AB161</f>
        <v>0</v>
      </c>
      <c r="D157" s="34">
        <f>[1]Insatser!S161</f>
        <v>5</v>
      </c>
      <c r="E157" s="34">
        <f>[1]Insatser!T161</f>
        <v>18</v>
      </c>
      <c r="F157" s="34" t="str">
        <f>[1]Insatser!U161</f>
        <v>x</v>
      </c>
      <c r="G157" s="34">
        <f>[1]Insatser!V161</f>
        <v>5</v>
      </c>
      <c r="H157" s="34" t="str">
        <f>[1]Insatser!W161</f>
        <v>x</v>
      </c>
      <c r="I157" s="34">
        <f>[1]Insatser!X161</f>
        <v>0</v>
      </c>
      <c r="J157" s="34">
        <f>[1]Insatser!Y161</f>
        <v>0</v>
      </c>
      <c r="K157" s="34">
        <f>[1]Insatser!Z161</f>
        <v>15</v>
      </c>
      <c r="L157" s="34">
        <f>[1]Insatser!AA161</f>
        <v>24</v>
      </c>
      <c r="M157" s="34">
        <f>[1]Insatser!AC161</f>
        <v>15</v>
      </c>
      <c r="N157" s="64">
        <f>[1]Insatser!P161</f>
        <v>4544</v>
      </c>
      <c r="O157" s="37">
        <f>[1]Insatser!Q161</f>
        <v>32086.080507573301</v>
      </c>
    </row>
    <row r="158" spans="1:15">
      <c r="A158" s="4" t="s">
        <v>190</v>
      </c>
      <c r="B158" s="34">
        <f>[1]Insatser!R162</f>
        <v>7</v>
      </c>
      <c r="C158" s="34">
        <f>[1]Insatser!AB162</f>
        <v>0</v>
      </c>
      <c r="D158" s="34">
        <f>[1]Insatser!S162</f>
        <v>5</v>
      </c>
      <c r="E158" s="34">
        <f>[1]Insatser!T162</f>
        <v>26</v>
      </c>
      <c r="F158" s="34">
        <f>[1]Insatser!U162</f>
        <v>0</v>
      </c>
      <c r="G158" s="34" t="str">
        <f>[1]Insatser!V162</f>
        <v>x</v>
      </c>
      <c r="H158" s="34" t="str">
        <f>[1]Insatser!W162</f>
        <v>x</v>
      </c>
      <c r="I158" s="34" t="str">
        <f>[1]Insatser!X162</f>
        <v>x</v>
      </c>
      <c r="J158" s="34">
        <f>[1]Insatser!Y162</f>
        <v>0</v>
      </c>
      <c r="K158" s="34">
        <f>[1]Insatser!Z162</f>
        <v>20</v>
      </c>
      <c r="L158" s="34">
        <f>[1]Insatser!AA162</f>
        <v>31</v>
      </c>
      <c r="M158" s="34">
        <f>[1]Insatser!AC162</f>
        <v>31</v>
      </c>
      <c r="N158" s="64">
        <f>[1]Insatser!P162</f>
        <v>9395</v>
      </c>
      <c r="O158" s="37">
        <f>[1]Insatser!Q162</f>
        <v>48389.922819018393</v>
      </c>
    </row>
    <row r="159" spans="1:15">
      <c r="A159" s="4" t="s">
        <v>191</v>
      </c>
      <c r="B159" s="34">
        <f>[1]Insatser!R163</f>
        <v>9</v>
      </c>
      <c r="C159" s="34" t="str">
        <f>[1]Insatser!AB163</f>
        <v>x</v>
      </c>
      <c r="D159" s="34">
        <f>[1]Insatser!S163</f>
        <v>23</v>
      </c>
      <c r="E159" s="34">
        <f>[1]Insatser!T163</f>
        <v>40</v>
      </c>
      <c r="F159" s="34">
        <f>[1]Insatser!U163</f>
        <v>19</v>
      </c>
      <c r="G159" s="34">
        <f>[1]Insatser!V163</f>
        <v>52</v>
      </c>
      <c r="H159" s="34">
        <f>[1]Insatser!W163</f>
        <v>20</v>
      </c>
      <c r="I159" s="34">
        <f>[1]Insatser!X163</f>
        <v>4</v>
      </c>
      <c r="J159" s="34">
        <f>[1]Insatser!Y163</f>
        <v>0</v>
      </c>
      <c r="K159" s="34">
        <f>[1]Insatser!Z163</f>
        <v>86</v>
      </c>
      <c r="L159" s="34">
        <f>[1]Insatser!AA163</f>
        <v>114</v>
      </c>
      <c r="M159" s="34">
        <f>[1]Insatser!AC163</f>
        <v>49</v>
      </c>
      <c r="N159" s="64">
        <f>[1]Insatser!P163</f>
        <v>15133</v>
      </c>
      <c r="O159" s="37">
        <f>[1]Insatser!Q163</f>
        <v>154954.97692450241</v>
      </c>
    </row>
    <row r="160" spans="1:15">
      <c r="A160" s="4" t="s">
        <v>192</v>
      </c>
      <c r="B160" s="34">
        <f>[1]Insatser!R164</f>
        <v>6</v>
      </c>
      <c r="C160" s="34">
        <f>[1]Insatser!AB164</f>
        <v>0</v>
      </c>
      <c r="D160" s="34">
        <f>[1]Insatser!S164</f>
        <v>4</v>
      </c>
      <c r="E160" s="34">
        <f>[1]Insatser!T164</f>
        <v>19</v>
      </c>
      <c r="F160" s="34">
        <f>[1]Insatser!U164</f>
        <v>6</v>
      </c>
      <c r="G160" s="34">
        <f>[1]Insatser!V164</f>
        <v>7</v>
      </c>
      <c r="H160" s="34" t="str">
        <f>[1]Insatser!W164</f>
        <v>x</v>
      </c>
      <c r="I160" s="34" t="str">
        <f>[1]Insatser!X164</f>
        <v>x</v>
      </c>
      <c r="J160" s="34">
        <f>[1]Insatser!Y164</f>
        <v>0</v>
      </c>
      <c r="K160" s="34">
        <f>[1]Insatser!Z164</f>
        <v>6</v>
      </c>
      <c r="L160" s="34">
        <f>[1]Insatser!AA164</f>
        <v>16</v>
      </c>
      <c r="M160" s="34">
        <f>[1]Insatser!AC164</f>
        <v>12</v>
      </c>
      <c r="N160" s="64">
        <f>[1]Insatser!P164</f>
        <v>3615</v>
      </c>
      <c r="O160" s="37">
        <f>[1]Insatser!Q164</f>
        <v>22825.799954755086</v>
      </c>
    </row>
    <row r="161" spans="1:15">
      <c r="A161" s="4" t="s">
        <v>193</v>
      </c>
      <c r="B161" s="34">
        <f>[1]Insatser!R165</f>
        <v>7</v>
      </c>
      <c r="C161" s="34">
        <f>[1]Insatser!AB165</f>
        <v>0</v>
      </c>
      <c r="D161" s="34">
        <f>[1]Insatser!S165</f>
        <v>20</v>
      </c>
      <c r="E161" s="34">
        <f>[1]Insatser!T165</f>
        <v>83</v>
      </c>
      <c r="F161" s="34">
        <f>[1]Insatser!U165</f>
        <v>12</v>
      </c>
      <c r="G161" s="34">
        <f>[1]Insatser!V165</f>
        <v>59</v>
      </c>
      <c r="H161" s="34">
        <f>[1]Insatser!W165</f>
        <v>18</v>
      </c>
      <c r="I161" s="34">
        <f>[1]Insatser!X165</f>
        <v>7</v>
      </c>
      <c r="J161" s="34">
        <f>[1]Insatser!Y165</f>
        <v>0</v>
      </c>
      <c r="K161" s="34">
        <f>[1]Insatser!Z165</f>
        <v>124</v>
      </c>
      <c r="L161" s="34">
        <f>[1]Insatser!AA165</f>
        <v>198</v>
      </c>
      <c r="M161" s="34">
        <f>[1]Insatser!AC165</f>
        <v>34</v>
      </c>
      <c r="N161" s="64">
        <f>[1]Insatser!P165</f>
        <v>10608</v>
      </c>
      <c r="O161" s="37">
        <f>[1]Insatser!Q165</f>
        <v>203339.22815298679</v>
      </c>
    </row>
    <row r="162" spans="1:15">
      <c r="A162" s="4" t="s">
        <v>194</v>
      </c>
      <c r="B162" s="34">
        <f>[1]Insatser!R166</f>
        <v>24</v>
      </c>
      <c r="C162" s="34">
        <f>[1]Insatser!AB166</f>
        <v>0</v>
      </c>
      <c r="D162" s="34">
        <f>[1]Insatser!S166</f>
        <v>34</v>
      </c>
      <c r="E162" s="34">
        <f>[1]Insatser!T166</f>
        <v>96</v>
      </c>
      <c r="F162" s="34">
        <f>[1]Insatser!U166</f>
        <v>20</v>
      </c>
      <c r="G162" s="34">
        <f>[1]Insatser!V166</f>
        <v>76</v>
      </c>
      <c r="H162" s="34">
        <f>[1]Insatser!W166</f>
        <v>10</v>
      </c>
      <c r="I162" s="34">
        <f>[1]Insatser!X166</f>
        <v>6</v>
      </c>
      <c r="J162" s="34">
        <f>[1]Insatser!Y166</f>
        <v>0</v>
      </c>
      <c r="K162" s="34">
        <f>[1]Insatser!Z166</f>
        <v>88</v>
      </c>
      <c r="L162" s="34">
        <f>[1]Insatser!AA166</f>
        <v>114</v>
      </c>
      <c r="M162" s="34">
        <f>[1]Insatser!AC166</f>
        <v>50</v>
      </c>
      <c r="N162" s="64">
        <f>[1]Insatser!P166</f>
        <v>15350</v>
      </c>
      <c r="O162" s="37">
        <f>[1]Insatser!Q166</f>
        <v>173722.4749203276</v>
      </c>
    </row>
    <row r="163" spans="1:15">
      <c r="A163" s="4" t="s">
        <v>195</v>
      </c>
      <c r="B163" s="34">
        <f>[1]Insatser!R167</f>
        <v>12</v>
      </c>
      <c r="C163" s="34">
        <f>[1]Insatser!AB167</f>
        <v>0</v>
      </c>
      <c r="D163" s="34">
        <f>[1]Insatser!S167</f>
        <v>47</v>
      </c>
      <c r="E163" s="34">
        <f>[1]Insatser!T167</f>
        <v>103</v>
      </c>
      <c r="F163" s="34">
        <f>[1]Insatser!U167</f>
        <v>15</v>
      </c>
      <c r="G163" s="34">
        <f>[1]Insatser!V167</f>
        <v>44</v>
      </c>
      <c r="H163" s="34">
        <f>[1]Insatser!W167</f>
        <v>18</v>
      </c>
      <c r="I163" s="34">
        <f>[1]Insatser!X167</f>
        <v>6</v>
      </c>
      <c r="J163" s="34" t="str">
        <f>[1]Insatser!Y167</f>
        <v>x</v>
      </c>
      <c r="K163" s="34">
        <f>[1]Insatser!Z167</f>
        <v>107</v>
      </c>
      <c r="L163" s="34">
        <f>[1]Insatser!AA167</f>
        <v>187</v>
      </c>
      <c r="M163" s="34">
        <f>[1]Insatser!AC167</f>
        <v>55</v>
      </c>
      <c r="N163" s="64">
        <f>[1]Insatser!P167</f>
        <v>17395</v>
      </c>
      <c r="O163" s="37">
        <f>[1]Insatser!Q167</f>
        <v>196906.4898803237</v>
      </c>
    </row>
    <row r="164" spans="1:15">
      <c r="A164" s="4" t="s">
        <v>196</v>
      </c>
      <c r="B164" s="34">
        <f>[1]Insatser!R168</f>
        <v>7</v>
      </c>
      <c r="C164" s="34" t="str">
        <f>[1]Insatser!AB168</f>
        <v>x</v>
      </c>
      <c r="D164" s="34">
        <f>[1]Insatser!S168</f>
        <v>7</v>
      </c>
      <c r="E164" s="34">
        <f>[1]Insatser!T168</f>
        <v>25</v>
      </c>
      <c r="F164" s="34" t="str">
        <f>[1]Insatser!U168</f>
        <v>x</v>
      </c>
      <c r="G164" s="34">
        <f>[1]Insatser!V168</f>
        <v>8</v>
      </c>
      <c r="H164" s="34" t="str">
        <f>[1]Insatser!W168</f>
        <v>x</v>
      </c>
      <c r="I164" s="34">
        <f>[1]Insatser!X168</f>
        <v>4</v>
      </c>
      <c r="J164" s="34">
        <f>[1]Insatser!Y168</f>
        <v>0</v>
      </c>
      <c r="K164" s="34">
        <f>[1]Insatser!Z168</f>
        <v>26</v>
      </c>
      <c r="L164" s="34">
        <f>[1]Insatser!AA168</f>
        <v>41</v>
      </c>
      <c r="M164" s="34">
        <f>[1]Insatser!AC168</f>
        <v>23</v>
      </c>
      <c r="N164" s="64">
        <f>[1]Insatser!P168</f>
        <v>6440</v>
      </c>
      <c r="O164" s="37">
        <f>[1]Insatser!Q168</f>
        <v>53889.269463497381</v>
      </c>
    </row>
    <row r="165" spans="1:15">
      <c r="A165" s="4" t="s">
        <v>197</v>
      </c>
      <c r="B165" s="34">
        <f>[1]Insatser!R169</f>
        <v>9</v>
      </c>
      <c r="C165" s="34">
        <f>[1]Insatser!AB169</f>
        <v>0</v>
      </c>
      <c r="D165" s="34">
        <f>[1]Insatser!S169</f>
        <v>30</v>
      </c>
      <c r="E165" s="34">
        <f>[1]Insatser!T169</f>
        <v>32</v>
      </c>
      <c r="F165" s="34">
        <f>[1]Insatser!U169</f>
        <v>7</v>
      </c>
      <c r="G165" s="34">
        <f>[1]Insatser!V169</f>
        <v>10</v>
      </c>
      <c r="H165" s="34">
        <f>[1]Insatser!W169</f>
        <v>5</v>
      </c>
      <c r="I165" s="34" t="str">
        <f>[1]Insatser!X169</f>
        <v>x</v>
      </c>
      <c r="J165" s="34">
        <f>[1]Insatser!Y169</f>
        <v>0</v>
      </c>
      <c r="K165" s="34">
        <f>[1]Insatser!Z169</f>
        <v>47</v>
      </c>
      <c r="L165" s="34">
        <f>[1]Insatser!AA169</f>
        <v>68</v>
      </c>
      <c r="M165" s="34">
        <f>[1]Insatser!AC169</f>
        <v>25</v>
      </c>
      <c r="N165" s="64">
        <f>[1]Insatser!P169</f>
        <v>7725</v>
      </c>
      <c r="O165" s="37">
        <f>[1]Insatser!Q169</f>
        <v>81815.435361934637</v>
      </c>
    </row>
    <row r="166" spans="1:15">
      <c r="A166" s="4" t="s">
        <v>198</v>
      </c>
      <c r="B166" s="34">
        <f>[1]Insatser!R170</f>
        <v>4</v>
      </c>
      <c r="C166" s="34">
        <f>[1]Insatser!AB170</f>
        <v>0</v>
      </c>
      <c r="D166" s="34">
        <f>[1]Insatser!S170</f>
        <v>21</v>
      </c>
      <c r="E166" s="34">
        <f>[1]Insatser!T170</f>
        <v>73</v>
      </c>
      <c r="F166" s="34" t="str">
        <f>[1]Insatser!U170</f>
        <v>x</v>
      </c>
      <c r="G166" s="34">
        <f>[1]Insatser!V170</f>
        <v>29</v>
      </c>
      <c r="H166" s="34">
        <f>[1]Insatser!W170</f>
        <v>6</v>
      </c>
      <c r="I166" s="34">
        <f>[1]Insatser!X170</f>
        <v>0</v>
      </c>
      <c r="J166" s="34">
        <f>[1]Insatser!Y170</f>
        <v>0</v>
      </c>
      <c r="K166" s="34">
        <f>[1]Insatser!Z170</f>
        <v>89</v>
      </c>
      <c r="L166" s="34">
        <f>[1]Insatser!AA170</f>
        <v>122</v>
      </c>
      <c r="M166" s="34">
        <f>[1]Insatser!AC170</f>
        <v>33</v>
      </c>
      <c r="N166" s="64">
        <f>[1]Insatser!P170</f>
        <v>10447</v>
      </c>
      <c r="O166" s="37">
        <f>[1]Insatser!Q170</f>
        <v>136098.76878137336</v>
      </c>
    </row>
    <row r="167" spans="1:15">
      <c r="A167" s="4" t="s">
        <v>199</v>
      </c>
      <c r="B167" s="34">
        <f>[1]Insatser!R171</f>
        <v>37</v>
      </c>
      <c r="C167" s="34" t="str">
        <f>[1]Insatser!AB171</f>
        <v>x</v>
      </c>
      <c r="D167" s="34">
        <f>[1]Insatser!S171</f>
        <v>30</v>
      </c>
      <c r="E167" s="34">
        <f>[1]Insatser!T171</f>
        <v>96</v>
      </c>
      <c r="F167" s="34">
        <f>[1]Insatser!U171</f>
        <v>15</v>
      </c>
      <c r="G167" s="34">
        <f>[1]Insatser!V171</f>
        <v>39</v>
      </c>
      <c r="H167" s="34">
        <f>[1]Insatser!W171</f>
        <v>4</v>
      </c>
      <c r="I167" s="34">
        <f>[1]Insatser!X171</f>
        <v>7</v>
      </c>
      <c r="J167" s="34">
        <f>[1]Insatser!Y171</f>
        <v>0</v>
      </c>
      <c r="K167" s="34">
        <f>[1]Insatser!Z171</f>
        <v>95</v>
      </c>
      <c r="L167" s="34">
        <f>[1]Insatser!AA171</f>
        <v>115</v>
      </c>
      <c r="M167" s="34">
        <f>[1]Insatser!AC171</f>
        <v>77</v>
      </c>
      <c r="N167" s="64">
        <f>[1]Insatser!P171</f>
        <v>23456</v>
      </c>
      <c r="O167" s="37">
        <f>[1]Insatser!Q171</f>
        <v>188106.48804084759</v>
      </c>
    </row>
    <row r="168" spans="1:15">
      <c r="A168" s="4" t="s">
        <v>200</v>
      </c>
      <c r="B168" s="34">
        <f>[1]Insatser!R172</f>
        <v>4</v>
      </c>
      <c r="C168" s="34">
        <f>[1]Insatser!AB172</f>
        <v>0</v>
      </c>
      <c r="D168" s="34">
        <f>[1]Insatser!S172</f>
        <v>6</v>
      </c>
      <c r="E168" s="34">
        <f>[1]Insatser!T172</f>
        <v>19</v>
      </c>
      <c r="F168" s="34" t="str">
        <f>[1]Insatser!U172</f>
        <v>x</v>
      </c>
      <c r="G168" s="34">
        <f>[1]Insatser!V172</f>
        <v>7</v>
      </c>
      <c r="H168" s="34" t="str">
        <f>[1]Insatser!W172</f>
        <v>x</v>
      </c>
      <c r="I168" s="34" t="str">
        <f>[1]Insatser!X172</f>
        <v>x</v>
      </c>
      <c r="J168" s="34">
        <f>[1]Insatser!Y172</f>
        <v>0</v>
      </c>
      <c r="K168" s="34">
        <f>[1]Insatser!Z172</f>
        <v>53</v>
      </c>
      <c r="L168" s="34">
        <f>[1]Insatser!AA172</f>
        <v>55</v>
      </c>
      <c r="M168" s="34">
        <f>[1]Insatser!AC172</f>
        <v>14</v>
      </c>
      <c r="N168" s="64">
        <f>[1]Insatser!P172</f>
        <v>4164</v>
      </c>
      <c r="O168" s="37">
        <f>[1]Insatser!Q172</f>
        <v>74179.484730586642</v>
      </c>
    </row>
    <row r="169" spans="1:15">
      <c r="A169" s="4" t="s">
        <v>201</v>
      </c>
      <c r="B169" s="34" t="str">
        <f>[1]Insatser!R173</f>
        <v>x</v>
      </c>
      <c r="C169" s="34">
        <f>[1]Insatser!AB173</f>
        <v>0</v>
      </c>
      <c r="D169" s="34">
        <f>[1]Insatser!S173</f>
        <v>5</v>
      </c>
      <c r="E169" s="34">
        <f>[1]Insatser!T173</f>
        <v>13</v>
      </c>
      <c r="F169" s="34" t="str">
        <f>[1]Insatser!U173</f>
        <v>x</v>
      </c>
      <c r="G169" s="34">
        <f>[1]Insatser!V173</f>
        <v>10</v>
      </c>
      <c r="H169" s="34" t="str">
        <f>[1]Insatser!W173</f>
        <v>x</v>
      </c>
      <c r="I169" s="34" t="str">
        <f>[1]Insatser!X173</f>
        <v>x</v>
      </c>
      <c r="J169" s="34">
        <f>[1]Insatser!Y173</f>
        <v>0</v>
      </c>
      <c r="K169" s="34">
        <f>[1]Insatser!Z173</f>
        <v>27</v>
      </c>
      <c r="L169" s="34">
        <f>[1]Insatser!AA173</f>
        <v>30</v>
      </c>
      <c r="M169" s="34">
        <f>[1]Insatser!AC173</f>
        <v>19</v>
      </c>
      <c r="N169" s="64">
        <f>[1]Insatser!P173</f>
        <v>6079</v>
      </c>
      <c r="O169" s="37">
        <f>[1]Insatser!Q173</f>
        <v>46356.665734224756</v>
      </c>
    </row>
    <row r="170" spans="1:15">
      <c r="A170" s="4" t="s">
        <v>202</v>
      </c>
      <c r="B170" s="34">
        <f>[1]Insatser!R174</f>
        <v>22</v>
      </c>
      <c r="C170" s="34">
        <f>[1]Insatser!AB174</f>
        <v>0</v>
      </c>
      <c r="D170" s="34">
        <f>[1]Insatser!S174</f>
        <v>70</v>
      </c>
      <c r="E170" s="34">
        <f>[1]Insatser!T174</f>
        <v>72</v>
      </c>
      <c r="F170" s="34">
        <f>[1]Insatser!U174</f>
        <v>33</v>
      </c>
      <c r="G170" s="34">
        <f>[1]Insatser!V174</f>
        <v>131</v>
      </c>
      <c r="H170" s="34">
        <f>[1]Insatser!W174</f>
        <v>30</v>
      </c>
      <c r="I170" s="34">
        <f>[1]Insatser!X174</f>
        <v>8</v>
      </c>
      <c r="J170" s="34" t="str">
        <f>[1]Insatser!Y174</f>
        <v>x</v>
      </c>
      <c r="K170" s="34">
        <f>[1]Insatser!Z174</f>
        <v>183</v>
      </c>
      <c r="L170" s="34">
        <f>[1]Insatser!AA174</f>
        <v>235</v>
      </c>
      <c r="M170" s="34">
        <f>[1]Insatser!AC174</f>
        <v>80</v>
      </c>
      <c r="N170" s="64">
        <f>[1]Insatser!P174</f>
        <v>23221</v>
      </c>
      <c r="O170" s="37">
        <f>[1]Insatser!Q174</f>
        <v>320431.64509130409</v>
      </c>
    </row>
    <row r="171" spans="1:15">
      <c r="A171" s="4" t="s">
        <v>203</v>
      </c>
      <c r="B171" s="34" t="str">
        <f>[1]Insatser!R175</f>
        <v>x</v>
      </c>
      <c r="C171" s="34">
        <f>[1]Insatser!AB175</f>
        <v>0</v>
      </c>
      <c r="D171" s="34">
        <f>[1]Insatser!S175</f>
        <v>5</v>
      </c>
      <c r="E171" s="34">
        <f>[1]Insatser!T175</f>
        <v>18</v>
      </c>
      <c r="F171" s="34" t="str">
        <f>[1]Insatser!U175</f>
        <v>x</v>
      </c>
      <c r="G171" s="34">
        <f>[1]Insatser!V175</f>
        <v>6</v>
      </c>
      <c r="H171" s="34" t="str">
        <f>[1]Insatser!W175</f>
        <v>x</v>
      </c>
      <c r="I171" s="34">
        <f>[1]Insatser!X175</f>
        <v>6</v>
      </c>
      <c r="J171" s="34" t="str">
        <f>[1]Insatser!Y175</f>
        <v>x</v>
      </c>
      <c r="K171" s="34">
        <f>[1]Insatser!Z175</f>
        <v>40</v>
      </c>
      <c r="L171" s="34">
        <f>[1]Insatser!AA175</f>
        <v>46</v>
      </c>
      <c r="M171" s="34">
        <f>[1]Insatser!AC175</f>
        <v>16</v>
      </c>
      <c r="N171" s="64">
        <f>[1]Insatser!P175</f>
        <v>4763</v>
      </c>
      <c r="O171" s="37">
        <f>[1]Insatser!Q175</f>
        <v>64218.91779307773</v>
      </c>
    </row>
    <row r="172" spans="1:15">
      <c r="A172" s="4" t="s">
        <v>204</v>
      </c>
      <c r="B172" s="34">
        <f>[1]Insatser!R176</f>
        <v>12</v>
      </c>
      <c r="C172" s="34" t="str">
        <f>[1]Insatser!AB176</f>
        <v>x</v>
      </c>
      <c r="D172" s="34">
        <f>[1]Insatser!S176</f>
        <v>38</v>
      </c>
      <c r="E172" s="34">
        <f>[1]Insatser!T176</f>
        <v>24</v>
      </c>
      <c r="F172" s="34">
        <f>[1]Insatser!U176</f>
        <v>31</v>
      </c>
      <c r="G172" s="34">
        <f>[1]Insatser!V176</f>
        <v>77</v>
      </c>
      <c r="H172" s="34">
        <f>[1]Insatser!W176</f>
        <v>32</v>
      </c>
      <c r="I172" s="34" t="str">
        <f>[1]Insatser!X176</f>
        <v>x</v>
      </c>
      <c r="J172" s="34">
        <f>[1]Insatser!Y176</f>
        <v>0</v>
      </c>
      <c r="K172" s="34">
        <f>[1]Insatser!Z176</f>
        <v>83</v>
      </c>
      <c r="L172" s="34">
        <f>[1]Insatser!AA176</f>
        <v>130</v>
      </c>
      <c r="M172" s="34">
        <f>[1]Insatser!AC176</f>
        <v>52</v>
      </c>
      <c r="N172" s="64">
        <f>[1]Insatser!P176</f>
        <v>15851</v>
      </c>
      <c r="O172" s="37">
        <f>[1]Insatser!Q176</f>
        <v>166891.52614925822</v>
      </c>
    </row>
    <row r="173" spans="1:15">
      <c r="A173" s="4" t="s">
        <v>205</v>
      </c>
      <c r="B173" s="34">
        <f>[1]Insatser!R177</f>
        <v>7</v>
      </c>
      <c r="C173" s="34">
        <f>[1]Insatser!AB177</f>
        <v>0</v>
      </c>
      <c r="D173" s="34">
        <f>[1]Insatser!S177</f>
        <v>14</v>
      </c>
      <c r="E173" s="34">
        <f>[1]Insatser!T177</f>
        <v>49</v>
      </c>
      <c r="F173" s="34">
        <f>[1]Insatser!U177</f>
        <v>4</v>
      </c>
      <c r="G173" s="34">
        <f>[1]Insatser!V177</f>
        <v>25</v>
      </c>
      <c r="H173" s="34">
        <f>[1]Insatser!W177</f>
        <v>12</v>
      </c>
      <c r="I173" s="34" t="str">
        <f>[1]Insatser!X177</f>
        <v>x</v>
      </c>
      <c r="J173" s="34">
        <f>[1]Insatser!Y177</f>
        <v>0</v>
      </c>
      <c r="K173" s="34">
        <f>[1]Insatser!Z177</f>
        <v>33</v>
      </c>
      <c r="L173" s="34">
        <f>[1]Insatser!AA177</f>
        <v>89</v>
      </c>
      <c r="M173" s="34">
        <f>[1]Insatser!AC177</f>
        <v>38</v>
      </c>
      <c r="N173" s="64">
        <f>[1]Insatser!P177</f>
        <v>11425</v>
      </c>
      <c r="O173" s="37">
        <f>[1]Insatser!Q177</f>
        <v>82416.631709074107</v>
      </c>
    </row>
    <row r="174" spans="1:15">
      <c r="A174" s="4" t="s">
        <v>206</v>
      </c>
      <c r="B174" s="34">
        <f>[1]Insatser!R178</f>
        <v>28</v>
      </c>
      <c r="C174" s="34">
        <f>[1]Insatser!AB178</f>
        <v>0</v>
      </c>
      <c r="D174" s="34">
        <f>[1]Insatser!S178</f>
        <v>64</v>
      </c>
      <c r="E174" s="34">
        <f>[1]Insatser!T178</f>
        <v>237</v>
      </c>
      <c r="F174" s="34">
        <f>[1]Insatser!U178</f>
        <v>16</v>
      </c>
      <c r="G174" s="34">
        <f>[1]Insatser!V178</f>
        <v>52</v>
      </c>
      <c r="H174" s="34">
        <f>[1]Insatser!W178</f>
        <v>20</v>
      </c>
      <c r="I174" s="34" t="str">
        <f>[1]Insatser!X178</f>
        <v>x</v>
      </c>
      <c r="J174" s="34">
        <f>[1]Insatser!Y178</f>
        <v>0</v>
      </c>
      <c r="K174" s="34">
        <f>[1]Insatser!Z178</f>
        <v>192</v>
      </c>
      <c r="L174" s="34">
        <f>[1]Insatser!AA178</f>
        <v>232</v>
      </c>
      <c r="M174" s="34">
        <f>[1]Insatser!AC178</f>
        <v>116</v>
      </c>
      <c r="N174" s="64">
        <f>[1]Insatser!P178</f>
        <v>35002</v>
      </c>
      <c r="O174" s="37">
        <f>[1]Insatser!Q178</f>
        <v>322953.68117302231</v>
      </c>
    </row>
    <row r="175" spans="1:15">
      <c r="A175" s="4" t="s">
        <v>207</v>
      </c>
      <c r="B175" s="34">
        <f>[1]Insatser!R179</f>
        <v>4</v>
      </c>
      <c r="C175" s="34">
        <f>[1]Insatser!AB179</f>
        <v>0</v>
      </c>
      <c r="D175" s="34">
        <f>[1]Insatser!S179</f>
        <v>6</v>
      </c>
      <c r="E175" s="34">
        <f>[1]Insatser!T179</f>
        <v>20</v>
      </c>
      <c r="F175" s="34">
        <f>[1]Insatser!U179</f>
        <v>0</v>
      </c>
      <c r="G175" s="34">
        <f>[1]Insatser!V179</f>
        <v>5</v>
      </c>
      <c r="H175" s="34">
        <f>[1]Insatser!W179</f>
        <v>0</v>
      </c>
      <c r="I175" s="34" t="str">
        <f>[1]Insatser!X179</f>
        <v>x</v>
      </c>
      <c r="J175" s="34">
        <f>[1]Insatser!Y179</f>
        <v>0</v>
      </c>
      <c r="K175" s="34">
        <f>[1]Insatser!Z179</f>
        <v>14</v>
      </c>
      <c r="L175" s="34">
        <f>[1]Insatser!AA179</f>
        <v>20</v>
      </c>
      <c r="M175" s="34">
        <f>[1]Insatser!AC179</f>
        <v>15</v>
      </c>
      <c r="N175" s="64">
        <f>[1]Insatser!P179</f>
        <v>4087.7820000000002</v>
      </c>
      <c r="O175" s="37">
        <f>[1]Insatser!Q179</f>
        <v>30087.238000543697</v>
      </c>
    </row>
    <row r="176" spans="1:15">
      <c r="A176" s="4" t="s">
        <v>208</v>
      </c>
      <c r="B176" s="34">
        <f>[1]Insatser!R180</f>
        <v>7</v>
      </c>
      <c r="C176" s="34" t="str">
        <f>[1]Insatser!AB180</f>
        <v>x</v>
      </c>
      <c r="D176" s="34" t="str">
        <f>[1]Insatser!S180</f>
        <v>x</v>
      </c>
      <c r="E176" s="34">
        <f>[1]Insatser!T180</f>
        <v>10</v>
      </c>
      <c r="F176" s="34" t="str">
        <f>[1]Insatser!U180</f>
        <v>x</v>
      </c>
      <c r="G176" s="34">
        <f>[1]Insatser!V180</f>
        <v>56</v>
      </c>
      <c r="H176" s="34">
        <f>[1]Insatser!W180</f>
        <v>22</v>
      </c>
      <c r="I176" s="34">
        <f>[1]Insatser!X180</f>
        <v>11</v>
      </c>
      <c r="J176" s="34" t="str">
        <f>[1]Insatser!Y180</f>
        <v>x</v>
      </c>
      <c r="K176" s="34">
        <f>[1]Insatser!Z180</f>
        <v>65</v>
      </c>
      <c r="L176" s="34">
        <f>[1]Insatser!AA180</f>
        <v>80</v>
      </c>
      <c r="M176" s="34">
        <f>[1]Insatser!AC180</f>
        <v>31</v>
      </c>
      <c r="N176" s="64">
        <f>[1]Insatser!P180</f>
        <v>9043</v>
      </c>
      <c r="O176" s="37">
        <f>[1]Insatser!Q180</f>
        <v>124772.71117680034</v>
      </c>
    </row>
    <row r="177" spans="1:15">
      <c r="A177" s="4" t="s">
        <v>209</v>
      </c>
      <c r="B177" s="34" t="str">
        <f>[1]Insatser!R181</f>
        <v>x</v>
      </c>
      <c r="C177" s="34">
        <f>[1]Insatser!AB181</f>
        <v>0</v>
      </c>
      <c r="D177" s="34" t="str">
        <f>[1]Insatser!S181</f>
        <v>x</v>
      </c>
      <c r="E177" s="34">
        <f>[1]Insatser!T181</f>
        <v>41</v>
      </c>
      <c r="F177" s="34">
        <f>[1]Insatser!U181</f>
        <v>0</v>
      </c>
      <c r="G177" s="34">
        <f>[1]Insatser!V181</f>
        <v>9</v>
      </c>
      <c r="H177" s="34" t="str">
        <f>[1]Insatser!W181</f>
        <v>x</v>
      </c>
      <c r="I177" s="34">
        <f>[1]Insatser!X181</f>
        <v>7</v>
      </c>
      <c r="J177" s="34">
        <f>[1]Insatser!Y181</f>
        <v>0</v>
      </c>
      <c r="K177" s="34">
        <f>[1]Insatser!Z181</f>
        <v>28</v>
      </c>
      <c r="L177" s="34">
        <f>[1]Insatser!AA181</f>
        <v>37</v>
      </c>
      <c r="M177" s="34">
        <f>[1]Insatser!AC181</f>
        <v>20</v>
      </c>
      <c r="N177" s="64">
        <f>[1]Insatser!P181</f>
        <v>6013</v>
      </c>
      <c r="O177" s="37">
        <f>[1]Insatser!Q181</f>
        <v>55867.450132139536</v>
      </c>
    </row>
    <row r="178" spans="1:15">
      <c r="A178" s="4" t="s">
        <v>210</v>
      </c>
      <c r="B178" s="34">
        <f>[1]Insatser!R182</f>
        <v>4</v>
      </c>
      <c r="C178" s="34">
        <f>[1]Insatser!AB182</f>
        <v>0</v>
      </c>
      <c r="D178" s="34">
        <f>[1]Insatser!S182</f>
        <v>5</v>
      </c>
      <c r="E178" s="34">
        <f>[1]Insatser!T182</f>
        <v>23</v>
      </c>
      <c r="F178" s="34" t="str">
        <f>[1]Insatser!U182</f>
        <v>x</v>
      </c>
      <c r="G178" s="34">
        <f>[1]Insatser!V182</f>
        <v>13</v>
      </c>
      <c r="H178" s="34">
        <f>[1]Insatser!W182</f>
        <v>8</v>
      </c>
      <c r="I178" s="34" t="str">
        <f>[1]Insatser!X182</f>
        <v>x</v>
      </c>
      <c r="J178" s="34">
        <f>[1]Insatser!Y182</f>
        <v>0</v>
      </c>
      <c r="K178" s="34">
        <f>[1]Insatser!Z182</f>
        <v>14</v>
      </c>
      <c r="L178" s="34">
        <f>[1]Insatser!AA182</f>
        <v>26</v>
      </c>
      <c r="M178" s="34">
        <f>[1]Insatser!AC182</f>
        <v>31</v>
      </c>
      <c r="N178" s="64">
        <f>[1]Insatser!P182</f>
        <v>9444</v>
      </c>
      <c r="O178" s="37">
        <f>[1]Insatser!Q182</f>
        <v>43709.52391558473</v>
      </c>
    </row>
    <row r="179" spans="1:15">
      <c r="A179" s="4" t="s">
        <v>211</v>
      </c>
      <c r="B179" s="34" t="str">
        <f>[1]Insatser!R183</f>
        <v>x</v>
      </c>
      <c r="C179" s="34">
        <f>[1]Insatser!AB183</f>
        <v>0</v>
      </c>
      <c r="D179" s="34">
        <f>[1]Insatser!S183</f>
        <v>0</v>
      </c>
      <c r="E179" s="34">
        <f>[1]Insatser!T183</f>
        <v>8</v>
      </c>
      <c r="F179" s="34">
        <f>[1]Insatser!U183</f>
        <v>0</v>
      </c>
      <c r="G179" s="34">
        <f>[1]Insatser!V183</f>
        <v>12</v>
      </c>
      <c r="H179" s="34" t="str">
        <f>[1]Insatser!W183</f>
        <v>x</v>
      </c>
      <c r="I179" s="34" t="str">
        <f>[1]Insatser!X183</f>
        <v>x</v>
      </c>
      <c r="J179" s="34">
        <f>[1]Insatser!Y183</f>
        <v>0</v>
      </c>
      <c r="K179" s="34">
        <f>[1]Insatser!Z183</f>
        <v>27</v>
      </c>
      <c r="L179" s="34">
        <f>[1]Insatser!AA183</f>
        <v>41</v>
      </c>
      <c r="M179" s="34">
        <f>[1]Insatser!AC183</f>
        <v>12</v>
      </c>
      <c r="N179" s="64">
        <f>[1]Insatser!P183</f>
        <v>3647</v>
      </c>
      <c r="O179" s="37">
        <f>[1]Insatser!Q183</f>
        <v>45988.881669691051</v>
      </c>
    </row>
    <row r="180" spans="1:15">
      <c r="A180" s="4" t="s">
        <v>212</v>
      </c>
      <c r="B180" s="34" t="str">
        <f>[1]Insatser!R184</f>
        <v>x</v>
      </c>
      <c r="C180" s="34">
        <f>[1]Insatser!AB184</f>
        <v>0</v>
      </c>
      <c r="D180" s="34">
        <f>[1]Insatser!S184</f>
        <v>6</v>
      </c>
      <c r="E180" s="34">
        <f>[1]Insatser!T184</f>
        <v>32</v>
      </c>
      <c r="F180" s="34">
        <f>[1]Insatser!U184</f>
        <v>0</v>
      </c>
      <c r="G180" s="34">
        <f>[1]Insatser!V184</f>
        <v>19</v>
      </c>
      <c r="H180" s="34">
        <f>[1]Insatser!W184</f>
        <v>4</v>
      </c>
      <c r="I180" s="34" t="str">
        <f>[1]Insatser!X184</f>
        <v>x</v>
      </c>
      <c r="J180" s="34">
        <f>[1]Insatser!Y184</f>
        <v>0</v>
      </c>
      <c r="K180" s="34">
        <f>[1]Insatser!Z184</f>
        <v>38</v>
      </c>
      <c r="L180" s="34">
        <f>[1]Insatser!AA184</f>
        <v>48</v>
      </c>
      <c r="M180" s="34">
        <f>[1]Insatser!AC184</f>
        <v>28</v>
      </c>
      <c r="N180" s="64">
        <f>[1]Insatser!P184</f>
        <v>9583</v>
      </c>
      <c r="O180" s="37">
        <f>[1]Insatser!Q184</f>
        <v>70604.579130236176</v>
      </c>
    </row>
    <row r="181" spans="1:15">
      <c r="A181" s="4" t="s">
        <v>213</v>
      </c>
      <c r="B181" s="34" t="str">
        <f>[1]Insatser!R185</f>
        <v>x</v>
      </c>
      <c r="C181" s="34">
        <f>[1]Insatser!AB185</f>
        <v>0</v>
      </c>
      <c r="D181" s="34">
        <f>[1]Insatser!S185</f>
        <v>7</v>
      </c>
      <c r="E181" s="34">
        <f>[1]Insatser!T185</f>
        <v>54</v>
      </c>
      <c r="F181" s="34">
        <f>[1]Insatser!U185</f>
        <v>5</v>
      </c>
      <c r="G181" s="34">
        <f>[1]Insatser!V185</f>
        <v>21</v>
      </c>
      <c r="H181" s="34">
        <f>[1]Insatser!W185</f>
        <v>7</v>
      </c>
      <c r="I181" s="34" t="str">
        <f>[1]Insatser!X185</f>
        <v>x</v>
      </c>
      <c r="J181" s="34">
        <f>[1]Insatser!Y185</f>
        <v>0</v>
      </c>
      <c r="K181" s="34">
        <f>[1]Insatser!Z185</f>
        <v>34</v>
      </c>
      <c r="L181" s="34">
        <f>[1]Insatser!AA185</f>
        <v>53</v>
      </c>
      <c r="M181" s="34">
        <f>[1]Insatser!AC185</f>
        <v>23</v>
      </c>
      <c r="N181" s="64">
        <f>[1]Insatser!P185</f>
        <v>7044</v>
      </c>
      <c r="O181" s="37">
        <f>[1]Insatser!Q185</f>
        <v>63857.331725292344</v>
      </c>
    </row>
    <row r="182" spans="1:15">
      <c r="A182" s="4" t="s">
        <v>214</v>
      </c>
      <c r="B182" s="34">
        <f>[1]Insatser!R186</f>
        <v>12</v>
      </c>
      <c r="C182" s="34">
        <f>[1]Insatser!AB186</f>
        <v>0</v>
      </c>
      <c r="D182" s="34">
        <f>[1]Insatser!S186</f>
        <v>4</v>
      </c>
      <c r="E182" s="34">
        <f>[1]Insatser!T186</f>
        <v>11</v>
      </c>
      <c r="F182" s="34">
        <f>[1]Insatser!U186</f>
        <v>6</v>
      </c>
      <c r="G182" s="34">
        <f>[1]Insatser!V186</f>
        <v>16</v>
      </c>
      <c r="H182" s="34">
        <f>[1]Insatser!W186</f>
        <v>5</v>
      </c>
      <c r="I182" s="34" t="str">
        <f>[1]Insatser!X186</f>
        <v>x</v>
      </c>
      <c r="J182" s="34">
        <f>[1]Insatser!Y186</f>
        <v>0</v>
      </c>
      <c r="K182" s="34">
        <f>[1]Insatser!Z186</f>
        <v>35</v>
      </c>
      <c r="L182" s="34">
        <f>[1]Insatser!AA186</f>
        <v>49</v>
      </c>
      <c r="M182" s="34">
        <f>[1]Insatser!AC186</f>
        <v>32</v>
      </c>
      <c r="N182" s="64">
        <f>[1]Insatser!P186</f>
        <v>9332</v>
      </c>
      <c r="O182" s="37">
        <f>[1]Insatser!Q186</f>
        <v>69648.488392404644</v>
      </c>
    </row>
    <row r="183" spans="1:15">
      <c r="A183" s="4" t="s">
        <v>215</v>
      </c>
      <c r="B183" s="34">
        <f>[1]Insatser!R187</f>
        <v>6</v>
      </c>
      <c r="C183" s="34">
        <f>[1]Insatser!AB187</f>
        <v>0</v>
      </c>
      <c r="D183" s="34">
        <f>[1]Insatser!S187</f>
        <v>7</v>
      </c>
      <c r="E183" s="34">
        <f>[1]Insatser!T187</f>
        <v>11</v>
      </c>
      <c r="F183" s="34" t="str">
        <f>[1]Insatser!U187</f>
        <v>x</v>
      </c>
      <c r="G183" s="34">
        <f>[1]Insatser!V187</f>
        <v>12</v>
      </c>
      <c r="H183" s="34" t="str">
        <f>[1]Insatser!W187</f>
        <v>x</v>
      </c>
      <c r="I183" s="34" t="str">
        <f>[1]Insatser!X187</f>
        <v>x</v>
      </c>
      <c r="J183" s="34">
        <f>[1]Insatser!Y187</f>
        <v>0</v>
      </c>
      <c r="K183" s="34">
        <f>[1]Insatser!Z187</f>
        <v>37</v>
      </c>
      <c r="L183" s="34">
        <f>[1]Insatser!AA187</f>
        <v>37</v>
      </c>
      <c r="M183" s="34">
        <f>[1]Insatser!AC187</f>
        <v>15</v>
      </c>
      <c r="N183" s="64">
        <f>[1]Insatser!P187</f>
        <v>4510</v>
      </c>
      <c r="O183" s="37">
        <f>[1]Insatser!Q187</f>
        <v>58717.456018481535</v>
      </c>
    </row>
    <row r="184" spans="1:15">
      <c r="A184" s="4" t="s">
        <v>216</v>
      </c>
      <c r="B184" s="34">
        <f>[1]Insatser!R188</f>
        <v>25</v>
      </c>
      <c r="C184" s="34">
        <f>[1]Insatser!AB188</f>
        <v>0</v>
      </c>
      <c r="D184" s="34">
        <f>[1]Insatser!S188</f>
        <v>68</v>
      </c>
      <c r="E184" s="34">
        <f>[1]Insatser!T188</f>
        <v>141</v>
      </c>
      <c r="F184" s="34">
        <f>[1]Insatser!U188</f>
        <v>21</v>
      </c>
      <c r="G184" s="34">
        <f>[1]Insatser!V188</f>
        <v>58</v>
      </c>
      <c r="H184" s="34">
        <f>[1]Insatser!W188</f>
        <v>44</v>
      </c>
      <c r="I184" s="34">
        <f>[1]Insatser!X188</f>
        <v>4</v>
      </c>
      <c r="J184" s="34" t="str">
        <f>[1]Insatser!Y188</f>
        <v>x</v>
      </c>
      <c r="K184" s="34">
        <f>[1]Insatser!Z188</f>
        <v>138</v>
      </c>
      <c r="L184" s="34">
        <f>[1]Insatser!AA188</f>
        <v>213</v>
      </c>
      <c r="M184" s="34">
        <f>[1]Insatser!AC188</f>
        <v>105</v>
      </c>
      <c r="N184" s="64">
        <f>[1]Insatser!P188</f>
        <v>32803</v>
      </c>
      <c r="O184" s="37">
        <f>[1]Insatser!Q188</f>
        <v>270285.41713395878</v>
      </c>
    </row>
    <row r="185" spans="1:15">
      <c r="A185" s="4" t="s">
        <v>217</v>
      </c>
      <c r="B185" s="34" t="str">
        <f>[1]Insatser!R189</f>
        <v>x</v>
      </c>
      <c r="C185" s="34">
        <f>[1]Insatser!AB189</f>
        <v>0</v>
      </c>
      <c r="D185" s="34">
        <f>[1]Insatser!S189</f>
        <v>10</v>
      </c>
      <c r="E185" s="34">
        <f>[1]Insatser!T189</f>
        <v>29</v>
      </c>
      <c r="F185" s="34" t="str">
        <f>[1]Insatser!U189</f>
        <v>x</v>
      </c>
      <c r="G185" s="34">
        <f>[1]Insatser!V189</f>
        <v>15</v>
      </c>
      <c r="H185" s="34">
        <f>[1]Insatser!W189</f>
        <v>5</v>
      </c>
      <c r="I185" s="34" t="str">
        <f>[1]Insatser!X189</f>
        <v>x</v>
      </c>
      <c r="J185" s="34" t="str">
        <f>[1]Insatser!Y189</f>
        <v>x</v>
      </c>
      <c r="K185" s="34">
        <f>[1]Insatser!Z189</f>
        <v>42</v>
      </c>
      <c r="L185" s="34">
        <f>[1]Insatser!AA189</f>
        <v>56</v>
      </c>
      <c r="M185" s="34">
        <f>[1]Insatser!AC189</f>
        <v>28</v>
      </c>
      <c r="N185" s="64">
        <f>[1]Insatser!P189</f>
        <v>8820</v>
      </c>
      <c r="O185" s="37">
        <f>[1]Insatser!Q189</f>
        <v>74505.704688463884</v>
      </c>
    </row>
    <row r="186" spans="1:15">
      <c r="A186" s="4" t="s">
        <v>218</v>
      </c>
      <c r="B186" s="34">
        <f>[1]Insatser!R190</f>
        <v>25</v>
      </c>
      <c r="C186" s="34">
        <f>[1]Insatser!AB190</f>
        <v>0</v>
      </c>
      <c r="D186" s="34">
        <f>[1]Insatser!S190</f>
        <v>75</v>
      </c>
      <c r="E186" s="34">
        <f>[1]Insatser!T190</f>
        <v>134</v>
      </c>
      <c r="F186" s="34">
        <f>[1]Insatser!U190</f>
        <v>17</v>
      </c>
      <c r="G186" s="34">
        <f>[1]Insatser!V190</f>
        <v>70</v>
      </c>
      <c r="H186" s="34">
        <f>[1]Insatser!W190</f>
        <v>15</v>
      </c>
      <c r="I186" s="34">
        <f>[1]Insatser!X190</f>
        <v>22</v>
      </c>
      <c r="J186" s="34">
        <f>[1]Insatser!Y190</f>
        <v>0</v>
      </c>
      <c r="K186" s="34">
        <f>[1]Insatser!Z190</f>
        <v>178</v>
      </c>
      <c r="L186" s="34">
        <f>[1]Insatser!AA190</f>
        <v>255</v>
      </c>
      <c r="M186" s="34">
        <f>[1]Insatser!AC190</f>
        <v>91</v>
      </c>
      <c r="N186" s="64">
        <f>[1]Insatser!P190</f>
        <v>28171</v>
      </c>
      <c r="O186" s="37">
        <f>[1]Insatser!Q190</f>
        <v>325240.78694158531</v>
      </c>
    </row>
    <row r="187" spans="1:15">
      <c r="A187" s="4" t="s">
        <v>219</v>
      </c>
      <c r="B187" s="34">
        <f>[1]Insatser!R191</f>
        <v>19</v>
      </c>
      <c r="C187" s="34">
        <f>[1]Insatser!AB191</f>
        <v>0</v>
      </c>
      <c r="D187" s="34">
        <f>[1]Insatser!S191</f>
        <v>20</v>
      </c>
      <c r="E187" s="34">
        <f>[1]Insatser!T191</f>
        <v>51</v>
      </c>
      <c r="F187" s="34">
        <f>[1]Insatser!U191</f>
        <v>7</v>
      </c>
      <c r="G187" s="34">
        <f>[1]Insatser!V191</f>
        <v>29</v>
      </c>
      <c r="H187" s="34">
        <f>[1]Insatser!W191</f>
        <v>9</v>
      </c>
      <c r="I187" s="34" t="str">
        <f>[1]Insatser!X191</f>
        <v>x</v>
      </c>
      <c r="J187" s="34">
        <f>[1]Insatser!Y191</f>
        <v>0</v>
      </c>
      <c r="K187" s="34">
        <f>[1]Insatser!Z191</f>
        <v>68</v>
      </c>
      <c r="L187" s="34">
        <f>[1]Insatser!AA191</f>
        <v>88</v>
      </c>
      <c r="M187" s="34">
        <f>[1]Insatser!AC191</f>
        <v>43</v>
      </c>
      <c r="N187" s="64">
        <f>[1]Insatser!P191</f>
        <v>12373</v>
      </c>
      <c r="O187" s="37">
        <f>[1]Insatser!Q191</f>
        <v>123031.2020071593</v>
      </c>
    </row>
    <row r="188" spans="1:15">
      <c r="A188" s="4" t="s">
        <v>220</v>
      </c>
      <c r="B188" s="34">
        <f>[1]Insatser!R192</f>
        <v>9</v>
      </c>
      <c r="C188" s="34">
        <f>[1]Insatser!AB192</f>
        <v>0</v>
      </c>
      <c r="D188" s="34">
        <f>[1]Insatser!S192</f>
        <v>17</v>
      </c>
      <c r="E188" s="34">
        <f>[1]Insatser!T192</f>
        <v>77</v>
      </c>
      <c r="F188" s="34" t="str">
        <f>[1]Insatser!U192</f>
        <v>x</v>
      </c>
      <c r="G188" s="34">
        <f>[1]Insatser!V192</f>
        <v>18</v>
      </c>
      <c r="H188" s="34">
        <f>[1]Insatser!W192</f>
        <v>4</v>
      </c>
      <c r="I188" s="34">
        <f>[1]Insatser!X192</f>
        <v>0</v>
      </c>
      <c r="J188" s="34">
        <f>[1]Insatser!Y192</f>
        <v>6</v>
      </c>
      <c r="K188" s="34">
        <f>[1]Insatser!Z192</f>
        <v>36</v>
      </c>
      <c r="L188" s="34">
        <f>[1]Insatser!AA192</f>
        <v>82</v>
      </c>
      <c r="M188" s="34">
        <f>[1]Insatser!AC192</f>
        <v>21</v>
      </c>
      <c r="N188" s="64">
        <f>[1]Insatser!P192</f>
        <v>6691</v>
      </c>
      <c r="O188" s="37">
        <f>[1]Insatser!Q192</f>
        <v>75190.89062514226</v>
      </c>
    </row>
    <row r="189" spans="1:15">
      <c r="A189" s="4" t="s">
        <v>221</v>
      </c>
      <c r="B189" s="34">
        <f>[1]Insatser!R193</f>
        <v>5</v>
      </c>
      <c r="C189" s="34">
        <f>[1]Insatser!AB193</f>
        <v>0</v>
      </c>
      <c r="D189" s="34">
        <f>[1]Insatser!S193</f>
        <v>15</v>
      </c>
      <c r="E189" s="34">
        <f>[1]Insatser!T193</f>
        <v>8</v>
      </c>
      <c r="F189" s="34">
        <f>[1]Insatser!U193</f>
        <v>7</v>
      </c>
      <c r="G189" s="34">
        <f>[1]Insatser!V193</f>
        <v>12</v>
      </c>
      <c r="H189" s="34" t="str">
        <f>[1]Insatser!W193</f>
        <v>x</v>
      </c>
      <c r="I189" s="34" t="str">
        <f>[1]Insatser!X193</f>
        <v>x</v>
      </c>
      <c r="J189" s="34">
        <f>[1]Insatser!Y193</f>
        <v>0</v>
      </c>
      <c r="K189" s="34">
        <f>[1]Insatser!Z193</f>
        <v>16</v>
      </c>
      <c r="L189" s="34">
        <f>[1]Insatser!AA193</f>
        <v>39</v>
      </c>
      <c r="M189" s="34">
        <f>[1]Insatser!AC193</f>
        <v>27</v>
      </c>
      <c r="N189" s="64">
        <f>[1]Insatser!P193</f>
        <v>7864</v>
      </c>
      <c r="O189" s="37">
        <f>[1]Insatser!Q193</f>
        <v>45627.826291689547</v>
      </c>
    </row>
    <row r="190" spans="1:15">
      <c r="A190" s="4" t="s">
        <v>222</v>
      </c>
      <c r="B190" s="34">
        <f>[1]Insatser!R194</f>
        <v>18</v>
      </c>
      <c r="C190" s="34">
        <f>[1]Insatser!AB194</f>
        <v>0</v>
      </c>
      <c r="D190" s="34">
        <f>[1]Insatser!S194</f>
        <v>52</v>
      </c>
      <c r="E190" s="34">
        <f>[1]Insatser!T194</f>
        <v>92</v>
      </c>
      <c r="F190" s="34">
        <f>[1]Insatser!U194</f>
        <v>17</v>
      </c>
      <c r="G190" s="34">
        <f>[1]Insatser!V194</f>
        <v>45</v>
      </c>
      <c r="H190" s="34">
        <f>[1]Insatser!W194</f>
        <v>19</v>
      </c>
      <c r="I190" s="34">
        <f>[1]Insatser!X194</f>
        <v>6</v>
      </c>
      <c r="J190" s="34">
        <f>[1]Insatser!Y194</f>
        <v>0</v>
      </c>
      <c r="K190" s="34">
        <f>[1]Insatser!Z194</f>
        <v>145</v>
      </c>
      <c r="L190" s="34">
        <f>[1]Insatser!AA194</f>
        <v>138</v>
      </c>
      <c r="M190" s="34">
        <f>[1]Insatser!AC194</f>
        <v>55</v>
      </c>
      <c r="N190" s="64">
        <f>[1]Insatser!P194</f>
        <v>17233</v>
      </c>
      <c r="O190" s="37">
        <f>[1]Insatser!Q194</f>
        <v>223623.78211608346</v>
      </c>
    </row>
    <row r="191" spans="1:15">
      <c r="A191" s="4" t="s">
        <v>223</v>
      </c>
      <c r="B191" s="34" t="str">
        <f>[1]Insatser!R195</f>
        <v>x</v>
      </c>
      <c r="C191" s="34">
        <f>[1]Insatser!AB195</f>
        <v>0</v>
      </c>
      <c r="D191" s="34">
        <f>[1]Insatser!S195</f>
        <v>24</v>
      </c>
      <c r="E191" s="34">
        <f>[1]Insatser!T195</f>
        <v>53</v>
      </c>
      <c r="F191" s="34">
        <f>[1]Insatser!U195</f>
        <v>4</v>
      </c>
      <c r="G191" s="34">
        <f>[1]Insatser!V195</f>
        <v>9</v>
      </c>
      <c r="H191" s="34">
        <f>[1]Insatser!W195</f>
        <v>5</v>
      </c>
      <c r="I191" s="34">
        <f>[1]Insatser!X195</f>
        <v>5</v>
      </c>
      <c r="J191" s="34">
        <f>[1]Insatser!Y195</f>
        <v>0</v>
      </c>
      <c r="K191" s="34">
        <f>[1]Insatser!Z195</f>
        <v>64</v>
      </c>
      <c r="L191" s="34">
        <f>[1]Insatser!AA195</f>
        <v>66</v>
      </c>
      <c r="M191" s="34">
        <f>[1]Insatser!AC195</f>
        <v>14</v>
      </c>
      <c r="N191" s="64">
        <f>[1]Insatser!P195</f>
        <v>4650</v>
      </c>
      <c r="O191" s="37">
        <f>[1]Insatser!Q195</f>
        <v>91784.855841577286</v>
      </c>
    </row>
    <row r="192" spans="1:15">
      <c r="A192" s="4" t="s">
        <v>224</v>
      </c>
      <c r="B192" s="34">
        <f>[1]Insatser!R196</f>
        <v>10</v>
      </c>
      <c r="C192" s="34">
        <f>[1]Insatser!AB196</f>
        <v>0</v>
      </c>
      <c r="D192" s="34">
        <f>[1]Insatser!S196</f>
        <v>22</v>
      </c>
      <c r="E192" s="34">
        <f>[1]Insatser!T196</f>
        <v>20</v>
      </c>
      <c r="F192" s="34">
        <f>[1]Insatser!U196</f>
        <v>13</v>
      </c>
      <c r="G192" s="34">
        <f>[1]Insatser!V196</f>
        <v>20</v>
      </c>
      <c r="H192" s="34">
        <f>[1]Insatser!W196</f>
        <v>4</v>
      </c>
      <c r="I192" s="34" t="str">
        <f>[1]Insatser!X196</f>
        <v>x</v>
      </c>
      <c r="J192" s="34">
        <f>[1]Insatser!Y196</f>
        <v>0</v>
      </c>
      <c r="K192" s="34">
        <f>[1]Insatser!Z196</f>
        <v>24</v>
      </c>
      <c r="L192" s="34">
        <f>[1]Insatser!AA196</f>
        <v>39</v>
      </c>
      <c r="M192" s="34">
        <f>[1]Insatser!AC196</f>
        <v>15</v>
      </c>
      <c r="N192" s="64">
        <f>[1]Insatser!P196</f>
        <v>4633</v>
      </c>
      <c r="O192" s="37">
        <f>[1]Insatser!Q196</f>
        <v>51679.436369302617</v>
      </c>
    </row>
    <row r="193" spans="1:15" ht="27" customHeight="1">
      <c r="A193" s="32" t="s">
        <v>225</v>
      </c>
      <c r="B193" s="34">
        <f>[1]Insatser!R197</f>
        <v>8</v>
      </c>
      <c r="C193" s="34">
        <f>[1]Insatser!AB197</f>
        <v>0</v>
      </c>
      <c r="D193" s="34">
        <f>[1]Insatser!S197</f>
        <v>15</v>
      </c>
      <c r="E193" s="34">
        <f>[1]Insatser!T197</f>
        <v>35</v>
      </c>
      <c r="F193" s="34" t="str">
        <f>[1]Insatser!U197</f>
        <v>x</v>
      </c>
      <c r="G193" s="34">
        <f>[1]Insatser!V197</f>
        <v>16</v>
      </c>
      <c r="H193" s="34">
        <f>[1]Insatser!W197</f>
        <v>8</v>
      </c>
      <c r="I193" s="34">
        <f>[1]Insatser!X197</f>
        <v>12</v>
      </c>
      <c r="J193" s="34">
        <f>[1]Insatser!Y197</f>
        <v>0</v>
      </c>
      <c r="K193" s="34">
        <f>[1]Insatser!Z197</f>
        <v>66</v>
      </c>
      <c r="L193" s="34">
        <f>[1]Insatser!AA197</f>
        <v>75</v>
      </c>
      <c r="M193" s="34">
        <f>[1]Insatser!AC197</f>
        <v>42</v>
      </c>
      <c r="N193" s="64">
        <f>[1]Insatser!P197</f>
        <v>12482</v>
      </c>
      <c r="O193" s="37">
        <f>[1]Insatser!Q197</f>
        <v>120150.45923327919</v>
      </c>
    </row>
    <row r="194" spans="1:15">
      <c r="A194" s="4" t="s">
        <v>226</v>
      </c>
      <c r="B194" s="34" t="str">
        <f>[1]Insatser!R198</f>
        <v>x</v>
      </c>
      <c r="C194" s="34">
        <f>[1]Insatser!AB198</f>
        <v>0</v>
      </c>
      <c r="D194" s="34" t="str">
        <f>[1]Insatser!S198</f>
        <v>x</v>
      </c>
      <c r="E194" s="34">
        <f>[1]Insatser!T198</f>
        <v>11</v>
      </c>
      <c r="F194" s="34">
        <f>[1]Insatser!U198</f>
        <v>0</v>
      </c>
      <c r="G194" s="34" t="str">
        <f>[1]Insatser!V198</f>
        <v>x</v>
      </c>
      <c r="H194" s="34" t="str">
        <f>[1]Insatser!W198</f>
        <v>x</v>
      </c>
      <c r="I194" s="34" t="str">
        <f>[1]Insatser!X198</f>
        <v>x</v>
      </c>
      <c r="J194" s="34">
        <f>[1]Insatser!Y198</f>
        <v>0</v>
      </c>
      <c r="K194" s="34">
        <f>[1]Insatser!Z198</f>
        <v>23</v>
      </c>
      <c r="L194" s="34">
        <f>[1]Insatser!AA198</f>
        <v>29</v>
      </c>
      <c r="M194" s="34">
        <f>[1]Insatser!AC198</f>
        <v>16</v>
      </c>
      <c r="N194" s="64">
        <f>[1]Insatser!P198</f>
        <v>4853</v>
      </c>
      <c r="O194" s="37">
        <f>[1]Insatser!Q198</f>
        <v>37334.915024444825</v>
      </c>
    </row>
    <row r="195" spans="1:15">
      <c r="A195" s="4" t="s">
        <v>227</v>
      </c>
      <c r="B195" s="34">
        <f>[1]Insatser!R199</f>
        <v>8</v>
      </c>
      <c r="C195" s="34">
        <f>[1]Insatser!AB199</f>
        <v>0</v>
      </c>
      <c r="D195" s="34">
        <f>[1]Insatser!S199</f>
        <v>14</v>
      </c>
      <c r="E195" s="34">
        <f>[1]Insatser!T199</f>
        <v>52</v>
      </c>
      <c r="F195" s="34">
        <f>[1]Insatser!U199</f>
        <v>7</v>
      </c>
      <c r="G195" s="34">
        <f>[1]Insatser!V199</f>
        <v>13</v>
      </c>
      <c r="H195" s="34" t="str">
        <f>[1]Insatser!W199</f>
        <v>x</v>
      </c>
      <c r="I195" s="34" t="str">
        <f>[1]Insatser!X199</f>
        <v>x</v>
      </c>
      <c r="J195" s="34" t="str">
        <f>[1]Insatser!Y199</f>
        <v>x</v>
      </c>
      <c r="K195" s="34">
        <f>[1]Insatser!Z199</f>
        <v>26</v>
      </c>
      <c r="L195" s="34">
        <f>[1]Insatser!AA199</f>
        <v>52</v>
      </c>
      <c r="M195" s="34">
        <f>[1]Insatser!AC199</f>
        <v>15</v>
      </c>
      <c r="N195" s="64">
        <f>[1]Insatser!P199</f>
        <v>4995</v>
      </c>
      <c r="O195" s="37">
        <f>[1]Insatser!Q199</f>
        <v>53808.554115136132</v>
      </c>
    </row>
    <row r="196" spans="1:15">
      <c r="A196" s="4" t="s">
        <v>228</v>
      </c>
      <c r="B196" s="34" t="str">
        <f>[1]Insatser!R200</f>
        <v>x</v>
      </c>
      <c r="C196" s="34">
        <f>[1]Insatser!AB200</f>
        <v>0</v>
      </c>
      <c r="D196" s="34">
        <f>[1]Insatser!S200</f>
        <v>4</v>
      </c>
      <c r="E196" s="34">
        <f>[1]Insatser!T200</f>
        <v>44</v>
      </c>
      <c r="F196" s="34">
        <f>[1]Insatser!U200</f>
        <v>6</v>
      </c>
      <c r="G196" s="34">
        <f>[1]Insatser!V200</f>
        <v>10</v>
      </c>
      <c r="H196" s="34">
        <f>[1]Insatser!W200</f>
        <v>0</v>
      </c>
      <c r="I196" s="34" t="str">
        <f>[1]Insatser!X200</f>
        <v>x</v>
      </c>
      <c r="J196" s="34" t="str">
        <f>[1]Insatser!Y200</f>
        <v>x</v>
      </c>
      <c r="K196" s="34">
        <f>[1]Insatser!Z200</f>
        <v>29</v>
      </c>
      <c r="L196" s="34">
        <f>[1]Insatser!AA200</f>
        <v>44</v>
      </c>
      <c r="M196" s="34">
        <f>[1]Insatser!AC200</f>
        <v>30</v>
      </c>
      <c r="N196" s="64">
        <f>[1]Insatser!P200</f>
        <v>8914.7160000000003</v>
      </c>
      <c r="O196" s="37">
        <f>[1]Insatser!Q200</f>
        <v>56705.430029424599</v>
      </c>
    </row>
    <row r="197" spans="1:15">
      <c r="A197" s="4" t="s">
        <v>229</v>
      </c>
      <c r="B197" s="34">
        <f>[1]Insatser!R201</f>
        <v>5</v>
      </c>
      <c r="C197" s="34">
        <f>[1]Insatser!AB201</f>
        <v>0</v>
      </c>
      <c r="D197" s="34" t="str">
        <f>[1]Insatser!S201</f>
        <v>x</v>
      </c>
      <c r="E197" s="34">
        <f>[1]Insatser!T201</f>
        <v>37</v>
      </c>
      <c r="F197" s="34" t="str">
        <f>[1]Insatser!U201</f>
        <v>x</v>
      </c>
      <c r="G197" s="34">
        <f>[1]Insatser!V201</f>
        <v>6</v>
      </c>
      <c r="H197" s="34">
        <f>[1]Insatser!W201</f>
        <v>0</v>
      </c>
      <c r="I197" s="34">
        <f>[1]Insatser!X201</f>
        <v>0</v>
      </c>
      <c r="J197" s="34" t="str">
        <f>[1]Insatser!Y201</f>
        <v>x</v>
      </c>
      <c r="K197" s="34">
        <f>[1]Insatser!Z201</f>
        <v>26</v>
      </c>
      <c r="L197" s="34">
        <f>[1]Insatser!AA201</f>
        <v>34</v>
      </c>
      <c r="M197" s="34">
        <f>[1]Insatser!AC201</f>
        <v>20</v>
      </c>
      <c r="N197" s="64">
        <f>[1]Insatser!P201</f>
        <v>6736.9369999999999</v>
      </c>
      <c r="O197" s="37">
        <f>[1]Insatser!Q201</f>
        <v>46616.749488480928</v>
      </c>
    </row>
    <row r="198" spans="1:15">
      <c r="A198" s="4" t="s">
        <v>230</v>
      </c>
      <c r="B198" s="34">
        <f>[1]Insatser!R202</f>
        <v>12</v>
      </c>
      <c r="C198" s="34">
        <f>[1]Insatser!AB202</f>
        <v>0</v>
      </c>
      <c r="D198" s="34">
        <f>[1]Insatser!S202</f>
        <v>15</v>
      </c>
      <c r="E198" s="34">
        <f>[1]Insatser!T202</f>
        <v>48</v>
      </c>
      <c r="F198" s="34" t="str">
        <f>[1]Insatser!U202</f>
        <v>x</v>
      </c>
      <c r="G198" s="34">
        <f>[1]Insatser!V202</f>
        <v>6</v>
      </c>
      <c r="H198" s="34" t="str">
        <f>[1]Insatser!W202</f>
        <v>x</v>
      </c>
      <c r="I198" s="34">
        <f>[1]Insatser!X202</f>
        <v>7</v>
      </c>
      <c r="J198" s="34">
        <f>[1]Insatser!Y202</f>
        <v>0</v>
      </c>
      <c r="K198" s="34">
        <f>[1]Insatser!Z202</f>
        <v>21</v>
      </c>
      <c r="L198" s="34">
        <f>[1]Insatser!AA202</f>
        <v>52</v>
      </c>
      <c r="M198" s="34">
        <f>[1]Insatser!AC202</f>
        <v>27</v>
      </c>
      <c r="N198" s="64">
        <f>[1]Insatser!P202</f>
        <v>8451</v>
      </c>
      <c r="O198" s="37">
        <f>[1]Insatser!Q202</f>
        <v>60537.607749191069</v>
      </c>
    </row>
    <row r="199" spans="1:15">
      <c r="A199" s="4" t="s">
        <v>231</v>
      </c>
      <c r="B199" s="34" t="str">
        <f>[1]Insatser!R203</f>
        <v>x</v>
      </c>
      <c r="C199" s="34">
        <f>[1]Insatser!AB203</f>
        <v>0</v>
      </c>
      <c r="D199" s="34">
        <f>[1]Insatser!S203</f>
        <v>16</v>
      </c>
      <c r="E199" s="34">
        <f>[1]Insatser!T203</f>
        <v>44</v>
      </c>
      <c r="F199" s="34">
        <f>[1]Insatser!U203</f>
        <v>5</v>
      </c>
      <c r="G199" s="34">
        <f>[1]Insatser!V203</f>
        <v>9</v>
      </c>
      <c r="H199" s="34" t="str">
        <f>[1]Insatser!W203</f>
        <v>x</v>
      </c>
      <c r="I199" s="34" t="str">
        <f>[1]Insatser!X203</f>
        <v>x</v>
      </c>
      <c r="J199" s="34">
        <f>[1]Insatser!Y203</f>
        <v>0</v>
      </c>
      <c r="K199" s="34">
        <f>[1]Insatser!Z203</f>
        <v>47</v>
      </c>
      <c r="L199" s="34">
        <f>[1]Insatser!AA203</f>
        <v>43</v>
      </c>
      <c r="M199" s="34">
        <f>[1]Insatser!AC203</f>
        <v>20</v>
      </c>
      <c r="N199" s="64">
        <f>[1]Insatser!P203</f>
        <v>6361</v>
      </c>
      <c r="O199" s="37">
        <f>[1]Insatser!Q203</f>
        <v>68220.28894585844</v>
      </c>
    </row>
    <row r="200" spans="1:15">
      <c r="A200" s="4" t="s">
        <v>232</v>
      </c>
      <c r="B200" s="34">
        <f>[1]Insatser!R204</f>
        <v>40</v>
      </c>
      <c r="C200" s="34">
        <f>[1]Insatser!AB204</f>
        <v>0</v>
      </c>
      <c r="D200" s="34">
        <f>[1]Insatser!S204</f>
        <v>114</v>
      </c>
      <c r="E200" s="34">
        <f>[1]Insatser!T204</f>
        <v>265</v>
      </c>
      <c r="F200" s="34">
        <f>[1]Insatser!U204</f>
        <v>55</v>
      </c>
      <c r="G200" s="34">
        <f>[1]Insatser!V204</f>
        <v>50</v>
      </c>
      <c r="H200" s="34">
        <f>[1]Insatser!W204</f>
        <v>30</v>
      </c>
      <c r="I200" s="34">
        <f>[1]Insatser!X204</f>
        <v>9</v>
      </c>
      <c r="J200" s="34">
        <f>[1]Insatser!Y204</f>
        <v>0</v>
      </c>
      <c r="K200" s="34">
        <f>[1]Insatser!Z204</f>
        <v>234</v>
      </c>
      <c r="L200" s="34">
        <f>[1]Insatser!AA204</f>
        <v>287</v>
      </c>
      <c r="M200" s="34">
        <f>[1]Insatser!AC204</f>
        <v>144</v>
      </c>
      <c r="N200" s="64">
        <f>[1]Insatser!P204</f>
        <v>45935</v>
      </c>
      <c r="O200" s="37">
        <f>[1]Insatser!Q204</f>
        <v>408182.75865258346</v>
      </c>
    </row>
    <row r="201" spans="1:15">
      <c r="A201" s="4" t="s">
        <v>233</v>
      </c>
      <c r="B201" s="34">
        <f>[1]Insatser!R205</f>
        <v>6</v>
      </c>
      <c r="C201" s="34">
        <f>[1]Insatser!AB205</f>
        <v>0</v>
      </c>
      <c r="D201" s="34">
        <f>[1]Insatser!S205</f>
        <v>11</v>
      </c>
      <c r="E201" s="34">
        <f>[1]Insatser!T205</f>
        <v>30</v>
      </c>
      <c r="F201" s="34" t="str">
        <f>[1]Insatser!U205</f>
        <v>x</v>
      </c>
      <c r="G201" s="34">
        <f>[1]Insatser!V205</f>
        <v>5</v>
      </c>
      <c r="H201" s="34">
        <f>[1]Insatser!W205</f>
        <v>4</v>
      </c>
      <c r="I201" s="34" t="str">
        <f>[1]Insatser!X205</f>
        <v>x</v>
      </c>
      <c r="J201" s="34">
        <f>[1]Insatser!Y205</f>
        <v>0</v>
      </c>
      <c r="K201" s="34">
        <f>[1]Insatser!Z205</f>
        <v>33</v>
      </c>
      <c r="L201" s="34">
        <f>[1]Insatser!AA205</f>
        <v>53</v>
      </c>
      <c r="M201" s="34">
        <f>[1]Insatser!AC205</f>
        <v>23</v>
      </c>
      <c r="N201" s="64">
        <f>[1]Insatser!P205</f>
        <v>6837</v>
      </c>
      <c r="O201" s="37">
        <f>[1]Insatser!Q205</f>
        <v>59204.801247762545</v>
      </c>
    </row>
    <row r="202" spans="1:15">
      <c r="A202" s="4" t="s">
        <v>234</v>
      </c>
      <c r="B202" s="34">
        <f>[1]Insatser!R206</f>
        <v>15</v>
      </c>
      <c r="C202" s="34" t="str">
        <f>[1]Insatser!AB206</f>
        <v>x</v>
      </c>
      <c r="D202" s="34">
        <f>[1]Insatser!S206</f>
        <v>17</v>
      </c>
      <c r="E202" s="34">
        <f>[1]Insatser!T206</f>
        <v>132</v>
      </c>
      <c r="F202" s="34">
        <f>[1]Insatser!U206</f>
        <v>15</v>
      </c>
      <c r="G202" s="34">
        <f>[1]Insatser!V206</f>
        <v>17</v>
      </c>
      <c r="H202" s="34">
        <f>[1]Insatser!W206</f>
        <v>6</v>
      </c>
      <c r="I202" s="34">
        <f>[1]Insatser!X206</f>
        <v>4</v>
      </c>
      <c r="J202" s="34">
        <f>[1]Insatser!Y206</f>
        <v>0</v>
      </c>
      <c r="K202" s="34">
        <f>[1]Insatser!Z206</f>
        <v>62</v>
      </c>
      <c r="L202" s="34">
        <f>[1]Insatser!AA206</f>
        <v>93</v>
      </c>
      <c r="M202" s="34">
        <f>[1]Insatser!AC206</f>
        <v>32</v>
      </c>
      <c r="N202" s="64">
        <f>[1]Insatser!P206</f>
        <v>9408.7739999999994</v>
      </c>
      <c r="O202" s="37">
        <f>[1]Insatser!Q206</f>
        <v>112341.05932809916</v>
      </c>
    </row>
    <row r="203" spans="1:15">
      <c r="A203" s="4" t="s">
        <v>235</v>
      </c>
      <c r="B203" s="34" t="str">
        <f>[1]Insatser!R207</f>
        <v>x</v>
      </c>
      <c r="C203" s="34">
        <f>[1]Insatser!AB207</f>
        <v>0</v>
      </c>
      <c r="D203" s="34" t="str">
        <f>[1]Insatser!S207</f>
        <v>x</v>
      </c>
      <c r="E203" s="34">
        <f>[1]Insatser!T207</f>
        <v>10</v>
      </c>
      <c r="F203" s="34" t="str">
        <f>[1]Insatser!U207</f>
        <v>x</v>
      </c>
      <c r="G203" s="34" t="str">
        <f>[1]Insatser!V207</f>
        <v>x</v>
      </c>
      <c r="H203" s="34" t="str">
        <f>[1]Insatser!W207</f>
        <v>x</v>
      </c>
      <c r="I203" s="34">
        <f>[1]Insatser!X207</f>
        <v>0</v>
      </c>
      <c r="J203" s="34">
        <f>[1]Insatser!Y207</f>
        <v>0</v>
      </c>
      <c r="K203" s="34">
        <f>[1]Insatser!Z207</f>
        <v>11</v>
      </c>
      <c r="L203" s="34">
        <f>[1]Insatser!AA207</f>
        <v>12</v>
      </c>
      <c r="M203" s="34">
        <f>[1]Insatser!AC207</f>
        <v>7</v>
      </c>
      <c r="N203" s="64">
        <f>[1]Insatser!P207</f>
        <v>2105</v>
      </c>
      <c r="O203" s="37">
        <f>[1]Insatser!Q207</f>
        <v>17812.825714578867</v>
      </c>
    </row>
    <row r="204" spans="1:15">
      <c r="A204" s="4" t="s">
        <v>236</v>
      </c>
      <c r="B204" s="34">
        <f>[1]Insatser!R208</f>
        <v>6</v>
      </c>
      <c r="C204" s="34">
        <f>[1]Insatser!AB208</f>
        <v>0</v>
      </c>
      <c r="D204" s="34" t="str">
        <f>[1]Insatser!S208</f>
        <v>x</v>
      </c>
      <c r="E204" s="34">
        <f>[1]Insatser!T208</f>
        <v>9</v>
      </c>
      <c r="F204" s="34">
        <f>[1]Insatser!U208</f>
        <v>0</v>
      </c>
      <c r="G204" s="34">
        <f>[1]Insatser!V208</f>
        <v>5</v>
      </c>
      <c r="H204" s="34" t="str">
        <f>[1]Insatser!W208</f>
        <v>x</v>
      </c>
      <c r="I204" s="34">
        <f>[1]Insatser!X208</f>
        <v>0</v>
      </c>
      <c r="J204" s="34">
        <f>[1]Insatser!Y208</f>
        <v>0</v>
      </c>
      <c r="K204" s="34" t="str">
        <f>[1]Insatser!Z208</f>
        <v>x</v>
      </c>
      <c r="L204" s="34" t="str">
        <f>[1]Insatser!AA208</f>
        <v>x</v>
      </c>
      <c r="M204" s="34">
        <f>[1]Insatser!AC208</f>
        <v>8</v>
      </c>
      <c r="N204" s="64">
        <f>[1]Insatser!P208</f>
        <v>2305</v>
      </c>
      <c r="O204" s="37">
        <f>[1]Insatser!Q208</f>
        <v>10024.505647578229</v>
      </c>
    </row>
    <row r="205" spans="1:15">
      <c r="A205" s="4" t="s">
        <v>237</v>
      </c>
      <c r="B205" s="34">
        <f>[1]Insatser!R209</f>
        <v>10</v>
      </c>
      <c r="C205" s="34">
        <f>[1]Insatser!AB209</f>
        <v>0</v>
      </c>
      <c r="D205" s="34">
        <f>[1]Insatser!S209</f>
        <v>11</v>
      </c>
      <c r="E205" s="34">
        <f>[1]Insatser!T209</f>
        <v>72</v>
      </c>
      <c r="F205" s="34">
        <f>[1]Insatser!U209</f>
        <v>5</v>
      </c>
      <c r="G205" s="34">
        <f>[1]Insatser!V209</f>
        <v>21</v>
      </c>
      <c r="H205" s="34" t="str">
        <f>[1]Insatser!W209</f>
        <v>x</v>
      </c>
      <c r="I205" s="34">
        <f>[1]Insatser!X209</f>
        <v>6</v>
      </c>
      <c r="J205" s="34">
        <f>[1]Insatser!Y209</f>
        <v>0</v>
      </c>
      <c r="K205" s="34">
        <f>[1]Insatser!Z209</f>
        <v>37</v>
      </c>
      <c r="L205" s="34">
        <f>[1]Insatser!AA209</f>
        <v>67</v>
      </c>
      <c r="M205" s="34">
        <f>[1]Insatser!AC209</f>
        <v>26</v>
      </c>
      <c r="N205" s="64">
        <f>[1]Insatser!P209</f>
        <v>7893</v>
      </c>
      <c r="O205" s="37">
        <f>[1]Insatser!Q209</f>
        <v>80211.114063489775</v>
      </c>
    </row>
    <row r="206" spans="1:15">
      <c r="A206" s="4" t="s">
        <v>238</v>
      </c>
      <c r="B206" s="34">
        <f>[1]Insatser!R210</f>
        <v>28</v>
      </c>
      <c r="C206" s="34">
        <f>[1]Insatser!AB210</f>
        <v>0</v>
      </c>
      <c r="D206" s="34">
        <f>[1]Insatser!S210</f>
        <v>8</v>
      </c>
      <c r="E206" s="34">
        <f>[1]Insatser!T210</f>
        <v>74</v>
      </c>
      <c r="F206" s="34" t="str">
        <f>[1]Insatser!U210</f>
        <v>x</v>
      </c>
      <c r="G206" s="34">
        <f>[1]Insatser!V210</f>
        <v>13</v>
      </c>
      <c r="H206" s="34">
        <f>[1]Insatser!W210</f>
        <v>6</v>
      </c>
      <c r="I206" s="34">
        <f>[1]Insatser!X210</f>
        <v>5</v>
      </c>
      <c r="J206" s="34" t="str">
        <f>[1]Insatser!Y210</f>
        <v>x</v>
      </c>
      <c r="K206" s="34">
        <f>[1]Insatser!Z210</f>
        <v>48</v>
      </c>
      <c r="L206" s="34">
        <f>[1]Insatser!AA210</f>
        <v>45</v>
      </c>
      <c r="M206" s="34">
        <f>[1]Insatser!AC210</f>
        <v>25</v>
      </c>
      <c r="N206" s="64">
        <f>[1]Insatser!P210</f>
        <v>6918</v>
      </c>
      <c r="O206" s="37">
        <f>[1]Insatser!Q210</f>
        <v>89256.571298908209</v>
      </c>
    </row>
    <row r="207" spans="1:15">
      <c r="A207" s="4" t="s">
        <v>239</v>
      </c>
      <c r="B207" s="34">
        <f>[1]Insatser!R211</f>
        <v>4</v>
      </c>
      <c r="C207" s="34">
        <f>[1]Insatser!AB211</f>
        <v>0</v>
      </c>
      <c r="D207" s="34">
        <f>[1]Insatser!S211</f>
        <v>7</v>
      </c>
      <c r="E207" s="34">
        <f>[1]Insatser!T211</f>
        <v>29</v>
      </c>
      <c r="F207" s="34" t="str">
        <f>[1]Insatser!U211</f>
        <v>x</v>
      </c>
      <c r="G207" s="34">
        <f>[1]Insatser!V211</f>
        <v>10</v>
      </c>
      <c r="H207" s="34" t="str">
        <f>[1]Insatser!W211</f>
        <v>x</v>
      </c>
      <c r="I207" s="34">
        <f>[1]Insatser!X211</f>
        <v>5</v>
      </c>
      <c r="J207" s="34">
        <f>[1]Insatser!Y211</f>
        <v>0</v>
      </c>
      <c r="K207" s="34">
        <f>[1]Insatser!Z211</f>
        <v>38</v>
      </c>
      <c r="L207" s="34">
        <f>[1]Insatser!AA211</f>
        <v>48</v>
      </c>
      <c r="M207" s="34">
        <f>[1]Insatser!AC211</f>
        <v>24</v>
      </c>
      <c r="N207" s="64">
        <f>[1]Insatser!P211</f>
        <v>7349</v>
      </c>
      <c r="O207" s="37">
        <f>[1]Insatser!Q211</f>
        <v>67669.147811664268</v>
      </c>
    </row>
    <row r="208" spans="1:15">
      <c r="A208" s="4" t="s">
        <v>240</v>
      </c>
      <c r="B208" s="34">
        <f>[1]Insatser!R212</f>
        <v>8</v>
      </c>
      <c r="C208" s="34">
        <f>[1]Insatser!AB212</f>
        <v>0</v>
      </c>
      <c r="D208" s="34">
        <f>[1]Insatser!S212</f>
        <v>9</v>
      </c>
      <c r="E208" s="34">
        <f>[1]Insatser!T212</f>
        <v>32</v>
      </c>
      <c r="F208" s="34">
        <f>[1]Insatser!U212</f>
        <v>0</v>
      </c>
      <c r="G208" s="34">
        <f>[1]Insatser!V212</f>
        <v>9</v>
      </c>
      <c r="H208" s="34" t="str">
        <f>[1]Insatser!W212</f>
        <v>x</v>
      </c>
      <c r="I208" s="34" t="str">
        <f>[1]Insatser!X212</f>
        <v>x</v>
      </c>
      <c r="J208" s="34">
        <f>[1]Insatser!Y212</f>
        <v>0</v>
      </c>
      <c r="K208" s="34">
        <f>[1]Insatser!Z212</f>
        <v>14</v>
      </c>
      <c r="L208" s="34">
        <f>[1]Insatser!AA212</f>
        <v>36</v>
      </c>
      <c r="M208" s="34">
        <f>[1]Insatser!AC212</f>
        <v>20</v>
      </c>
      <c r="N208" s="64">
        <f>[1]Insatser!P212</f>
        <v>6475</v>
      </c>
      <c r="O208" s="37">
        <f>[1]Insatser!Q212</f>
        <v>41671.076655152043</v>
      </c>
    </row>
    <row r="209" spans="1:15" ht="27" customHeight="1">
      <c r="A209" s="32" t="s">
        <v>241</v>
      </c>
      <c r="B209" s="34">
        <f>[1]Insatser!R213</f>
        <v>11</v>
      </c>
      <c r="C209" s="34">
        <f>[1]Insatser!AB213</f>
        <v>0</v>
      </c>
      <c r="D209" s="34">
        <f>[1]Insatser!S213</f>
        <v>5</v>
      </c>
      <c r="E209" s="34">
        <f>[1]Insatser!T213</f>
        <v>21</v>
      </c>
      <c r="F209" s="34" t="str">
        <f>[1]Insatser!U213</f>
        <v>x</v>
      </c>
      <c r="G209" s="34">
        <f>[1]Insatser!V213</f>
        <v>12</v>
      </c>
      <c r="H209" s="34" t="str">
        <f>[1]Insatser!W213</f>
        <v>x</v>
      </c>
      <c r="I209" s="34" t="str">
        <f>[1]Insatser!X213</f>
        <v>x</v>
      </c>
      <c r="J209" s="34">
        <f>[1]Insatser!Y213</f>
        <v>0</v>
      </c>
      <c r="K209" s="34">
        <f>[1]Insatser!Z213</f>
        <v>31</v>
      </c>
      <c r="L209" s="34">
        <f>[1]Insatser!AA213</f>
        <v>38</v>
      </c>
      <c r="M209" s="34">
        <f>[1]Insatser!AC213</f>
        <v>19</v>
      </c>
      <c r="N209" s="64">
        <f>[1]Insatser!P213</f>
        <v>6844.9560000000001</v>
      </c>
      <c r="O209" s="37">
        <f>[1]Insatser!Q213</f>
        <v>56485.362789218518</v>
      </c>
    </row>
    <row r="210" spans="1:15">
      <c r="A210" s="4" t="s">
        <v>242</v>
      </c>
      <c r="B210" s="34">
        <f>[1]Insatser!R214</f>
        <v>4</v>
      </c>
      <c r="C210" s="34">
        <f>[1]Insatser!AB214</f>
        <v>0</v>
      </c>
      <c r="D210" s="34">
        <f>[1]Insatser!S214</f>
        <v>28</v>
      </c>
      <c r="E210" s="34">
        <f>[1]Insatser!T214</f>
        <v>16</v>
      </c>
      <c r="F210" s="34">
        <f>[1]Insatser!U214</f>
        <v>0</v>
      </c>
      <c r="G210" s="34">
        <f>[1]Insatser!V214</f>
        <v>12</v>
      </c>
      <c r="H210" s="34" t="str">
        <f>[1]Insatser!W214</f>
        <v>x</v>
      </c>
      <c r="I210" s="34" t="str">
        <f>[1]Insatser!X214</f>
        <v>x</v>
      </c>
      <c r="J210" s="34">
        <f>[1]Insatser!Y214</f>
        <v>0</v>
      </c>
      <c r="K210" s="34">
        <f>[1]Insatser!Z214</f>
        <v>24</v>
      </c>
      <c r="L210" s="34">
        <f>[1]Insatser!AA214</f>
        <v>51</v>
      </c>
      <c r="M210" s="34">
        <f>[1]Insatser!AC214</f>
        <v>10</v>
      </c>
      <c r="N210" s="64">
        <f>[1]Insatser!P214</f>
        <v>2957</v>
      </c>
      <c r="O210" s="37">
        <f>[1]Insatser!Q214</f>
        <v>45547.088454724486</v>
      </c>
    </row>
    <row r="211" spans="1:15">
      <c r="A211" s="4" t="s">
        <v>243</v>
      </c>
      <c r="B211" s="34">
        <f>[1]Insatser!R215</f>
        <v>8</v>
      </c>
      <c r="C211" s="34">
        <f>[1]Insatser!AB215</f>
        <v>0</v>
      </c>
      <c r="D211" s="34">
        <f>[1]Insatser!S215</f>
        <v>27</v>
      </c>
      <c r="E211" s="34">
        <f>[1]Insatser!T215</f>
        <v>24</v>
      </c>
      <c r="F211" s="34">
        <f>[1]Insatser!U215</f>
        <v>0</v>
      </c>
      <c r="G211" s="34">
        <f>[1]Insatser!V215</f>
        <v>25</v>
      </c>
      <c r="H211" s="34">
        <f>[1]Insatser!W215</f>
        <v>10</v>
      </c>
      <c r="I211" s="34">
        <f>[1]Insatser!X215</f>
        <v>0</v>
      </c>
      <c r="J211" s="34">
        <f>[1]Insatser!Y215</f>
        <v>0</v>
      </c>
      <c r="K211" s="34">
        <f>[1]Insatser!Z215</f>
        <v>29</v>
      </c>
      <c r="L211" s="34">
        <f>[1]Insatser!AA215</f>
        <v>70</v>
      </c>
      <c r="M211" s="34">
        <f>[1]Insatser!AC215</f>
        <v>25</v>
      </c>
      <c r="N211" s="64">
        <f>[1]Insatser!P215</f>
        <v>7743</v>
      </c>
      <c r="O211" s="37">
        <f>[1]Insatser!Q215</f>
        <v>67528.798510826164</v>
      </c>
    </row>
    <row r="212" spans="1:15">
      <c r="A212" s="4" t="s">
        <v>244</v>
      </c>
      <c r="B212" s="34">
        <f>[1]Insatser!R216</f>
        <v>0</v>
      </c>
      <c r="C212" s="34">
        <f>[1]Insatser!AB216</f>
        <v>0</v>
      </c>
      <c r="D212" s="34">
        <f>[1]Insatser!S216</f>
        <v>5</v>
      </c>
      <c r="E212" s="34">
        <f>[1]Insatser!T216</f>
        <v>25</v>
      </c>
      <c r="F212" s="34">
        <f>[1]Insatser!U216</f>
        <v>0</v>
      </c>
      <c r="G212" s="34" t="str">
        <f>[1]Insatser!V216</f>
        <v>x</v>
      </c>
      <c r="H212" s="34">
        <f>[1]Insatser!W216</f>
        <v>0</v>
      </c>
      <c r="I212" s="34">
        <f>[1]Insatser!X216</f>
        <v>0</v>
      </c>
      <c r="J212" s="34">
        <f>[1]Insatser!Y216</f>
        <v>0</v>
      </c>
      <c r="K212" s="34">
        <f>[1]Insatser!Z216</f>
        <v>22</v>
      </c>
      <c r="L212" s="34">
        <f>[1]Insatser!AA216</f>
        <v>29</v>
      </c>
      <c r="M212" s="34">
        <f>[1]Insatser!AC216</f>
        <v>13</v>
      </c>
      <c r="N212" s="64">
        <f>[1]Insatser!P216</f>
        <v>4038</v>
      </c>
      <c r="O212" s="37">
        <f>[1]Insatser!Q216</f>
        <v>33629.082329214332</v>
      </c>
    </row>
    <row r="213" spans="1:15">
      <c r="A213" s="4" t="s">
        <v>245</v>
      </c>
      <c r="B213" s="34">
        <f>[1]Insatser!R217</f>
        <v>6</v>
      </c>
      <c r="C213" s="34">
        <f>[1]Insatser!AB217</f>
        <v>0</v>
      </c>
      <c r="D213" s="34">
        <f>[1]Insatser!S217</f>
        <v>12</v>
      </c>
      <c r="E213" s="34">
        <f>[1]Insatser!T217</f>
        <v>85</v>
      </c>
      <c r="F213" s="34" t="str">
        <f>[1]Insatser!U217</f>
        <v>x</v>
      </c>
      <c r="G213" s="34">
        <f>[1]Insatser!V217</f>
        <v>32</v>
      </c>
      <c r="H213" s="34">
        <f>[1]Insatser!W217</f>
        <v>11</v>
      </c>
      <c r="I213" s="34" t="str">
        <f>[1]Insatser!X217</f>
        <v>x</v>
      </c>
      <c r="J213" s="34">
        <f>[1]Insatser!Y217</f>
        <v>0</v>
      </c>
      <c r="K213" s="34">
        <f>[1]Insatser!Z217</f>
        <v>68</v>
      </c>
      <c r="L213" s="34">
        <f>[1]Insatser!AA217</f>
        <v>115</v>
      </c>
      <c r="M213" s="34">
        <f>[1]Insatser!AC217</f>
        <v>47</v>
      </c>
      <c r="N213" s="64">
        <f>[1]Insatser!P217</f>
        <v>14419</v>
      </c>
      <c r="O213" s="37">
        <f>[1]Insatser!Q217</f>
        <v>126062.79888089259</v>
      </c>
    </row>
    <row r="214" spans="1:15">
      <c r="A214" s="4" t="s">
        <v>246</v>
      </c>
      <c r="B214" s="34">
        <f>[1]Insatser!R218</f>
        <v>17</v>
      </c>
      <c r="C214" s="34">
        <f>[1]Insatser!AB218</f>
        <v>0</v>
      </c>
      <c r="D214" s="34">
        <f>[1]Insatser!S218</f>
        <v>20</v>
      </c>
      <c r="E214" s="34">
        <f>[1]Insatser!T218</f>
        <v>69</v>
      </c>
      <c r="F214" s="34">
        <f>[1]Insatser!U218</f>
        <v>7</v>
      </c>
      <c r="G214" s="34">
        <f>[1]Insatser!V218</f>
        <v>29</v>
      </c>
      <c r="H214" s="34">
        <f>[1]Insatser!W218</f>
        <v>12</v>
      </c>
      <c r="I214" s="34" t="str">
        <f>[1]Insatser!X218</f>
        <v>x</v>
      </c>
      <c r="J214" s="34">
        <f>[1]Insatser!Y218</f>
        <v>0</v>
      </c>
      <c r="K214" s="34">
        <f>[1]Insatser!Z218</f>
        <v>79</v>
      </c>
      <c r="L214" s="34">
        <f>[1]Insatser!AA218</f>
        <v>118</v>
      </c>
      <c r="M214" s="34">
        <f>[1]Insatser!AC218</f>
        <v>25</v>
      </c>
      <c r="N214" s="64">
        <f>[1]Insatser!P218</f>
        <v>7248</v>
      </c>
      <c r="O214" s="37">
        <f>[1]Insatser!Q218</f>
        <v>129049.26810965523</v>
      </c>
    </row>
    <row r="215" spans="1:15">
      <c r="A215" s="4" t="s">
        <v>247</v>
      </c>
      <c r="B215" s="34">
        <f>[1]Insatser!R219</f>
        <v>8</v>
      </c>
      <c r="C215" s="34">
        <f>[1]Insatser!AB219</f>
        <v>0</v>
      </c>
      <c r="D215" s="34">
        <f>[1]Insatser!S219</f>
        <v>4</v>
      </c>
      <c r="E215" s="34">
        <f>[1]Insatser!T219</f>
        <v>6</v>
      </c>
      <c r="F215" s="34">
        <f>[1]Insatser!U219</f>
        <v>0</v>
      </c>
      <c r="G215" s="34">
        <f>[1]Insatser!V219</f>
        <v>7</v>
      </c>
      <c r="H215" s="34">
        <f>[1]Insatser!W219</f>
        <v>0</v>
      </c>
      <c r="I215" s="34">
        <f>[1]Insatser!X219</f>
        <v>0</v>
      </c>
      <c r="J215" s="34">
        <f>[1]Insatser!Y219</f>
        <v>0</v>
      </c>
      <c r="K215" s="34">
        <f>[1]Insatser!Z219</f>
        <v>20</v>
      </c>
      <c r="L215" s="34">
        <f>[1]Insatser!AA219</f>
        <v>22</v>
      </c>
      <c r="M215" s="34">
        <f>[1]Insatser!AC219</f>
        <v>7</v>
      </c>
      <c r="N215" s="64">
        <f>[1]Insatser!P219</f>
        <v>2180</v>
      </c>
      <c r="O215" s="37">
        <f>[1]Insatser!Q219</f>
        <v>31744.032615960761</v>
      </c>
    </row>
    <row r="216" spans="1:15">
      <c r="A216" s="4" t="s">
        <v>248</v>
      </c>
      <c r="B216" s="34" t="str">
        <f>[1]Insatser!R220</f>
        <v>x</v>
      </c>
      <c r="C216" s="34">
        <f>[1]Insatser!AB220</f>
        <v>0</v>
      </c>
      <c r="D216" s="34">
        <f>[1]Insatser!S220</f>
        <v>4</v>
      </c>
      <c r="E216" s="34">
        <f>[1]Insatser!T220</f>
        <v>17</v>
      </c>
      <c r="F216" s="34">
        <f>[1]Insatser!U220</f>
        <v>0</v>
      </c>
      <c r="G216" s="34">
        <f>[1]Insatser!V220</f>
        <v>11</v>
      </c>
      <c r="H216" s="34" t="str">
        <f>[1]Insatser!W220</f>
        <v>x</v>
      </c>
      <c r="I216" s="34" t="str">
        <f>[1]Insatser!X220</f>
        <v>x</v>
      </c>
      <c r="J216" s="34">
        <f>[1]Insatser!Y220</f>
        <v>0</v>
      </c>
      <c r="K216" s="34">
        <f>[1]Insatser!Z220</f>
        <v>23</v>
      </c>
      <c r="L216" s="34">
        <f>[1]Insatser!AA220</f>
        <v>35</v>
      </c>
      <c r="M216" s="34">
        <f>[1]Insatser!AC220</f>
        <v>7</v>
      </c>
      <c r="N216" s="64">
        <f>[1]Insatser!P220</f>
        <v>1958</v>
      </c>
      <c r="O216" s="37">
        <f>[1]Insatser!Q220</f>
        <v>38300.259464871444</v>
      </c>
    </row>
    <row r="217" spans="1:15">
      <c r="A217" s="4" t="s">
        <v>249</v>
      </c>
      <c r="B217" s="34">
        <f>[1]Insatser!R221</f>
        <v>18</v>
      </c>
      <c r="C217" s="34">
        <f>[1]Insatser!AB221</f>
        <v>0</v>
      </c>
      <c r="D217" s="34">
        <f>[1]Insatser!S221</f>
        <v>9</v>
      </c>
      <c r="E217" s="34">
        <f>[1]Insatser!T221</f>
        <v>83</v>
      </c>
      <c r="F217" s="34">
        <f>[1]Insatser!U221</f>
        <v>7</v>
      </c>
      <c r="G217" s="34">
        <f>[1]Insatser!V221</f>
        <v>30</v>
      </c>
      <c r="H217" s="34" t="str">
        <f>[1]Insatser!W221</f>
        <v>x</v>
      </c>
      <c r="I217" s="34">
        <f>[1]Insatser!X221</f>
        <v>4</v>
      </c>
      <c r="J217" s="34">
        <f>[1]Insatser!Y221</f>
        <v>0</v>
      </c>
      <c r="K217" s="34">
        <f>[1]Insatser!Z221</f>
        <v>96</v>
      </c>
      <c r="L217" s="34">
        <f>[1]Insatser!AA221</f>
        <v>117</v>
      </c>
      <c r="M217" s="34">
        <f>[1]Insatser!AC221</f>
        <v>51</v>
      </c>
      <c r="N217" s="64">
        <f>[1]Insatser!P221</f>
        <v>15407</v>
      </c>
      <c r="O217" s="37">
        <f>[1]Insatser!Q221</f>
        <v>159792.06010286376</v>
      </c>
    </row>
    <row r="218" spans="1:15">
      <c r="A218" s="4" t="s">
        <v>250</v>
      </c>
      <c r="B218" s="34">
        <f>[1]Insatser!R222</f>
        <v>5</v>
      </c>
      <c r="C218" s="34">
        <f>[1]Insatser!AB222</f>
        <v>0</v>
      </c>
      <c r="D218" s="34">
        <f>[1]Insatser!S222</f>
        <v>0</v>
      </c>
      <c r="E218" s="34">
        <f>[1]Insatser!T222</f>
        <v>7</v>
      </c>
      <c r="F218" s="34" t="str">
        <f>[1]Insatser!U222</f>
        <v>x</v>
      </c>
      <c r="G218" s="34" t="str">
        <f>[1]Insatser!V222</f>
        <v>x</v>
      </c>
      <c r="H218" s="34">
        <f>[1]Insatser!W222</f>
        <v>0</v>
      </c>
      <c r="I218" s="34" t="str">
        <f>[1]Insatser!X222</f>
        <v>x</v>
      </c>
      <c r="J218" s="34">
        <f>[1]Insatser!Y222</f>
        <v>0</v>
      </c>
      <c r="K218" s="34">
        <f>[1]Insatser!Z222</f>
        <v>15</v>
      </c>
      <c r="L218" s="34">
        <f>[1]Insatser!AA222</f>
        <v>18</v>
      </c>
      <c r="M218" s="34">
        <f>[1]Insatser!AC222</f>
        <v>11</v>
      </c>
      <c r="N218" s="64">
        <f>[1]Insatser!P222</f>
        <v>3642</v>
      </c>
      <c r="O218" s="37">
        <f>[1]Insatser!Q222</f>
        <v>27035.494146371242</v>
      </c>
    </row>
    <row r="219" spans="1:15">
      <c r="A219" s="4" t="s">
        <v>251</v>
      </c>
      <c r="B219" s="34">
        <f>[1]Insatser!R223</f>
        <v>10</v>
      </c>
      <c r="C219" s="34">
        <f>[1]Insatser!AB223</f>
        <v>0</v>
      </c>
      <c r="D219" s="34">
        <f>[1]Insatser!S223</f>
        <v>5</v>
      </c>
      <c r="E219" s="34">
        <f>[1]Insatser!T223</f>
        <v>54</v>
      </c>
      <c r="F219" s="34" t="str">
        <f>[1]Insatser!U223</f>
        <v>x</v>
      </c>
      <c r="G219" s="34" t="str">
        <f>[1]Insatser!V223</f>
        <v>x</v>
      </c>
      <c r="H219" s="34" t="str">
        <f>[1]Insatser!W223</f>
        <v>x</v>
      </c>
      <c r="I219" s="34">
        <f>[1]Insatser!X223</f>
        <v>4</v>
      </c>
      <c r="J219" s="34">
        <f>[1]Insatser!Y223</f>
        <v>0</v>
      </c>
      <c r="K219" s="34">
        <f>[1]Insatser!Z223</f>
        <v>37</v>
      </c>
      <c r="L219" s="34">
        <f>[1]Insatser!AA223</f>
        <v>47</v>
      </c>
      <c r="M219" s="34">
        <f>[1]Insatser!AC223</f>
        <v>24</v>
      </c>
      <c r="N219" s="64">
        <f>[1]Insatser!P223</f>
        <v>7235</v>
      </c>
      <c r="O219" s="37">
        <f>[1]Insatser!Q223</f>
        <v>66440.945424778067</v>
      </c>
    </row>
    <row r="220" spans="1:15">
      <c r="A220" s="4" t="s">
        <v>252</v>
      </c>
      <c r="B220" s="34">
        <f>[1]Insatser!R224</f>
        <v>95</v>
      </c>
      <c r="C220" s="34">
        <f>[1]Insatser!AB224</f>
        <v>0</v>
      </c>
      <c r="D220" s="34">
        <f>[1]Insatser!S224</f>
        <v>264</v>
      </c>
      <c r="E220" s="34">
        <f>[1]Insatser!T224</f>
        <v>445</v>
      </c>
      <c r="F220" s="34">
        <f>[1]Insatser!U224</f>
        <v>72</v>
      </c>
      <c r="G220" s="34">
        <f>[1]Insatser!V224</f>
        <v>160</v>
      </c>
      <c r="H220" s="34">
        <f>[1]Insatser!W224</f>
        <v>74</v>
      </c>
      <c r="I220" s="34">
        <f>[1]Insatser!X224</f>
        <v>8</v>
      </c>
      <c r="J220" s="34" t="str">
        <f>[1]Insatser!Y224</f>
        <v>x</v>
      </c>
      <c r="K220" s="34">
        <f>[1]Insatser!Z224</f>
        <v>487</v>
      </c>
      <c r="L220" s="34">
        <f>[1]Insatser!AA224</f>
        <v>664</v>
      </c>
      <c r="M220" s="34">
        <f>[1]Insatser!AC224</f>
        <v>223</v>
      </c>
      <c r="N220" s="64">
        <f>[1]Insatser!P224</f>
        <v>69116</v>
      </c>
      <c r="O220" s="37">
        <f>[1]Insatser!Q224</f>
        <v>827156.15158707357</v>
      </c>
    </row>
    <row r="221" spans="1:15" ht="27" customHeight="1">
      <c r="A221" s="32" t="s">
        <v>253</v>
      </c>
      <c r="B221" s="34">
        <f>[1]Insatser!R225</f>
        <v>7</v>
      </c>
      <c r="C221" s="34">
        <f>[1]Insatser!AB225</f>
        <v>0</v>
      </c>
      <c r="D221" s="34">
        <f>[1]Insatser!S225</f>
        <v>7</v>
      </c>
      <c r="E221" s="34">
        <f>[1]Insatser!T225</f>
        <v>43</v>
      </c>
      <c r="F221" s="34" t="str">
        <f>[1]Insatser!U225</f>
        <v>x</v>
      </c>
      <c r="G221" s="34">
        <f>[1]Insatser!V225</f>
        <v>17</v>
      </c>
      <c r="H221" s="34">
        <f>[1]Insatser!W225</f>
        <v>7</v>
      </c>
      <c r="I221" s="34" t="str">
        <f>[1]Insatser!X225</f>
        <v>x</v>
      </c>
      <c r="J221" s="34">
        <f>[1]Insatser!Y225</f>
        <v>0</v>
      </c>
      <c r="K221" s="34">
        <f>[1]Insatser!Z225</f>
        <v>36</v>
      </c>
      <c r="L221" s="34">
        <f>[1]Insatser!AA225</f>
        <v>42</v>
      </c>
      <c r="M221" s="34">
        <f>[1]Insatser!AC225</f>
        <v>29</v>
      </c>
      <c r="N221" s="64">
        <f>[1]Insatser!P225</f>
        <v>8499</v>
      </c>
      <c r="O221" s="37">
        <f>[1]Insatser!Q225</f>
        <v>67074.826356572827</v>
      </c>
    </row>
    <row r="222" spans="1:15">
      <c r="A222" s="4" t="s">
        <v>254</v>
      </c>
      <c r="B222" s="34" t="str">
        <f>[1]Insatser!R226</f>
        <v>x</v>
      </c>
      <c r="C222" s="34">
        <f>[1]Insatser!AB226</f>
        <v>0</v>
      </c>
      <c r="D222" s="34" t="str">
        <f>[1]Insatser!S226</f>
        <v>x</v>
      </c>
      <c r="E222" s="34">
        <f>[1]Insatser!T226</f>
        <v>31</v>
      </c>
      <c r="F222" s="34" t="str">
        <f>[1]Insatser!U226</f>
        <v>x</v>
      </c>
      <c r="G222" s="34">
        <f>[1]Insatser!V226</f>
        <v>10</v>
      </c>
      <c r="H222" s="34">
        <f>[1]Insatser!W226</f>
        <v>4</v>
      </c>
      <c r="I222" s="34">
        <f>[1]Insatser!X226</f>
        <v>0</v>
      </c>
      <c r="J222" s="34">
        <f>[1]Insatser!Y226</f>
        <v>0</v>
      </c>
      <c r="K222" s="34">
        <f>[1]Insatser!Z226</f>
        <v>52</v>
      </c>
      <c r="L222" s="34">
        <f>[1]Insatser!AA226</f>
        <v>68</v>
      </c>
      <c r="M222" s="34">
        <f>[1]Insatser!AC226</f>
        <v>16</v>
      </c>
      <c r="N222" s="64">
        <f>[1]Insatser!P226</f>
        <v>4936</v>
      </c>
      <c r="O222" s="37">
        <f>[1]Insatser!Q226</f>
        <v>73535.467101138856</v>
      </c>
    </row>
    <row r="223" spans="1:15">
      <c r="A223" s="4" t="s">
        <v>255</v>
      </c>
      <c r="B223" s="34">
        <f>[1]Insatser!R227</f>
        <v>8</v>
      </c>
      <c r="C223" s="34">
        <f>[1]Insatser!AB227</f>
        <v>0</v>
      </c>
      <c r="D223" s="34">
        <f>[1]Insatser!S227</f>
        <v>7</v>
      </c>
      <c r="E223" s="34">
        <f>[1]Insatser!T227</f>
        <v>66</v>
      </c>
      <c r="F223" s="34">
        <f>[1]Insatser!U227</f>
        <v>4</v>
      </c>
      <c r="G223" s="34">
        <f>[1]Insatser!V227</f>
        <v>20</v>
      </c>
      <c r="H223" s="34">
        <f>[1]Insatser!W227</f>
        <v>15</v>
      </c>
      <c r="I223" s="34" t="str">
        <f>[1]Insatser!X227</f>
        <v>x</v>
      </c>
      <c r="J223" s="34">
        <f>[1]Insatser!Y227</f>
        <v>0</v>
      </c>
      <c r="K223" s="34">
        <f>[1]Insatser!Z227</f>
        <v>80</v>
      </c>
      <c r="L223" s="34">
        <f>[1]Insatser!AA227</f>
        <v>94</v>
      </c>
      <c r="M223" s="34">
        <f>[1]Insatser!AC227</f>
        <v>31</v>
      </c>
      <c r="N223" s="64">
        <f>[1]Insatser!P227</f>
        <v>10471</v>
      </c>
      <c r="O223" s="37">
        <f>[1]Insatser!Q227</f>
        <v>123667.94537325045</v>
      </c>
    </row>
    <row r="224" spans="1:15">
      <c r="A224" s="4" t="s">
        <v>256</v>
      </c>
      <c r="B224" s="34">
        <f>[1]Insatser!R228</f>
        <v>7</v>
      </c>
      <c r="C224" s="34">
        <f>[1]Insatser!AB228</f>
        <v>0</v>
      </c>
      <c r="D224" s="34" t="str">
        <f>[1]Insatser!S228</f>
        <v>x</v>
      </c>
      <c r="E224" s="34">
        <f>[1]Insatser!T228</f>
        <v>68</v>
      </c>
      <c r="F224" s="34" t="str">
        <f>[1]Insatser!U228</f>
        <v>x</v>
      </c>
      <c r="G224" s="34">
        <f>[1]Insatser!V228</f>
        <v>7</v>
      </c>
      <c r="H224" s="34" t="str">
        <f>[1]Insatser!W228</f>
        <v>x</v>
      </c>
      <c r="I224" s="34" t="str">
        <f>[1]Insatser!X228</f>
        <v>x</v>
      </c>
      <c r="J224" s="34">
        <f>[1]Insatser!Y228</f>
        <v>0</v>
      </c>
      <c r="K224" s="34">
        <f>[1]Insatser!Z228</f>
        <v>43</v>
      </c>
      <c r="L224" s="34">
        <f>[1]Insatser!AA228</f>
        <v>58</v>
      </c>
      <c r="M224" s="34">
        <f>[1]Insatser!AC228</f>
        <v>13</v>
      </c>
      <c r="N224" s="64">
        <f>[1]Insatser!P228</f>
        <v>3533</v>
      </c>
      <c r="O224" s="37">
        <f>[1]Insatser!Q228</f>
        <v>67102.403463498427</v>
      </c>
    </row>
    <row r="225" spans="1:15">
      <c r="A225" s="4" t="s">
        <v>257</v>
      </c>
      <c r="B225" s="34">
        <f>[1]Insatser!R229</f>
        <v>12</v>
      </c>
      <c r="C225" s="34">
        <f>[1]Insatser!AB229</f>
        <v>0</v>
      </c>
      <c r="D225" s="34">
        <f>[1]Insatser!S229</f>
        <v>5</v>
      </c>
      <c r="E225" s="34">
        <f>[1]Insatser!T229</f>
        <v>76</v>
      </c>
      <c r="F225" s="34" t="str">
        <f>[1]Insatser!U229</f>
        <v>x</v>
      </c>
      <c r="G225" s="34">
        <f>[1]Insatser!V229</f>
        <v>21</v>
      </c>
      <c r="H225" s="34">
        <f>[1]Insatser!W229</f>
        <v>16</v>
      </c>
      <c r="I225" s="34" t="str">
        <f>[1]Insatser!X229</f>
        <v>x</v>
      </c>
      <c r="J225" s="34">
        <f>[1]Insatser!Y229</f>
        <v>0</v>
      </c>
      <c r="K225" s="34">
        <f>[1]Insatser!Z229</f>
        <v>86</v>
      </c>
      <c r="L225" s="34">
        <f>[1]Insatser!AA229</f>
        <v>116</v>
      </c>
      <c r="M225" s="34">
        <f>[1]Insatser!AC229</f>
        <v>38</v>
      </c>
      <c r="N225" s="64">
        <f>[1]Insatser!P229</f>
        <v>11780</v>
      </c>
      <c r="O225" s="37">
        <f>[1]Insatser!Q229</f>
        <v>139540.28746293907</v>
      </c>
    </row>
    <row r="226" spans="1:15">
      <c r="A226" s="4" t="s">
        <v>258</v>
      </c>
      <c r="B226" s="34">
        <f>[1]Insatser!R230</f>
        <v>0</v>
      </c>
      <c r="C226" s="34">
        <f>[1]Insatser!AB230</f>
        <v>0</v>
      </c>
      <c r="D226" s="34">
        <f>[1]Insatser!S230</f>
        <v>0</v>
      </c>
      <c r="E226" s="34">
        <f>[1]Insatser!T230</f>
        <v>9</v>
      </c>
      <c r="F226" s="34" t="str">
        <f>[1]Insatser!U230</f>
        <v>x</v>
      </c>
      <c r="G226" s="34">
        <f>[1]Insatser!V230</f>
        <v>4</v>
      </c>
      <c r="H226" s="34" t="str">
        <f>[1]Insatser!W230</f>
        <v>x</v>
      </c>
      <c r="I226" s="34">
        <f>[1]Insatser!X230</f>
        <v>0</v>
      </c>
      <c r="J226" s="34">
        <f>[1]Insatser!Y230</f>
        <v>0</v>
      </c>
      <c r="K226" s="34">
        <f>[1]Insatser!Z230</f>
        <v>12</v>
      </c>
      <c r="L226" s="34">
        <f>[1]Insatser!AA230</f>
        <v>18</v>
      </c>
      <c r="M226" s="34">
        <f>[1]Insatser!AC230</f>
        <v>13</v>
      </c>
      <c r="N226" s="64">
        <f>[1]Insatser!P230</f>
        <v>3910</v>
      </c>
      <c r="O226" s="37">
        <f>[1]Insatser!Q230</f>
        <v>22599.752198611193</v>
      </c>
    </row>
    <row r="227" spans="1:15">
      <c r="A227" s="4" t="s">
        <v>259</v>
      </c>
      <c r="B227" s="34" t="str">
        <f>[1]Insatser!R231</f>
        <v>x</v>
      </c>
      <c r="C227" s="34">
        <f>[1]Insatser!AB231</f>
        <v>0</v>
      </c>
      <c r="D227" s="34">
        <f>[1]Insatser!S231</f>
        <v>4</v>
      </c>
      <c r="E227" s="34">
        <f>[1]Insatser!T231</f>
        <v>58</v>
      </c>
      <c r="F227" s="34" t="str">
        <f>[1]Insatser!U231</f>
        <v>x</v>
      </c>
      <c r="G227" s="34">
        <f>[1]Insatser!V231</f>
        <v>18</v>
      </c>
      <c r="H227" s="34">
        <f>[1]Insatser!W231</f>
        <v>6</v>
      </c>
      <c r="I227" s="34">
        <f>[1]Insatser!X231</f>
        <v>4</v>
      </c>
      <c r="J227" s="34" t="str">
        <f>[1]Insatser!Y231</f>
        <v>x</v>
      </c>
      <c r="K227" s="34">
        <f>[1]Insatser!Z231</f>
        <v>83</v>
      </c>
      <c r="L227" s="34">
        <f>[1]Insatser!AA231</f>
        <v>94</v>
      </c>
      <c r="M227" s="34">
        <f>[1]Insatser!AC231</f>
        <v>33</v>
      </c>
      <c r="N227" s="64">
        <f>[1]Insatser!P231</f>
        <v>10056</v>
      </c>
      <c r="O227" s="37">
        <f>[1]Insatser!Q231</f>
        <v>123887.77525026073</v>
      </c>
    </row>
    <row r="228" spans="1:15">
      <c r="A228" s="4" t="s">
        <v>260</v>
      </c>
      <c r="B228" s="34" t="str">
        <f>[1]Insatser!R232</f>
        <v>x</v>
      </c>
      <c r="C228" s="34">
        <f>[1]Insatser!AB232</f>
        <v>0</v>
      </c>
      <c r="D228" s="34">
        <f>[1]Insatser!S232</f>
        <v>0</v>
      </c>
      <c r="E228" s="34">
        <f>[1]Insatser!T232</f>
        <v>10</v>
      </c>
      <c r="F228" s="34">
        <f>[1]Insatser!U232</f>
        <v>0</v>
      </c>
      <c r="G228" s="34">
        <f>[1]Insatser!V232</f>
        <v>7</v>
      </c>
      <c r="H228" s="34">
        <f>[1]Insatser!W232</f>
        <v>7</v>
      </c>
      <c r="I228" s="34">
        <f>[1]Insatser!X232</f>
        <v>0</v>
      </c>
      <c r="J228" s="34">
        <f>[1]Insatser!Y232</f>
        <v>0</v>
      </c>
      <c r="K228" s="34">
        <f>[1]Insatser!Z232</f>
        <v>5</v>
      </c>
      <c r="L228" s="34">
        <f>[1]Insatser!AA232</f>
        <v>5</v>
      </c>
      <c r="M228" s="34">
        <f>[1]Insatser!AC232</f>
        <v>6</v>
      </c>
      <c r="N228" s="64">
        <f>[1]Insatser!P232</f>
        <v>1837</v>
      </c>
      <c r="O228" s="37">
        <f>[1]Insatser!Q232</f>
        <v>13162.496018624097</v>
      </c>
    </row>
    <row r="229" spans="1:15">
      <c r="A229" s="4" t="s">
        <v>261</v>
      </c>
      <c r="B229" s="34" t="str">
        <f>[1]Insatser!R233</f>
        <v>x</v>
      </c>
      <c r="C229" s="34">
        <f>[1]Insatser!AB233</f>
        <v>0</v>
      </c>
      <c r="D229" s="34">
        <f>[1]Insatser!S233</f>
        <v>6</v>
      </c>
      <c r="E229" s="34">
        <f>[1]Insatser!T233</f>
        <v>11</v>
      </c>
      <c r="F229" s="34">
        <f>[1]Insatser!U233</f>
        <v>4</v>
      </c>
      <c r="G229" s="34">
        <f>[1]Insatser!V233</f>
        <v>9</v>
      </c>
      <c r="H229" s="34" t="str">
        <f>[1]Insatser!W233</f>
        <v>x</v>
      </c>
      <c r="I229" s="34" t="str">
        <f>[1]Insatser!X233</f>
        <v>x</v>
      </c>
      <c r="J229" s="34">
        <f>[1]Insatser!Y233</f>
        <v>0</v>
      </c>
      <c r="K229" s="34">
        <f>[1]Insatser!Z233</f>
        <v>18</v>
      </c>
      <c r="L229" s="34">
        <f>[1]Insatser!AA233</f>
        <v>31</v>
      </c>
      <c r="M229" s="34">
        <f>[1]Insatser!AC233</f>
        <v>19</v>
      </c>
      <c r="N229" s="64">
        <f>[1]Insatser!P233</f>
        <v>6083</v>
      </c>
      <c r="O229" s="37">
        <f>[1]Insatser!Q233</f>
        <v>38923.825328256229</v>
      </c>
    </row>
    <row r="230" spans="1:15">
      <c r="A230" s="4" t="s">
        <v>262</v>
      </c>
      <c r="B230" s="34">
        <f>[1]Insatser!R234</f>
        <v>52</v>
      </c>
      <c r="C230" s="34">
        <f>[1]Insatser!AB234</f>
        <v>5</v>
      </c>
      <c r="D230" s="34">
        <f>[1]Insatser!S234</f>
        <v>104</v>
      </c>
      <c r="E230" s="34">
        <f>[1]Insatser!T234</f>
        <v>360</v>
      </c>
      <c r="F230" s="34">
        <f>[1]Insatser!U234</f>
        <v>113</v>
      </c>
      <c r="G230" s="34">
        <f>[1]Insatser!V234</f>
        <v>177</v>
      </c>
      <c r="H230" s="34">
        <f>[1]Insatser!W234</f>
        <v>112</v>
      </c>
      <c r="I230" s="34">
        <f>[1]Insatser!X234</f>
        <v>9</v>
      </c>
      <c r="J230" s="34">
        <f>[1]Insatser!Y234</f>
        <v>0</v>
      </c>
      <c r="K230" s="34">
        <f>[1]Insatser!Z234</f>
        <v>348</v>
      </c>
      <c r="L230" s="34">
        <f>[1]Insatser!AA234</f>
        <v>651</v>
      </c>
      <c r="M230" s="34">
        <f>[1]Insatser!AC234</f>
        <v>217</v>
      </c>
      <c r="N230" s="64">
        <f>[1]Insatser!P234</f>
        <v>65871</v>
      </c>
      <c r="O230" s="37">
        <f>[1]Insatser!Q234</f>
        <v>676138.81386496057</v>
      </c>
    </row>
    <row r="231" spans="1:15" ht="27" customHeight="1">
      <c r="A231" s="32" t="s">
        <v>263</v>
      </c>
      <c r="B231" s="34">
        <f>[1]Insatser!R235</f>
        <v>12</v>
      </c>
      <c r="C231" s="34">
        <f>[1]Insatser!AB235</f>
        <v>0</v>
      </c>
      <c r="D231" s="34">
        <f>[1]Insatser!S235</f>
        <v>5</v>
      </c>
      <c r="E231" s="34">
        <f>[1]Insatser!T235</f>
        <v>44</v>
      </c>
      <c r="F231" s="34">
        <f>[1]Insatser!U235</f>
        <v>4</v>
      </c>
      <c r="G231" s="34">
        <f>[1]Insatser!V235</f>
        <v>16</v>
      </c>
      <c r="H231" s="34">
        <f>[1]Insatser!W235</f>
        <v>5</v>
      </c>
      <c r="I231" s="34" t="str">
        <f>[1]Insatser!X235</f>
        <v>x</v>
      </c>
      <c r="J231" s="34" t="str">
        <f>[1]Insatser!Y235</f>
        <v>x</v>
      </c>
      <c r="K231" s="34">
        <f>[1]Insatser!Z235</f>
        <v>41</v>
      </c>
      <c r="L231" s="34">
        <f>[1]Insatser!AA235</f>
        <v>66</v>
      </c>
      <c r="M231" s="34">
        <f>[1]Insatser!AC235</f>
        <v>30</v>
      </c>
      <c r="N231" s="64">
        <f>[1]Insatser!P235</f>
        <v>9696</v>
      </c>
      <c r="O231" s="37">
        <f>[1]Insatser!Q235</f>
        <v>82292.14143173302</v>
      </c>
    </row>
    <row r="232" spans="1:15">
      <c r="A232" s="4" t="s">
        <v>264</v>
      </c>
      <c r="B232" s="34">
        <f>[1]Insatser!R236</f>
        <v>59</v>
      </c>
      <c r="C232" s="34" t="str">
        <f>[1]Insatser!AB236</f>
        <v>x</v>
      </c>
      <c r="D232" s="34">
        <f>[1]Insatser!S236</f>
        <v>123</v>
      </c>
      <c r="E232" s="34">
        <f>[1]Insatser!T236</f>
        <v>193</v>
      </c>
      <c r="F232" s="34">
        <f>[1]Insatser!U236</f>
        <v>16</v>
      </c>
      <c r="G232" s="34">
        <f>[1]Insatser!V236</f>
        <v>48</v>
      </c>
      <c r="H232" s="34">
        <f>[1]Insatser!W236</f>
        <v>36</v>
      </c>
      <c r="I232" s="34" t="str">
        <f>[1]Insatser!X236</f>
        <v>x</v>
      </c>
      <c r="J232" s="34">
        <f>[1]Insatser!Y236</f>
        <v>0</v>
      </c>
      <c r="K232" s="34">
        <f>[1]Insatser!Z236</f>
        <v>117</v>
      </c>
      <c r="L232" s="34">
        <f>[1]Insatser!AA236</f>
        <v>274</v>
      </c>
      <c r="M232" s="34">
        <f>[1]Insatser!AC236</f>
        <v>138</v>
      </c>
      <c r="N232" s="64">
        <f>[1]Insatser!P236</f>
        <v>42004</v>
      </c>
      <c r="O232" s="37">
        <f>[1]Insatser!Q236</f>
        <v>291546.22427299817</v>
      </c>
    </row>
    <row r="233" spans="1:15">
      <c r="A233" s="4" t="s">
        <v>265</v>
      </c>
      <c r="B233" s="34">
        <f>[1]Insatser!R237</f>
        <v>16</v>
      </c>
      <c r="C233" s="34" t="str">
        <f>[1]Insatser!AB237</f>
        <v>x</v>
      </c>
      <c r="D233" s="34">
        <f>[1]Insatser!S237</f>
        <v>17</v>
      </c>
      <c r="E233" s="34">
        <f>[1]Insatser!T237</f>
        <v>232</v>
      </c>
      <c r="F233" s="34">
        <f>[1]Insatser!U237</f>
        <v>19</v>
      </c>
      <c r="G233" s="34">
        <f>[1]Insatser!V237</f>
        <v>45</v>
      </c>
      <c r="H233" s="34">
        <f>[1]Insatser!W237</f>
        <v>30</v>
      </c>
      <c r="I233" s="34">
        <f>[1]Insatser!X237</f>
        <v>0</v>
      </c>
      <c r="J233" s="34">
        <f>[1]Insatser!Y237</f>
        <v>0</v>
      </c>
      <c r="K233" s="34">
        <f>[1]Insatser!Z237</f>
        <v>169</v>
      </c>
      <c r="L233" s="34">
        <f>[1]Insatser!AA237</f>
        <v>212</v>
      </c>
      <c r="M233" s="34">
        <f>[1]Insatser!AC237</f>
        <v>116</v>
      </c>
      <c r="N233" s="64">
        <f>[1]Insatser!P237</f>
        <v>34975</v>
      </c>
      <c r="O233" s="37">
        <f>[1]Insatser!Q237</f>
        <v>285857.02368647052</v>
      </c>
    </row>
    <row r="234" spans="1:15">
      <c r="A234" s="4" t="s">
        <v>266</v>
      </c>
      <c r="B234" s="34" t="str">
        <f>[1]Insatser!R238</f>
        <v>x</v>
      </c>
      <c r="C234" s="34">
        <f>[1]Insatser!AB238</f>
        <v>0</v>
      </c>
      <c r="D234" s="34">
        <f>[1]Insatser!S238</f>
        <v>14</v>
      </c>
      <c r="E234" s="34">
        <f>[1]Insatser!T238</f>
        <v>30</v>
      </c>
      <c r="F234" s="34">
        <f>[1]Insatser!U238</f>
        <v>4</v>
      </c>
      <c r="G234" s="34">
        <f>[1]Insatser!V238</f>
        <v>12</v>
      </c>
      <c r="H234" s="34">
        <f>[1]Insatser!W238</f>
        <v>9</v>
      </c>
      <c r="I234" s="34" t="str">
        <f>[1]Insatser!X238</f>
        <v>x</v>
      </c>
      <c r="J234" s="34">
        <f>[1]Insatser!Y238</f>
        <v>0</v>
      </c>
      <c r="K234" s="34">
        <f>[1]Insatser!Z238</f>
        <v>27</v>
      </c>
      <c r="L234" s="34">
        <f>[1]Insatser!AA238</f>
        <v>36</v>
      </c>
      <c r="M234" s="34">
        <f>[1]Insatser!AC238</f>
        <v>21</v>
      </c>
      <c r="N234" s="64">
        <f>[1]Insatser!P238</f>
        <v>6461</v>
      </c>
      <c r="O234" s="37">
        <f>[1]Insatser!Q238</f>
        <v>51107.861873860151</v>
      </c>
    </row>
    <row r="235" spans="1:15">
      <c r="A235" s="4" t="s">
        <v>267</v>
      </c>
      <c r="B235" s="34">
        <f>[1]Insatser!R239</f>
        <v>5</v>
      </c>
      <c r="C235" s="34">
        <f>[1]Insatser!AB239</f>
        <v>0</v>
      </c>
      <c r="D235" s="34">
        <f>[1]Insatser!S239</f>
        <v>13</v>
      </c>
      <c r="E235" s="34">
        <f>[1]Insatser!T239</f>
        <v>47</v>
      </c>
      <c r="F235" s="34">
        <f>[1]Insatser!U239</f>
        <v>0</v>
      </c>
      <c r="G235" s="34" t="str">
        <f>[1]Insatser!V239</f>
        <v>x</v>
      </c>
      <c r="H235" s="34" t="str">
        <f>[1]Insatser!W239</f>
        <v>x</v>
      </c>
      <c r="I235" s="34">
        <f>[1]Insatser!X239</f>
        <v>4</v>
      </c>
      <c r="J235" s="34">
        <f>[1]Insatser!Y239</f>
        <v>0</v>
      </c>
      <c r="K235" s="34">
        <f>[1]Insatser!Z239</f>
        <v>51</v>
      </c>
      <c r="L235" s="34">
        <f>[1]Insatser!AA239</f>
        <v>76</v>
      </c>
      <c r="M235" s="34">
        <f>[1]Insatser!AC239</f>
        <v>51</v>
      </c>
      <c r="N235" s="64">
        <f>[1]Insatser!P239</f>
        <v>15509</v>
      </c>
      <c r="O235" s="37">
        <f>[1]Insatser!Q239</f>
        <v>96966.682336962942</v>
      </c>
    </row>
    <row r="236" spans="1:15">
      <c r="A236" s="4" t="s">
        <v>268</v>
      </c>
      <c r="B236" s="34" t="str">
        <f>[1]Insatser!R240</f>
        <v>x</v>
      </c>
      <c r="C236" s="34">
        <f>[1]Insatser!AB240</f>
        <v>0</v>
      </c>
      <c r="D236" s="34" t="str">
        <f>[1]Insatser!S240</f>
        <v>x</v>
      </c>
      <c r="E236" s="34">
        <f>[1]Insatser!T240</f>
        <v>34</v>
      </c>
      <c r="F236" s="34" t="str">
        <f>[1]Insatser!U240</f>
        <v>x</v>
      </c>
      <c r="G236" s="34">
        <f>[1]Insatser!V240</f>
        <v>15</v>
      </c>
      <c r="H236" s="34">
        <f>[1]Insatser!W240</f>
        <v>9</v>
      </c>
      <c r="I236" s="34">
        <f>[1]Insatser!X240</f>
        <v>0</v>
      </c>
      <c r="J236" s="34">
        <f>[1]Insatser!Y240</f>
        <v>0</v>
      </c>
      <c r="K236" s="34">
        <f>[1]Insatser!Z240</f>
        <v>20</v>
      </c>
      <c r="L236" s="34">
        <f>[1]Insatser!AA240</f>
        <v>39</v>
      </c>
      <c r="M236" s="34">
        <f>[1]Insatser!AC240</f>
        <v>18</v>
      </c>
      <c r="N236" s="64">
        <f>[1]Insatser!P240</f>
        <v>6282.0959999999995</v>
      </c>
      <c r="O236" s="37">
        <f>[1]Insatser!Q240</f>
        <v>43491.378573467089</v>
      </c>
    </row>
    <row r="237" spans="1:15">
      <c r="A237" s="4" t="s">
        <v>269</v>
      </c>
      <c r="B237" s="34">
        <f>[1]Insatser!R241</f>
        <v>23</v>
      </c>
      <c r="C237" s="34">
        <f>[1]Insatser!AB241</f>
        <v>0</v>
      </c>
      <c r="D237" s="34">
        <f>[1]Insatser!S241</f>
        <v>9</v>
      </c>
      <c r="E237" s="34">
        <f>[1]Insatser!T241</f>
        <v>68</v>
      </c>
      <c r="F237" s="34" t="str">
        <f>[1]Insatser!U241</f>
        <v>x</v>
      </c>
      <c r="G237" s="34">
        <f>[1]Insatser!V241</f>
        <v>15</v>
      </c>
      <c r="H237" s="34">
        <f>[1]Insatser!W241</f>
        <v>9</v>
      </c>
      <c r="I237" s="34">
        <f>[1]Insatser!X241</f>
        <v>8</v>
      </c>
      <c r="J237" s="34">
        <f>[1]Insatser!Y241</f>
        <v>0</v>
      </c>
      <c r="K237" s="34">
        <f>[1]Insatser!Z241</f>
        <v>49</v>
      </c>
      <c r="L237" s="34">
        <f>[1]Insatser!AA241</f>
        <v>107</v>
      </c>
      <c r="M237" s="34">
        <f>[1]Insatser!AC241</f>
        <v>51</v>
      </c>
      <c r="N237" s="64">
        <f>[1]Insatser!P241</f>
        <v>15752</v>
      </c>
      <c r="O237" s="37">
        <f>[1]Insatser!Q241</f>
        <v>118628.66977352722</v>
      </c>
    </row>
    <row r="238" spans="1:15">
      <c r="A238" s="4" t="s">
        <v>270</v>
      </c>
      <c r="B238" s="34">
        <f>[1]Insatser!R242</f>
        <v>4</v>
      </c>
      <c r="C238" s="34">
        <f>[1]Insatser!AB242</f>
        <v>0</v>
      </c>
      <c r="D238" s="34" t="str">
        <f>[1]Insatser!S242</f>
        <v>x</v>
      </c>
      <c r="E238" s="34">
        <f>[1]Insatser!T242</f>
        <v>17</v>
      </c>
      <c r="F238" s="34" t="str">
        <f>[1]Insatser!U242</f>
        <v>x</v>
      </c>
      <c r="G238" s="34">
        <f>[1]Insatser!V242</f>
        <v>10</v>
      </c>
      <c r="H238" s="34" t="str">
        <f>[1]Insatser!W242</f>
        <v>x</v>
      </c>
      <c r="I238" s="34">
        <f>[1]Insatser!X242</f>
        <v>5</v>
      </c>
      <c r="J238" s="34">
        <f>[1]Insatser!Y242</f>
        <v>0</v>
      </c>
      <c r="K238" s="34">
        <f>[1]Insatser!Z242</f>
        <v>20</v>
      </c>
      <c r="L238" s="34">
        <f>[1]Insatser!AA242</f>
        <v>27</v>
      </c>
      <c r="M238" s="34">
        <f>[1]Insatser!AC242</f>
        <v>15</v>
      </c>
      <c r="N238" s="64">
        <f>[1]Insatser!P242</f>
        <v>4419</v>
      </c>
      <c r="O238" s="37">
        <f>[1]Insatser!Q242</f>
        <v>42048.656519235235</v>
      </c>
    </row>
    <row r="239" spans="1:15">
      <c r="A239" s="4" t="s">
        <v>271</v>
      </c>
      <c r="B239" s="34" t="str">
        <f>[1]Insatser!R243</f>
        <v>x</v>
      </c>
      <c r="C239" s="34">
        <f>[1]Insatser!AB243</f>
        <v>0</v>
      </c>
      <c r="D239" s="34" t="str">
        <f>[1]Insatser!S243</f>
        <v>x</v>
      </c>
      <c r="E239" s="34">
        <f>[1]Insatser!T243</f>
        <v>54</v>
      </c>
      <c r="F239" s="34">
        <f>[1]Insatser!U243</f>
        <v>6</v>
      </c>
      <c r="G239" s="34">
        <f>[1]Insatser!V243</f>
        <v>16</v>
      </c>
      <c r="H239" s="34">
        <f>[1]Insatser!W243</f>
        <v>10</v>
      </c>
      <c r="I239" s="34" t="str">
        <f>[1]Insatser!X243</f>
        <v>x</v>
      </c>
      <c r="J239" s="34">
        <f>[1]Insatser!Y243</f>
        <v>0</v>
      </c>
      <c r="K239" s="34">
        <f>[1]Insatser!Z243</f>
        <v>70</v>
      </c>
      <c r="L239" s="34">
        <f>[1]Insatser!AA243</f>
        <v>121</v>
      </c>
      <c r="M239" s="34">
        <f>[1]Insatser!AC243</f>
        <v>42</v>
      </c>
      <c r="N239" s="64">
        <f>[1]Insatser!P243</f>
        <v>12924.291999999999</v>
      </c>
      <c r="O239" s="37">
        <f>[1]Insatser!Q243</f>
        <v>120296.44477470874</v>
      </c>
    </row>
    <row r="240" spans="1:15">
      <c r="A240" s="4" t="s">
        <v>272</v>
      </c>
      <c r="B240" s="34" t="str">
        <f>[1]Insatser!R244</f>
        <v>x</v>
      </c>
      <c r="C240" s="34">
        <f>[1]Insatser!AB244</f>
        <v>0</v>
      </c>
      <c r="D240" s="34" t="str">
        <f>[1]Insatser!S244</f>
        <v>x</v>
      </c>
      <c r="E240" s="34">
        <f>[1]Insatser!T244</f>
        <v>25</v>
      </c>
      <c r="F240" s="34">
        <f>[1]Insatser!U244</f>
        <v>7</v>
      </c>
      <c r="G240" s="34">
        <f>[1]Insatser!V244</f>
        <v>8</v>
      </c>
      <c r="H240" s="34">
        <f>[1]Insatser!W244</f>
        <v>5</v>
      </c>
      <c r="I240" s="34" t="str">
        <f>[1]Insatser!X244</f>
        <v>x</v>
      </c>
      <c r="J240" s="34">
        <f>[1]Insatser!Y244</f>
        <v>0</v>
      </c>
      <c r="K240" s="34">
        <f>[1]Insatser!Z244</f>
        <v>18</v>
      </c>
      <c r="L240" s="34">
        <f>[1]Insatser!AA244</f>
        <v>22</v>
      </c>
      <c r="M240" s="34">
        <f>[1]Insatser!AC244</f>
        <v>18</v>
      </c>
      <c r="N240" s="64">
        <f>[1]Insatser!P244</f>
        <v>5444</v>
      </c>
      <c r="O240" s="37">
        <f>[1]Insatser!Q244</f>
        <v>36556.976941004206</v>
      </c>
    </row>
    <row r="241" spans="1:15">
      <c r="A241" s="4" t="s">
        <v>273</v>
      </c>
      <c r="B241" s="34">
        <f>[1]Insatser!R245</f>
        <v>0</v>
      </c>
      <c r="C241" s="34">
        <f>[1]Insatser!AB245</f>
        <v>0</v>
      </c>
      <c r="D241" s="34" t="str">
        <f>[1]Insatser!S245</f>
        <v>x</v>
      </c>
      <c r="E241" s="34">
        <f>[1]Insatser!T245</f>
        <v>54</v>
      </c>
      <c r="F241" s="34" t="str">
        <f>[1]Insatser!U245</f>
        <v>x</v>
      </c>
      <c r="G241" s="34">
        <f>[1]Insatser!V245</f>
        <v>11</v>
      </c>
      <c r="H241" s="34" t="str">
        <f>[1]Insatser!W245</f>
        <v>x</v>
      </c>
      <c r="I241" s="34" t="str">
        <f>[1]Insatser!X245</f>
        <v>x</v>
      </c>
      <c r="J241" s="34">
        <f>[1]Insatser!Y245</f>
        <v>0</v>
      </c>
      <c r="K241" s="34">
        <f>[1]Insatser!Z245</f>
        <v>36</v>
      </c>
      <c r="L241" s="34">
        <f>[1]Insatser!AA245</f>
        <v>57</v>
      </c>
      <c r="M241" s="34">
        <f>[1]Insatser!AC245</f>
        <v>14</v>
      </c>
      <c r="N241" s="64">
        <f>[1]Insatser!P245</f>
        <v>4434</v>
      </c>
      <c r="O241" s="37">
        <f>[1]Insatser!Q245</f>
        <v>58668.73821154044</v>
      </c>
    </row>
    <row r="242" spans="1:15">
      <c r="A242" s="4" t="s">
        <v>274</v>
      </c>
      <c r="B242" s="34">
        <f>[1]Insatser!R246</f>
        <v>4</v>
      </c>
      <c r="C242" s="34">
        <f>[1]Insatser!AB246</f>
        <v>0</v>
      </c>
      <c r="D242" s="34">
        <f>[1]Insatser!S246</f>
        <v>4</v>
      </c>
      <c r="E242" s="34">
        <f>[1]Insatser!T246</f>
        <v>17</v>
      </c>
      <c r="F242" s="34" t="str">
        <f>[1]Insatser!U246</f>
        <v>x</v>
      </c>
      <c r="G242" s="34">
        <f>[1]Insatser!V246</f>
        <v>8</v>
      </c>
      <c r="H242" s="34" t="str">
        <f>[1]Insatser!W246</f>
        <v>x</v>
      </c>
      <c r="I242" s="34">
        <f>[1]Insatser!X246</f>
        <v>0</v>
      </c>
      <c r="J242" s="34">
        <f>[1]Insatser!Y246</f>
        <v>0</v>
      </c>
      <c r="K242" s="34">
        <f>[1]Insatser!Z246</f>
        <v>17</v>
      </c>
      <c r="L242" s="34">
        <f>[1]Insatser!AA246</f>
        <v>36</v>
      </c>
      <c r="M242" s="34">
        <f>[1]Insatser!AC246</f>
        <v>10</v>
      </c>
      <c r="N242" s="64">
        <f>[1]Insatser!P246</f>
        <v>3181</v>
      </c>
      <c r="O242" s="37">
        <f>[1]Insatser!Q246</f>
        <v>32944.477799793982</v>
      </c>
    </row>
    <row r="243" spans="1:15">
      <c r="A243" s="4" t="s">
        <v>275</v>
      </c>
      <c r="B243" s="34">
        <f>[1]Insatser!R247</f>
        <v>4</v>
      </c>
      <c r="C243" s="34">
        <f>[1]Insatser!AB247</f>
        <v>0</v>
      </c>
      <c r="D243" s="34">
        <f>[1]Insatser!S247</f>
        <v>12</v>
      </c>
      <c r="E243" s="34">
        <f>[1]Insatser!T247</f>
        <v>30</v>
      </c>
      <c r="F243" s="34" t="str">
        <f>[1]Insatser!U247</f>
        <v>x</v>
      </c>
      <c r="G243" s="34">
        <f>[1]Insatser!V247</f>
        <v>0</v>
      </c>
      <c r="H243" s="34">
        <f>[1]Insatser!W247</f>
        <v>6</v>
      </c>
      <c r="I243" s="34" t="str">
        <f>[1]Insatser!X247</f>
        <v>x</v>
      </c>
      <c r="J243" s="34">
        <f>[1]Insatser!Y247</f>
        <v>0</v>
      </c>
      <c r="K243" s="34">
        <f>[1]Insatser!Z247</f>
        <v>28</v>
      </c>
      <c r="L243" s="34">
        <f>[1]Insatser!AA247</f>
        <v>37</v>
      </c>
      <c r="M243" s="34">
        <f>[1]Insatser!AC247</f>
        <v>17</v>
      </c>
      <c r="N243" s="64">
        <f>[1]Insatser!P247</f>
        <v>5203</v>
      </c>
      <c r="O243" s="37">
        <f>[1]Insatser!Q247</f>
        <v>48014.773541588205</v>
      </c>
    </row>
    <row r="244" spans="1:15">
      <c r="A244" s="4" t="s">
        <v>276</v>
      </c>
      <c r="B244" s="34">
        <f>[1]Insatser!R248</f>
        <v>5</v>
      </c>
      <c r="C244" s="34">
        <f>[1]Insatser!AB248</f>
        <v>0</v>
      </c>
      <c r="D244" s="34" t="str">
        <f>[1]Insatser!S248</f>
        <v>x</v>
      </c>
      <c r="E244" s="34">
        <f>[1]Insatser!T248</f>
        <v>18</v>
      </c>
      <c r="F244" s="34" t="str">
        <f>[1]Insatser!U248</f>
        <v>x</v>
      </c>
      <c r="G244" s="34">
        <f>[1]Insatser!V248</f>
        <v>4</v>
      </c>
      <c r="H244" s="34">
        <f>[1]Insatser!W248</f>
        <v>6</v>
      </c>
      <c r="I244" s="34">
        <f>[1]Insatser!X248</f>
        <v>5</v>
      </c>
      <c r="J244" s="34">
        <f>[1]Insatser!Y248</f>
        <v>0</v>
      </c>
      <c r="K244" s="34" t="str">
        <f>[1]Insatser!Z248</f>
        <v>x</v>
      </c>
      <c r="L244" s="34">
        <f>[1]Insatser!AA248</f>
        <v>21</v>
      </c>
      <c r="M244" s="34">
        <f>[1]Insatser!AC248</f>
        <v>13</v>
      </c>
      <c r="N244" s="64">
        <f>[1]Insatser!P248</f>
        <v>3906.9960000000001</v>
      </c>
      <c r="O244" s="37">
        <f>[1]Insatser!Q248</f>
        <v>22276.079742856782</v>
      </c>
    </row>
    <row r="245" spans="1:15">
      <c r="A245" s="4" t="s">
        <v>277</v>
      </c>
      <c r="B245" s="34">
        <f>[1]Insatser!R249</f>
        <v>5</v>
      </c>
      <c r="C245" s="34">
        <f>[1]Insatser!AB249</f>
        <v>0</v>
      </c>
      <c r="D245" s="34" t="str">
        <f>[1]Insatser!S249</f>
        <v>x</v>
      </c>
      <c r="E245" s="34">
        <f>[1]Insatser!T249</f>
        <v>12</v>
      </c>
      <c r="F245" s="34" t="str">
        <f>[1]Insatser!U249</f>
        <v>x</v>
      </c>
      <c r="G245" s="34">
        <f>[1]Insatser!V249</f>
        <v>5</v>
      </c>
      <c r="H245" s="34" t="str">
        <f>[1]Insatser!W249</f>
        <v>x</v>
      </c>
      <c r="I245" s="34" t="str">
        <f>[1]Insatser!X249</f>
        <v>x</v>
      </c>
      <c r="J245" s="34">
        <f>[1]Insatser!Y249</f>
        <v>0</v>
      </c>
      <c r="K245" s="34">
        <f>[1]Insatser!Z249</f>
        <v>12</v>
      </c>
      <c r="L245" s="34">
        <f>[1]Insatser!AA249</f>
        <v>22</v>
      </c>
      <c r="M245" s="34">
        <f>[1]Insatser!AC249</f>
        <v>12</v>
      </c>
      <c r="N245" s="64">
        <f>[1]Insatser!P249</f>
        <v>3620.5920000000001</v>
      </c>
      <c r="O245" s="37">
        <f>[1]Insatser!Q249</f>
        <v>26833.617552674103</v>
      </c>
    </row>
    <row r="246" spans="1:15" ht="27" customHeight="1">
      <c r="A246" s="32" t="s">
        <v>278</v>
      </c>
      <c r="B246" s="34">
        <f>[1]Insatser!R250</f>
        <v>9</v>
      </c>
      <c r="C246" s="34">
        <f>[1]Insatser!AB250</f>
        <v>0</v>
      </c>
      <c r="D246" s="34">
        <f>[1]Insatser!S250</f>
        <v>10</v>
      </c>
      <c r="E246" s="34">
        <f>[1]Insatser!T250</f>
        <v>71</v>
      </c>
      <c r="F246" s="34">
        <f>[1]Insatser!U250</f>
        <v>4</v>
      </c>
      <c r="G246" s="34">
        <f>[1]Insatser!V250</f>
        <v>13</v>
      </c>
      <c r="H246" s="34">
        <f>[1]Insatser!W250</f>
        <v>7</v>
      </c>
      <c r="I246" s="34">
        <f>[1]Insatser!X250</f>
        <v>0</v>
      </c>
      <c r="J246" s="34" t="str">
        <f>[1]Insatser!Y250</f>
        <v>x</v>
      </c>
      <c r="K246" s="34">
        <f>[1]Insatser!Z250</f>
        <v>108</v>
      </c>
      <c r="L246" s="34">
        <f>[1]Insatser!AA250</f>
        <v>131</v>
      </c>
      <c r="M246" s="34">
        <f>[1]Insatser!AC250</f>
        <v>60</v>
      </c>
      <c r="N246" s="64">
        <f>[1]Insatser!P250</f>
        <v>18289</v>
      </c>
      <c r="O246" s="37">
        <f>[1]Insatser!Q250</f>
        <v>165795.45276080491</v>
      </c>
    </row>
    <row r="247" spans="1:15">
      <c r="A247" s="4" t="s">
        <v>279</v>
      </c>
      <c r="B247" s="34">
        <f>[1]Insatser!R251</f>
        <v>43</v>
      </c>
      <c r="C247" s="34" t="str">
        <f>[1]Insatser!AB251</f>
        <v>x</v>
      </c>
      <c r="D247" s="34">
        <f>[1]Insatser!S251</f>
        <v>18</v>
      </c>
      <c r="E247" s="34">
        <f>[1]Insatser!T251</f>
        <v>323</v>
      </c>
      <c r="F247" s="34">
        <f>[1]Insatser!U251</f>
        <v>33</v>
      </c>
      <c r="G247" s="34">
        <f>[1]Insatser!V251</f>
        <v>86</v>
      </c>
      <c r="H247" s="34">
        <f>[1]Insatser!W251</f>
        <v>56</v>
      </c>
      <c r="I247" s="34">
        <f>[1]Insatser!X251</f>
        <v>5</v>
      </c>
      <c r="J247" s="34">
        <f>[1]Insatser!Y251</f>
        <v>0</v>
      </c>
      <c r="K247" s="34">
        <f>[1]Insatser!Z251</f>
        <v>273</v>
      </c>
      <c r="L247" s="34">
        <f>[1]Insatser!AA251</f>
        <v>378</v>
      </c>
      <c r="M247" s="34">
        <f>[1]Insatser!AC251</f>
        <v>162</v>
      </c>
      <c r="N247" s="64">
        <f>[1]Insatser!P251</f>
        <v>50280</v>
      </c>
      <c r="O247" s="37">
        <f>[1]Insatser!Q251</f>
        <v>472540.55499044992</v>
      </c>
    </row>
    <row r="248" spans="1:15">
      <c r="A248" s="4" t="s">
        <v>280</v>
      </c>
      <c r="B248" s="34">
        <f>[1]Insatser!R252</f>
        <v>8</v>
      </c>
      <c r="C248" s="34">
        <f>[1]Insatser!AB252</f>
        <v>0</v>
      </c>
      <c r="D248" s="34">
        <f>[1]Insatser!S252</f>
        <v>4</v>
      </c>
      <c r="E248" s="34">
        <f>[1]Insatser!T252</f>
        <v>17</v>
      </c>
      <c r="F248" s="34" t="str">
        <f>[1]Insatser!U252</f>
        <v>x</v>
      </c>
      <c r="G248" s="34">
        <f>[1]Insatser!V252</f>
        <v>6</v>
      </c>
      <c r="H248" s="34" t="str">
        <f>[1]Insatser!W252</f>
        <v>x</v>
      </c>
      <c r="I248" s="34" t="str">
        <f>[1]Insatser!X252</f>
        <v>x</v>
      </c>
      <c r="J248" s="34">
        <f>[1]Insatser!Y252</f>
        <v>0</v>
      </c>
      <c r="K248" s="34">
        <f>[1]Insatser!Z252</f>
        <v>27</v>
      </c>
      <c r="L248" s="34">
        <f>[1]Insatser!AA252</f>
        <v>39</v>
      </c>
      <c r="M248" s="34">
        <f>[1]Insatser!AC252</f>
        <v>27</v>
      </c>
      <c r="N248" s="64">
        <f>[1]Insatser!P252</f>
        <v>8093</v>
      </c>
      <c r="O248" s="37">
        <f>[1]Insatser!Q252</f>
        <v>55434.45062884155</v>
      </c>
    </row>
    <row r="249" spans="1:15">
      <c r="A249" s="4" t="s">
        <v>281</v>
      </c>
      <c r="B249" s="34">
        <f>[1]Insatser!R253</f>
        <v>14</v>
      </c>
      <c r="C249" s="34">
        <f>[1]Insatser!AB253</f>
        <v>0</v>
      </c>
      <c r="D249" s="34">
        <f>[1]Insatser!S253</f>
        <v>6</v>
      </c>
      <c r="E249" s="34">
        <f>[1]Insatser!T253</f>
        <v>77</v>
      </c>
      <c r="F249" s="34">
        <f>[1]Insatser!U253</f>
        <v>8</v>
      </c>
      <c r="G249" s="34">
        <f>[1]Insatser!V253</f>
        <v>43</v>
      </c>
      <c r="H249" s="34">
        <f>[1]Insatser!W253</f>
        <v>16</v>
      </c>
      <c r="I249" s="34">
        <f>[1]Insatser!X253</f>
        <v>5</v>
      </c>
      <c r="J249" s="34">
        <f>[1]Insatser!Y253</f>
        <v>0</v>
      </c>
      <c r="K249" s="34">
        <f>[1]Insatser!Z253</f>
        <v>130</v>
      </c>
      <c r="L249" s="34">
        <f>[1]Insatser!AA253</f>
        <v>175</v>
      </c>
      <c r="M249" s="34">
        <f>[1]Insatser!AC253</f>
        <v>83</v>
      </c>
      <c r="N249" s="64">
        <f>[1]Insatser!P253</f>
        <v>25493</v>
      </c>
      <c r="O249" s="37">
        <f>[1]Insatser!Q253</f>
        <v>223649.29416215391</v>
      </c>
    </row>
    <row r="250" spans="1:15">
      <c r="A250" s="4" t="s">
        <v>282</v>
      </c>
      <c r="B250" s="34">
        <f>[1]Insatser!R254</f>
        <v>9</v>
      </c>
      <c r="C250" s="34" t="str">
        <f>[1]Insatser!AB254</f>
        <v>x</v>
      </c>
      <c r="D250" s="34">
        <f>[1]Insatser!S254</f>
        <v>6</v>
      </c>
      <c r="E250" s="34">
        <f>[1]Insatser!T254</f>
        <v>25</v>
      </c>
      <c r="F250" s="34" t="str">
        <f>[1]Insatser!U254</f>
        <v>x</v>
      </c>
      <c r="G250" s="34">
        <f>[1]Insatser!V254</f>
        <v>19</v>
      </c>
      <c r="H250" s="34">
        <f>[1]Insatser!W254</f>
        <v>7</v>
      </c>
      <c r="I250" s="34">
        <f>[1]Insatser!X254</f>
        <v>6</v>
      </c>
      <c r="J250" s="34">
        <f>[1]Insatser!Y254</f>
        <v>0</v>
      </c>
      <c r="K250" s="34">
        <f>[1]Insatser!Z254</f>
        <v>65</v>
      </c>
      <c r="L250" s="34">
        <f>[1]Insatser!AA254</f>
        <v>65</v>
      </c>
      <c r="M250" s="34">
        <f>[1]Insatser!AC254</f>
        <v>40</v>
      </c>
      <c r="N250" s="64">
        <f>[1]Insatser!P254</f>
        <v>12581.746999999999</v>
      </c>
      <c r="O250" s="37">
        <f>[1]Insatser!Q254</f>
        <v>110053.24096768365</v>
      </c>
    </row>
    <row r="251" spans="1:15">
      <c r="A251" s="4" t="s">
        <v>283</v>
      </c>
      <c r="B251" s="34">
        <f>[1]Insatser!R255</f>
        <v>6</v>
      </c>
      <c r="C251" s="34">
        <f>[1]Insatser!AB255</f>
        <v>0</v>
      </c>
      <c r="D251" s="34">
        <f>[1]Insatser!S255</f>
        <v>5</v>
      </c>
      <c r="E251" s="34">
        <f>[1]Insatser!T255</f>
        <v>19</v>
      </c>
      <c r="F251" s="34" t="str">
        <f>[1]Insatser!U255</f>
        <v>x</v>
      </c>
      <c r="G251" s="34">
        <f>[1]Insatser!V255</f>
        <v>5</v>
      </c>
      <c r="H251" s="34">
        <f>[1]Insatser!W255</f>
        <v>0</v>
      </c>
      <c r="I251" s="34">
        <f>[1]Insatser!X255</f>
        <v>0</v>
      </c>
      <c r="J251" s="34">
        <f>[1]Insatser!Y255</f>
        <v>0</v>
      </c>
      <c r="K251" s="34">
        <f>[1]Insatser!Z255</f>
        <v>15</v>
      </c>
      <c r="L251" s="34">
        <f>[1]Insatser!AA255</f>
        <v>36</v>
      </c>
      <c r="M251" s="34">
        <f>[1]Insatser!AC255</f>
        <v>22</v>
      </c>
      <c r="N251" s="64">
        <f>[1]Insatser!P255</f>
        <v>7087</v>
      </c>
      <c r="O251" s="37">
        <f>[1]Insatser!Q255</f>
        <v>37307.035368243844</v>
      </c>
    </row>
    <row r="252" spans="1:15">
      <c r="A252" s="4" t="s">
        <v>284</v>
      </c>
      <c r="B252" s="34" t="str">
        <f>[1]Insatser!R256</f>
        <v>x</v>
      </c>
      <c r="C252" s="34">
        <f>[1]Insatser!AB256</f>
        <v>0</v>
      </c>
      <c r="D252" s="34" t="str">
        <f>[1]Insatser!S256</f>
        <v>x</v>
      </c>
      <c r="E252" s="34">
        <f>[1]Insatser!T256</f>
        <v>21</v>
      </c>
      <c r="F252" s="34" t="str">
        <f>[1]Insatser!U256</f>
        <v>x</v>
      </c>
      <c r="G252" s="34">
        <f>[1]Insatser!V256</f>
        <v>4</v>
      </c>
      <c r="H252" s="34" t="str">
        <f>[1]Insatser!W256</f>
        <v>x</v>
      </c>
      <c r="I252" s="34" t="str">
        <f>[1]Insatser!X256</f>
        <v>x</v>
      </c>
      <c r="J252" s="34">
        <f>[1]Insatser!Y256</f>
        <v>0</v>
      </c>
      <c r="K252" s="34">
        <f>[1]Insatser!Z256</f>
        <v>18</v>
      </c>
      <c r="L252" s="34">
        <f>[1]Insatser!AA256</f>
        <v>23</v>
      </c>
      <c r="M252" s="34">
        <f>[1]Insatser!AC256</f>
        <v>21</v>
      </c>
      <c r="N252" s="64">
        <f>[1]Insatser!P256</f>
        <v>6709</v>
      </c>
      <c r="O252" s="37">
        <f>[1]Insatser!Q256</f>
        <v>36456.149408494355</v>
      </c>
    </row>
    <row r="253" spans="1:15">
      <c r="A253" s="4" t="s">
        <v>285</v>
      </c>
      <c r="B253" s="34" t="str">
        <f>[1]Insatser!R257</f>
        <v>x</v>
      </c>
      <c r="C253" s="34">
        <f>[1]Insatser!AB257</f>
        <v>0</v>
      </c>
      <c r="D253" s="34" t="str">
        <f>[1]Insatser!S257</f>
        <v>x</v>
      </c>
      <c r="E253" s="34">
        <f>[1]Insatser!T257</f>
        <v>14</v>
      </c>
      <c r="F253" s="34" t="str">
        <f>[1]Insatser!U257</f>
        <v>x</v>
      </c>
      <c r="G253" s="34">
        <f>[1]Insatser!V257</f>
        <v>7</v>
      </c>
      <c r="H253" s="34">
        <f>[1]Insatser!W257</f>
        <v>4</v>
      </c>
      <c r="I253" s="34" t="str">
        <f>[1]Insatser!X257</f>
        <v>x</v>
      </c>
      <c r="J253" s="34">
        <f>[1]Insatser!Y257</f>
        <v>0</v>
      </c>
      <c r="K253" s="34">
        <f>[1]Insatser!Z257</f>
        <v>34</v>
      </c>
      <c r="L253" s="34">
        <f>[1]Insatser!AA257</f>
        <v>52</v>
      </c>
      <c r="M253" s="34">
        <f>[1]Insatser!AC257</f>
        <v>11</v>
      </c>
      <c r="N253" s="64">
        <f>[1]Insatser!P257</f>
        <v>3312</v>
      </c>
      <c r="O253" s="37">
        <f>[1]Insatser!Q257</f>
        <v>53350.728783888459</v>
      </c>
    </row>
    <row r="254" spans="1:15">
      <c r="A254" s="4" t="s">
        <v>286</v>
      </c>
      <c r="B254" s="34">
        <f>[1]Insatser!R258</f>
        <v>16</v>
      </c>
      <c r="C254" s="34">
        <f>[1]Insatser!AB258</f>
        <v>0</v>
      </c>
      <c r="D254" s="34">
        <f>[1]Insatser!S258</f>
        <v>15</v>
      </c>
      <c r="E254" s="34">
        <f>[1]Insatser!T258</f>
        <v>106</v>
      </c>
      <c r="F254" s="34">
        <f>[1]Insatser!U258</f>
        <v>7</v>
      </c>
      <c r="G254" s="34">
        <f>[1]Insatser!V258</f>
        <v>20</v>
      </c>
      <c r="H254" s="34">
        <f>[1]Insatser!W258</f>
        <v>6</v>
      </c>
      <c r="I254" s="34">
        <f>[1]Insatser!X258</f>
        <v>4</v>
      </c>
      <c r="J254" s="34">
        <f>[1]Insatser!Y258</f>
        <v>0</v>
      </c>
      <c r="K254" s="34">
        <f>[1]Insatser!Z258</f>
        <v>99</v>
      </c>
      <c r="L254" s="34">
        <f>[1]Insatser!AA258</f>
        <v>160</v>
      </c>
      <c r="M254" s="34">
        <f>[1]Insatser!AC258</f>
        <v>59</v>
      </c>
      <c r="N254" s="64">
        <f>[1]Insatser!P258</f>
        <v>17540</v>
      </c>
      <c r="O254" s="37">
        <f>[1]Insatser!Q258</f>
        <v>172981.36950998902</v>
      </c>
    </row>
    <row r="255" spans="1:15">
      <c r="A255" s="4" t="s">
        <v>287</v>
      </c>
      <c r="B255" s="34">
        <f>[1]Insatser!R259</f>
        <v>12</v>
      </c>
      <c r="C255" s="34">
        <f>[1]Insatser!AB259</f>
        <v>0</v>
      </c>
      <c r="D255" s="34">
        <f>[1]Insatser!S259</f>
        <v>8</v>
      </c>
      <c r="E255" s="34">
        <f>[1]Insatser!T259</f>
        <v>51</v>
      </c>
      <c r="F255" s="34" t="str">
        <f>[1]Insatser!U259</f>
        <v>x</v>
      </c>
      <c r="G255" s="34">
        <f>[1]Insatser!V259</f>
        <v>33</v>
      </c>
      <c r="H255" s="34" t="str">
        <f>[1]Insatser!W259</f>
        <v>x</v>
      </c>
      <c r="I255" s="34">
        <f>[1]Insatser!X259</f>
        <v>0</v>
      </c>
      <c r="J255" s="34">
        <f>[1]Insatser!Y259</f>
        <v>0</v>
      </c>
      <c r="K255" s="34">
        <f>[1]Insatser!Z259</f>
        <v>120</v>
      </c>
      <c r="L255" s="34">
        <f>[1]Insatser!AA259</f>
        <v>114</v>
      </c>
      <c r="M255" s="34">
        <f>[1]Insatser!AC259</f>
        <v>43</v>
      </c>
      <c r="N255" s="64">
        <f>[1]Insatser!P259</f>
        <v>12864</v>
      </c>
      <c r="O255" s="37">
        <f>[1]Insatser!Q259</f>
        <v>169222.65725178592</v>
      </c>
    </row>
    <row r="256" spans="1:15" ht="27" customHeight="1">
      <c r="A256" s="32" t="s">
        <v>288</v>
      </c>
      <c r="B256" s="34">
        <f>[1]Insatser!R260</f>
        <v>15</v>
      </c>
      <c r="C256" s="34">
        <f>[1]Insatser!AB260</f>
        <v>0</v>
      </c>
      <c r="D256" s="34">
        <f>[1]Insatser!S260</f>
        <v>42</v>
      </c>
      <c r="E256" s="34">
        <f>[1]Insatser!T260</f>
        <v>106</v>
      </c>
      <c r="F256" s="34">
        <f>[1]Insatser!U260</f>
        <v>14</v>
      </c>
      <c r="G256" s="34">
        <f>[1]Insatser!V260</f>
        <v>39</v>
      </c>
      <c r="H256" s="34">
        <f>[1]Insatser!W260</f>
        <v>29</v>
      </c>
      <c r="I256" s="34">
        <f>[1]Insatser!X260</f>
        <v>0</v>
      </c>
      <c r="J256" s="34">
        <f>[1]Insatser!Y260</f>
        <v>0</v>
      </c>
      <c r="K256" s="34">
        <f>[1]Insatser!Z260</f>
        <v>117</v>
      </c>
      <c r="L256" s="34">
        <f>[1]Insatser!AA260</f>
        <v>168</v>
      </c>
      <c r="M256" s="34">
        <f>[1]Insatser!AC260</f>
        <v>42</v>
      </c>
      <c r="N256" s="64">
        <f>[1]Insatser!P260</f>
        <v>12962.643</v>
      </c>
      <c r="O256" s="37">
        <f>[1]Insatser!Q260</f>
        <v>188977.93179035382</v>
      </c>
    </row>
    <row r="257" spans="1:15">
      <c r="A257" s="4" t="s">
        <v>289</v>
      </c>
      <c r="B257" s="34">
        <f>[1]Insatser!R261</f>
        <v>5</v>
      </c>
      <c r="C257" s="34">
        <f>[1]Insatser!AB261</f>
        <v>0</v>
      </c>
      <c r="D257" s="34" t="str">
        <f>[1]Insatser!S261</f>
        <v>x</v>
      </c>
      <c r="E257" s="34">
        <f>[1]Insatser!T261</f>
        <v>51</v>
      </c>
      <c r="F257" s="34" t="str">
        <f>[1]Insatser!U261</f>
        <v>x</v>
      </c>
      <c r="G257" s="34">
        <f>[1]Insatser!V261</f>
        <v>13</v>
      </c>
      <c r="H257" s="34">
        <f>[1]Insatser!W261</f>
        <v>8</v>
      </c>
      <c r="I257" s="34" t="str">
        <f>[1]Insatser!X261</f>
        <v>x</v>
      </c>
      <c r="J257" s="34">
        <f>[1]Insatser!Y261</f>
        <v>0</v>
      </c>
      <c r="K257" s="34">
        <f>[1]Insatser!Z261</f>
        <v>87</v>
      </c>
      <c r="L257" s="34">
        <f>[1]Insatser!AA261</f>
        <v>103</v>
      </c>
      <c r="M257" s="34">
        <f>[1]Insatser!AC261</f>
        <v>37</v>
      </c>
      <c r="N257" s="64">
        <f>[1]Insatser!P261</f>
        <v>11556</v>
      </c>
      <c r="O257" s="37">
        <f>[1]Insatser!Q261</f>
        <v>129006.82643250992</v>
      </c>
    </row>
    <row r="258" spans="1:15">
      <c r="A258" s="4" t="s">
        <v>290</v>
      </c>
      <c r="B258" s="34">
        <f>[1]Insatser!R262</f>
        <v>10</v>
      </c>
      <c r="C258" s="34">
        <f>[1]Insatser!AB262</f>
        <v>0</v>
      </c>
      <c r="D258" s="34">
        <f>[1]Insatser!S262</f>
        <v>7</v>
      </c>
      <c r="E258" s="34">
        <f>[1]Insatser!T262</f>
        <v>128</v>
      </c>
      <c r="F258" s="34" t="str">
        <f>[1]Insatser!U262</f>
        <v>x</v>
      </c>
      <c r="G258" s="34">
        <f>[1]Insatser!V262</f>
        <v>20</v>
      </c>
      <c r="H258" s="34">
        <f>[1]Insatser!W262</f>
        <v>6</v>
      </c>
      <c r="I258" s="34" t="str">
        <f>[1]Insatser!X262</f>
        <v>x</v>
      </c>
      <c r="J258" s="34">
        <f>[1]Insatser!Y262</f>
        <v>0</v>
      </c>
      <c r="K258" s="34">
        <f>[1]Insatser!Z262</f>
        <v>77</v>
      </c>
      <c r="L258" s="34">
        <f>[1]Insatser!AA262</f>
        <v>95</v>
      </c>
      <c r="M258" s="34">
        <f>[1]Insatser!AC262</f>
        <v>44</v>
      </c>
      <c r="N258" s="64">
        <f>[1]Insatser!P262</f>
        <v>13437</v>
      </c>
      <c r="O258" s="37">
        <f>[1]Insatser!Q262</f>
        <v>128962.54268983462</v>
      </c>
    </row>
    <row r="259" spans="1:15">
      <c r="A259" s="4" t="s">
        <v>291</v>
      </c>
      <c r="B259" s="34">
        <f>[1]Insatser!R263</f>
        <v>42</v>
      </c>
      <c r="C259" s="34">
        <f>[1]Insatser!AB263</f>
        <v>0</v>
      </c>
      <c r="D259" s="34">
        <f>[1]Insatser!S263</f>
        <v>74</v>
      </c>
      <c r="E259" s="34">
        <f>[1]Insatser!T263</f>
        <v>258</v>
      </c>
      <c r="F259" s="34">
        <f>[1]Insatser!U263</f>
        <v>35</v>
      </c>
      <c r="G259" s="34">
        <f>[1]Insatser!V263</f>
        <v>84</v>
      </c>
      <c r="H259" s="34">
        <f>[1]Insatser!W263</f>
        <v>37</v>
      </c>
      <c r="I259" s="34">
        <f>[1]Insatser!X263</f>
        <v>8</v>
      </c>
      <c r="J259" s="34">
        <f>[1]Insatser!Y263</f>
        <v>0</v>
      </c>
      <c r="K259" s="34">
        <f>[1]Insatser!Z263</f>
        <v>231</v>
      </c>
      <c r="L259" s="34">
        <f>[1]Insatser!AA263</f>
        <v>372</v>
      </c>
      <c r="M259" s="34">
        <f>[1]Insatser!AC263</f>
        <v>160</v>
      </c>
      <c r="N259" s="64">
        <f>[1]Insatser!P263</f>
        <v>49897</v>
      </c>
      <c r="O259" s="37">
        <f>[1]Insatser!Q263</f>
        <v>435868.80906502641</v>
      </c>
    </row>
    <row r="260" spans="1:15">
      <c r="A260" s="4" t="s">
        <v>292</v>
      </c>
      <c r="B260" s="34">
        <f>[1]Insatser!R264</f>
        <v>8</v>
      </c>
      <c r="C260" s="34">
        <f>[1]Insatser!AB264</f>
        <v>0</v>
      </c>
      <c r="D260" s="34">
        <f>[1]Insatser!S264</f>
        <v>17</v>
      </c>
      <c r="E260" s="34">
        <f>[1]Insatser!T264</f>
        <v>53</v>
      </c>
      <c r="F260" s="34">
        <f>[1]Insatser!U264</f>
        <v>6</v>
      </c>
      <c r="G260" s="34">
        <f>[1]Insatser!V264</f>
        <v>17</v>
      </c>
      <c r="H260" s="34">
        <f>[1]Insatser!W264</f>
        <v>5</v>
      </c>
      <c r="I260" s="34">
        <f>[1]Insatser!X264</f>
        <v>5</v>
      </c>
      <c r="J260" s="34">
        <f>[1]Insatser!Y264</f>
        <v>0</v>
      </c>
      <c r="K260" s="34">
        <f>[1]Insatser!Z264</f>
        <v>32</v>
      </c>
      <c r="L260" s="34">
        <f>[1]Insatser!AA264</f>
        <v>72</v>
      </c>
      <c r="M260" s="34">
        <f>[1]Insatser!AC264</f>
        <v>36</v>
      </c>
      <c r="N260" s="64">
        <f>[1]Insatser!P264</f>
        <v>10878</v>
      </c>
      <c r="O260" s="37">
        <f>[1]Insatser!Q264</f>
        <v>79158.020121778463</v>
      </c>
    </row>
    <row r="261" spans="1:15">
      <c r="A261" s="4" t="s">
        <v>293</v>
      </c>
      <c r="B261" s="34" t="str">
        <f>[1]Insatser!R265</f>
        <v>x</v>
      </c>
      <c r="C261" s="34">
        <f>[1]Insatser!AB265</f>
        <v>0</v>
      </c>
      <c r="D261" s="34">
        <f>[1]Insatser!S265</f>
        <v>11</v>
      </c>
      <c r="E261" s="34">
        <f>[1]Insatser!T265</f>
        <v>36</v>
      </c>
      <c r="F261" s="34">
        <f>[1]Insatser!U265</f>
        <v>0</v>
      </c>
      <c r="G261" s="34">
        <f>[1]Insatser!V265</f>
        <v>15</v>
      </c>
      <c r="H261" s="34">
        <f>[1]Insatser!W265</f>
        <v>0</v>
      </c>
      <c r="I261" s="34">
        <f>[1]Insatser!X265</f>
        <v>12</v>
      </c>
      <c r="J261" s="34">
        <f>[1]Insatser!Y265</f>
        <v>0</v>
      </c>
      <c r="K261" s="34">
        <f>[1]Insatser!Z265</f>
        <v>18</v>
      </c>
      <c r="L261" s="34">
        <f>[1]Insatser!AA265</f>
        <v>48</v>
      </c>
      <c r="M261" s="34">
        <f>[1]Insatser!AC265</f>
        <v>16</v>
      </c>
      <c r="N261" s="64">
        <f>[1]Insatser!P265</f>
        <v>4647</v>
      </c>
      <c r="O261" s="37">
        <f>[1]Insatser!Q265</f>
        <v>53628.061636027604</v>
      </c>
    </row>
    <row r="262" spans="1:15">
      <c r="A262" s="4" t="s">
        <v>294</v>
      </c>
      <c r="B262" s="34">
        <f>[1]Insatser!R266</f>
        <v>34</v>
      </c>
      <c r="C262" s="34" t="str">
        <f>[1]Insatser!AB266</f>
        <v>x</v>
      </c>
      <c r="D262" s="34">
        <f>[1]Insatser!S266</f>
        <v>48</v>
      </c>
      <c r="E262" s="34">
        <f>[1]Insatser!T266</f>
        <v>116</v>
      </c>
      <c r="F262" s="34">
        <f>[1]Insatser!U266</f>
        <v>8</v>
      </c>
      <c r="G262" s="34">
        <f>[1]Insatser!V266</f>
        <v>45</v>
      </c>
      <c r="H262" s="34">
        <f>[1]Insatser!W266</f>
        <v>30</v>
      </c>
      <c r="I262" s="34" t="str">
        <f>[1]Insatser!X266</f>
        <v>x</v>
      </c>
      <c r="J262" s="34" t="str">
        <f>[1]Insatser!Y266</f>
        <v>x</v>
      </c>
      <c r="K262" s="34">
        <f>[1]Insatser!Z266</f>
        <v>175</v>
      </c>
      <c r="L262" s="34">
        <f>[1]Insatser!AA266</f>
        <v>311</v>
      </c>
      <c r="M262" s="34">
        <f>[1]Insatser!AC266</f>
        <v>91</v>
      </c>
      <c r="N262" s="64">
        <f>[1]Insatser!P266</f>
        <v>28399</v>
      </c>
      <c r="O262" s="37">
        <f>[1]Insatser!Q266</f>
        <v>306554.61151298496</v>
      </c>
    </row>
    <row r="263" spans="1:15" ht="27" customHeight="1">
      <c r="A263" s="32" t="s">
        <v>295</v>
      </c>
      <c r="B263" s="34">
        <f>[1]Insatser!R267</f>
        <v>5</v>
      </c>
      <c r="C263" s="34">
        <f>[1]Insatser!AB267</f>
        <v>0</v>
      </c>
      <c r="D263" s="34">
        <f>[1]Insatser!S267</f>
        <v>13</v>
      </c>
      <c r="E263" s="34">
        <f>[1]Insatser!T267</f>
        <v>7</v>
      </c>
      <c r="F263" s="34">
        <f>[1]Insatser!U267</f>
        <v>0</v>
      </c>
      <c r="G263" s="34" t="str">
        <f>[1]Insatser!V267</f>
        <v>x</v>
      </c>
      <c r="H263" s="34" t="str">
        <f>[1]Insatser!W267</f>
        <v>x</v>
      </c>
      <c r="I263" s="34">
        <f>[1]Insatser!X267</f>
        <v>4</v>
      </c>
      <c r="J263" s="34">
        <f>[1]Insatser!Y267</f>
        <v>0</v>
      </c>
      <c r="K263" s="34">
        <f>[1]Insatser!Z267</f>
        <v>23</v>
      </c>
      <c r="L263" s="34">
        <f>[1]Insatser!AA267</f>
        <v>23</v>
      </c>
      <c r="M263" s="34">
        <f>[1]Insatser!AC267</f>
        <v>13</v>
      </c>
      <c r="N263" s="64">
        <f>[1]Insatser!P267</f>
        <v>4307.7610000000004</v>
      </c>
      <c r="O263" s="37">
        <f>[1]Insatser!Q267</f>
        <v>41081.145363015574</v>
      </c>
    </row>
    <row r="264" spans="1:15">
      <c r="A264" s="4" t="s">
        <v>296</v>
      </c>
      <c r="B264" s="34">
        <f>[1]Insatser!R268</f>
        <v>5</v>
      </c>
      <c r="C264" s="34">
        <f>[1]Insatser!AB268</f>
        <v>0</v>
      </c>
      <c r="D264" s="34" t="str">
        <f>[1]Insatser!S268</f>
        <v>x</v>
      </c>
      <c r="E264" s="34">
        <f>[1]Insatser!T268</f>
        <v>20</v>
      </c>
      <c r="F264" s="34">
        <f>[1]Insatser!U268</f>
        <v>5</v>
      </c>
      <c r="G264" s="34">
        <f>[1]Insatser!V268</f>
        <v>5</v>
      </c>
      <c r="H264" s="34">
        <f>[1]Insatser!W268</f>
        <v>0</v>
      </c>
      <c r="I264" s="34" t="str">
        <f>[1]Insatser!X268</f>
        <v>x</v>
      </c>
      <c r="J264" s="34">
        <f>[1]Insatser!Y268</f>
        <v>0</v>
      </c>
      <c r="K264" s="34">
        <f>[1]Insatser!Z268</f>
        <v>21</v>
      </c>
      <c r="L264" s="34">
        <f>[1]Insatser!AA268</f>
        <v>21</v>
      </c>
      <c r="M264" s="34">
        <f>[1]Insatser!AC268</f>
        <v>9</v>
      </c>
      <c r="N264" s="64">
        <f>[1]Insatser!P268</f>
        <v>2706</v>
      </c>
      <c r="O264" s="37">
        <f>[1]Insatser!Q268</f>
        <v>34478.762188622044</v>
      </c>
    </row>
    <row r="265" spans="1:15">
      <c r="A265" s="4" t="s">
        <v>297</v>
      </c>
      <c r="B265" s="34">
        <f>[1]Insatser!R269</f>
        <v>6</v>
      </c>
      <c r="C265" s="34">
        <f>[1]Insatser!AB269</f>
        <v>0</v>
      </c>
      <c r="D265" s="34" t="str">
        <f>[1]Insatser!S269</f>
        <v>x</v>
      </c>
      <c r="E265" s="34">
        <f>[1]Insatser!T269</f>
        <v>19</v>
      </c>
      <c r="F265" s="34" t="str">
        <f>[1]Insatser!U269</f>
        <v>x</v>
      </c>
      <c r="G265" s="34">
        <f>[1]Insatser!V269</f>
        <v>6</v>
      </c>
      <c r="H265" s="34" t="str">
        <f>[1]Insatser!W269</f>
        <v>x</v>
      </c>
      <c r="I265" s="34">
        <f>[1]Insatser!X269</f>
        <v>5</v>
      </c>
      <c r="J265" s="34">
        <f>[1]Insatser!Y269</f>
        <v>0</v>
      </c>
      <c r="K265" s="34">
        <f>[1]Insatser!Z269</f>
        <v>28</v>
      </c>
      <c r="L265" s="34">
        <f>[1]Insatser!AA269</f>
        <v>30</v>
      </c>
      <c r="M265" s="34">
        <f>[1]Insatser!AC269</f>
        <v>13</v>
      </c>
      <c r="N265" s="64">
        <f>[1]Insatser!P269</f>
        <v>4219</v>
      </c>
      <c r="O265" s="37">
        <f>[1]Insatser!Q269</f>
        <v>48823.878629142295</v>
      </c>
    </row>
    <row r="266" spans="1:15">
      <c r="A266" s="4" t="s">
        <v>298</v>
      </c>
      <c r="B266" s="34">
        <f>[1]Insatser!R270</f>
        <v>4</v>
      </c>
      <c r="C266" s="34">
        <f>[1]Insatser!AB270</f>
        <v>0</v>
      </c>
      <c r="D266" s="34">
        <f>[1]Insatser!S270</f>
        <v>8</v>
      </c>
      <c r="E266" s="34">
        <f>[1]Insatser!T270</f>
        <v>31</v>
      </c>
      <c r="F266" s="34">
        <f>[1]Insatser!U270</f>
        <v>10</v>
      </c>
      <c r="G266" s="34">
        <f>[1]Insatser!V270</f>
        <v>13</v>
      </c>
      <c r="H266" s="34">
        <f>[1]Insatser!W270</f>
        <v>10</v>
      </c>
      <c r="I266" s="34">
        <f>[1]Insatser!X270</f>
        <v>6</v>
      </c>
      <c r="J266" s="34">
        <f>[1]Insatser!Y270</f>
        <v>0</v>
      </c>
      <c r="K266" s="34">
        <f>[1]Insatser!Z270</f>
        <v>50</v>
      </c>
      <c r="L266" s="34">
        <f>[1]Insatser!AA270</f>
        <v>37</v>
      </c>
      <c r="M266" s="34">
        <f>[1]Insatser!AC270</f>
        <v>21</v>
      </c>
      <c r="N266" s="64">
        <f>[1]Insatser!P270</f>
        <v>6765.5410000000002</v>
      </c>
      <c r="O266" s="37">
        <f>[1]Insatser!Q270</f>
        <v>79102.651371781642</v>
      </c>
    </row>
    <row r="267" spans="1:15">
      <c r="A267" s="4" t="s">
        <v>299</v>
      </c>
      <c r="B267" s="34" t="str">
        <f>[1]Insatser!R271</f>
        <v>x</v>
      </c>
      <c r="C267" s="34">
        <f>[1]Insatser!AB271</f>
        <v>0</v>
      </c>
      <c r="D267" s="34" t="str">
        <f>[1]Insatser!S271</f>
        <v>x</v>
      </c>
      <c r="E267" s="34">
        <f>[1]Insatser!T271</f>
        <v>9</v>
      </c>
      <c r="F267" s="34">
        <f>[1]Insatser!U271</f>
        <v>0</v>
      </c>
      <c r="G267" s="34" t="str">
        <f>[1]Insatser!V271</f>
        <v>x</v>
      </c>
      <c r="H267" s="34" t="str">
        <f>[1]Insatser!W271</f>
        <v>x</v>
      </c>
      <c r="I267" s="34" t="str">
        <f>[1]Insatser!X271</f>
        <v>x</v>
      </c>
      <c r="J267" s="34">
        <f>[1]Insatser!Y271</f>
        <v>0</v>
      </c>
      <c r="K267" s="34" t="str">
        <f>[1]Insatser!Z271</f>
        <v>x</v>
      </c>
      <c r="L267" s="34" t="str">
        <f>[1]Insatser!AA271</f>
        <v>x</v>
      </c>
      <c r="M267" s="34">
        <f>[1]Insatser!AC271</f>
        <v>9</v>
      </c>
      <c r="N267" s="64">
        <f>[1]Insatser!P271</f>
        <v>2706</v>
      </c>
      <c r="O267" s="37">
        <f>[1]Insatser!Q271</f>
        <v>10469.528140276798</v>
      </c>
    </row>
    <row r="268" spans="1:15">
      <c r="A268" s="4" t="s">
        <v>300</v>
      </c>
      <c r="B268" s="34">
        <f>[1]Insatser!R272</f>
        <v>5</v>
      </c>
      <c r="C268" s="34">
        <f>[1]Insatser!AB272</f>
        <v>0</v>
      </c>
      <c r="D268" s="34" t="str">
        <f>[1]Insatser!S272</f>
        <v>x</v>
      </c>
      <c r="E268" s="34">
        <f>[1]Insatser!T272</f>
        <v>38</v>
      </c>
      <c r="F268" s="34">
        <f>[1]Insatser!U272</f>
        <v>0</v>
      </c>
      <c r="G268" s="34">
        <f>[1]Insatser!V272</f>
        <v>5</v>
      </c>
      <c r="H268" s="34" t="str">
        <f>[1]Insatser!W272</f>
        <v>x</v>
      </c>
      <c r="I268" s="34">
        <f>[1]Insatser!X272</f>
        <v>11</v>
      </c>
      <c r="J268" s="34" t="str">
        <f>[1]Insatser!Y272</f>
        <v>x</v>
      </c>
      <c r="K268" s="34">
        <f>[1]Insatser!Z272</f>
        <v>45</v>
      </c>
      <c r="L268" s="34">
        <f>[1]Insatser!AA272</f>
        <v>34</v>
      </c>
      <c r="M268" s="34">
        <f>[1]Insatser!AC272</f>
        <v>18</v>
      </c>
      <c r="N268" s="64">
        <f>[1]Insatser!P272</f>
        <v>5751.8220000000001</v>
      </c>
      <c r="O268" s="37">
        <f>[1]Insatser!Q272</f>
        <v>74465.534792029735</v>
      </c>
    </row>
    <row r="269" spans="1:15">
      <c r="A269" s="4" t="s">
        <v>301</v>
      </c>
      <c r="B269" s="34">
        <f>[1]Insatser!R273</f>
        <v>5</v>
      </c>
      <c r="C269" s="34">
        <f>[1]Insatser!AB273</f>
        <v>0</v>
      </c>
      <c r="D269" s="34">
        <f>[1]Insatser!S273</f>
        <v>6</v>
      </c>
      <c r="E269" s="34" t="str">
        <f>[1]Insatser!T273</f>
        <v>x</v>
      </c>
      <c r="F269" s="34">
        <f>[1]Insatser!U273</f>
        <v>0</v>
      </c>
      <c r="G269" s="34" t="str">
        <f>[1]Insatser!V273</f>
        <v>x</v>
      </c>
      <c r="H269" s="34" t="str">
        <f>[1]Insatser!W273</f>
        <v>x</v>
      </c>
      <c r="I269" s="34">
        <f>[1]Insatser!X273</f>
        <v>6</v>
      </c>
      <c r="J269" s="34">
        <f>[1]Insatser!Y273</f>
        <v>0</v>
      </c>
      <c r="K269" s="34">
        <f>[1]Insatser!Z273</f>
        <v>12</v>
      </c>
      <c r="L269" s="34">
        <f>[1]Insatser!AA273</f>
        <v>16</v>
      </c>
      <c r="M269" s="34">
        <f>[1]Insatser!AC273</f>
        <v>13</v>
      </c>
      <c r="N269" s="64">
        <f>[1]Insatser!P273</f>
        <v>3862</v>
      </c>
      <c r="O269" s="37">
        <f>[1]Insatser!Q273</f>
        <v>31010.506364749133</v>
      </c>
    </row>
    <row r="270" spans="1:15">
      <c r="A270" s="4" t="s">
        <v>302</v>
      </c>
      <c r="B270" s="34">
        <f>[1]Insatser!R274</f>
        <v>35</v>
      </c>
      <c r="C270" s="34">
        <f>[1]Insatser!AB274</f>
        <v>0</v>
      </c>
      <c r="D270" s="34">
        <f>[1]Insatser!S274</f>
        <v>45</v>
      </c>
      <c r="E270" s="34">
        <f>[1]Insatser!T274</f>
        <v>224</v>
      </c>
      <c r="F270" s="34">
        <f>[1]Insatser!U274</f>
        <v>31</v>
      </c>
      <c r="G270" s="34">
        <f>[1]Insatser!V274</f>
        <v>68</v>
      </c>
      <c r="H270" s="34">
        <f>[1]Insatser!W274</f>
        <v>51</v>
      </c>
      <c r="I270" s="34">
        <f>[1]Insatser!X274</f>
        <v>4</v>
      </c>
      <c r="J270" s="34">
        <f>[1]Insatser!Y274</f>
        <v>0</v>
      </c>
      <c r="K270" s="34">
        <f>[1]Insatser!Z274</f>
        <v>464</v>
      </c>
      <c r="L270" s="34">
        <f>[1]Insatser!AA274</f>
        <v>388</v>
      </c>
      <c r="M270" s="34">
        <f>[1]Insatser!AC274</f>
        <v>98</v>
      </c>
      <c r="N270" s="64">
        <f>[1]Insatser!P274</f>
        <v>30633</v>
      </c>
      <c r="O270" s="37">
        <f>[1]Insatser!Q274</f>
        <v>602465.64647963841</v>
      </c>
    </row>
    <row r="271" spans="1:15" ht="27" customHeight="1">
      <c r="A271" s="32" t="s">
        <v>303</v>
      </c>
      <c r="B271" s="34" t="str">
        <f>[1]Insatser!R275</f>
        <v>x</v>
      </c>
      <c r="C271" s="34">
        <f>[1]Insatser!AB275</f>
        <v>0</v>
      </c>
      <c r="D271" s="34">
        <f>[1]Insatser!S275</f>
        <v>9</v>
      </c>
      <c r="E271" s="34" t="str">
        <f>[1]Insatser!T275</f>
        <v>x</v>
      </c>
      <c r="F271" s="34" t="str">
        <f>[1]Insatser!U275</f>
        <v>x</v>
      </c>
      <c r="G271" s="34" t="str">
        <f>[1]Insatser!V275</f>
        <v>x</v>
      </c>
      <c r="H271" s="34" t="str">
        <f>[1]Insatser!W275</f>
        <v>x</v>
      </c>
      <c r="I271" s="34">
        <f>[1]Insatser!X275</f>
        <v>0</v>
      </c>
      <c r="J271" s="34">
        <f>[1]Insatser!Y275</f>
        <v>0</v>
      </c>
      <c r="K271" s="34" t="str">
        <f>[1]Insatser!Z275</f>
        <v>x</v>
      </c>
      <c r="L271" s="34" t="str">
        <f>[1]Insatser!AA275</f>
        <v>x</v>
      </c>
      <c r="M271" s="34">
        <f>[1]Insatser!AC275</f>
        <v>0</v>
      </c>
      <c r="N271" s="64">
        <f>[1]Insatser!P275</f>
        <v>0</v>
      </c>
      <c r="O271" s="37">
        <f>[1]Insatser!Q275</f>
        <v>5082.2036168495142</v>
      </c>
    </row>
    <row r="272" spans="1:15">
      <c r="A272" s="4" t="s">
        <v>304</v>
      </c>
      <c r="B272" s="34">
        <f>[1]Insatser!R276</f>
        <v>4</v>
      </c>
      <c r="C272" s="34">
        <f>[1]Insatser!AB276</f>
        <v>0</v>
      </c>
      <c r="D272" s="34" t="str">
        <f>[1]Insatser!S276</f>
        <v>x</v>
      </c>
      <c r="E272" s="34">
        <f>[1]Insatser!T276</f>
        <v>8</v>
      </c>
      <c r="F272" s="34" t="str">
        <f>[1]Insatser!U276</f>
        <v>x</v>
      </c>
      <c r="G272" s="34" t="str">
        <f>[1]Insatser!V276</f>
        <v>x</v>
      </c>
      <c r="H272" s="34">
        <f>[1]Insatser!W276</f>
        <v>0</v>
      </c>
      <c r="I272" s="34" t="str">
        <f>[1]Insatser!X276</f>
        <v>x</v>
      </c>
      <c r="J272" s="34">
        <f>[1]Insatser!Y276</f>
        <v>0</v>
      </c>
      <c r="K272" s="34">
        <f>[1]Insatser!Z276</f>
        <v>10</v>
      </c>
      <c r="L272" s="34">
        <f>[1]Insatser!AA276</f>
        <v>8</v>
      </c>
      <c r="M272" s="34" t="str">
        <f>[1]Insatser!AC276</f>
        <v>x</v>
      </c>
      <c r="N272" s="64">
        <f>[1]Insatser!P276</f>
        <v>893.71799999999996</v>
      </c>
      <c r="O272" s="37">
        <f>[1]Insatser!Q276</f>
        <v>16713.10825224403</v>
      </c>
    </row>
    <row r="273" spans="1:15">
      <c r="A273" s="4" t="s">
        <v>305</v>
      </c>
      <c r="B273" s="34">
        <f>[1]Insatser!R277</f>
        <v>14</v>
      </c>
      <c r="C273" s="34">
        <f>[1]Insatser!AB277</f>
        <v>0</v>
      </c>
      <c r="D273" s="34">
        <f>[1]Insatser!S277</f>
        <v>4</v>
      </c>
      <c r="E273" s="34">
        <f>[1]Insatser!T277</f>
        <v>46</v>
      </c>
      <c r="F273" s="34" t="str">
        <f>[1]Insatser!U277</f>
        <v>x</v>
      </c>
      <c r="G273" s="34">
        <f>[1]Insatser!V277</f>
        <v>6</v>
      </c>
      <c r="H273" s="34">
        <f>[1]Insatser!W277</f>
        <v>6</v>
      </c>
      <c r="I273" s="34">
        <f>[1]Insatser!X277</f>
        <v>5</v>
      </c>
      <c r="J273" s="34">
        <f>[1]Insatser!Y277</f>
        <v>0</v>
      </c>
      <c r="K273" s="34">
        <f>[1]Insatser!Z277</f>
        <v>78</v>
      </c>
      <c r="L273" s="34">
        <f>[1]Insatser!AA277</f>
        <v>83</v>
      </c>
      <c r="M273" s="34">
        <f>[1]Insatser!AC277</f>
        <v>18</v>
      </c>
      <c r="N273" s="64">
        <f>[1]Insatser!P277</f>
        <v>4890.6080000000002</v>
      </c>
      <c r="O273" s="37">
        <f>[1]Insatser!Q277</f>
        <v>111055.22400217582</v>
      </c>
    </row>
    <row r="274" spans="1:15">
      <c r="A274" s="4" t="s">
        <v>306</v>
      </c>
      <c r="B274" s="34">
        <f>[1]Insatser!R278</f>
        <v>5</v>
      </c>
      <c r="C274" s="34">
        <f>[1]Insatser!AB278</f>
        <v>0</v>
      </c>
      <c r="D274" s="34" t="str">
        <f>[1]Insatser!S278</f>
        <v>x</v>
      </c>
      <c r="E274" s="34">
        <f>[1]Insatser!T278</f>
        <v>7</v>
      </c>
      <c r="F274" s="34" t="str">
        <f>[1]Insatser!U278</f>
        <v>x</v>
      </c>
      <c r="G274" s="34" t="str">
        <f>[1]Insatser!V278</f>
        <v>x</v>
      </c>
      <c r="H274" s="34" t="str">
        <f>[1]Insatser!W278</f>
        <v>x</v>
      </c>
      <c r="I274" s="34" t="str">
        <f>[1]Insatser!X278</f>
        <v>x</v>
      </c>
      <c r="J274" s="34">
        <f>[1]Insatser!Y278</f>
        <v>0</v>
      </c>
      <c r="K274" s="34" t="str">
        <f>[1]Insatser!Z278</f>
        <v>x</v>
      </c>
      <c r="L274" s="34">
        <f>[1]Insatser!AA278</f>
        <v>5</v>
      </c>
      <c r="M274" s="34" t="str">
        <f>[1]Insatser!AC278</f>
        <v>x</v>
      </c>
      <c r="N274" s="64">
        <f>[1]Insatser!P278</f>
        <v>875</v>
      </c>
      <c r="O274" s="37">
        <f>[1]Insatser!Q278</f>
        <v>8636.2990926053571</v>
      </c>
    </row>
    <row r="275" spans="1:15">
      <c r="A275" s="4" t="s">
        <v>307</v>
      </c>
      <c r="B275" s="34" t="str">
        <f>[1]Insatser!R279</f>
        <v>x</v>
      </c>
      <c r="C275" s="34">
        <f>[1]Insatser!AB279</f>
        <v>0</v>
      </c>
      <c r="D275" s="34">
        <f>[1]Insatser!S279</f>
        <v>12</v>
      </c>
      <c r="E275" s="34">
        <f>[1]Insatser!T279</f>
        <v>13</v>
      </c>
      <c r="F275" s="34" t="str">
        <f>[1]Insatser!U279</f>
        <v>x</v>
      </c>
      <c r="G275" s="34">
        <f>[1]Insatser!V279</f>
        <v>14</v>
      </c>
      <c r="H275" s="34">
        <f>[1]Insatser!W279</f>
        <v>4</v>
      </c>
      <c r="I275" s="34">
        <f>[1]Insatser!X279</f>
        <v>0</v>
      </c>
      <c r="J275" s="34">
        <f>[1]Insatser!Y279</f>
        <v>0</v>
      </c>
      <c r="K275" s="34">
        <f>[1]Insatser!Z279</f>
        <v>24</v>
      </c>
      <c r="L275" s="34">
        <f>[1]Insatser!AA279</f>
        <v>23</v>
      </c>
      <c r="M275" s="34">
        <f>[1]Insatser!AC279</f>
        <v>10</v>
      </c>
      <c r="N275" s="64">
        <f>[1]Insatser!P279</f>
        <v>2806</v>
      </c>
      <c r="O275" s="37">
        <f>[1]Insatser!Q279</f>
        <v>38248.272790092735</v>
      </c>
    </row>
    <row r="276" spans="1:15">
      <c r="A276" s="4" t="s">
        <v>308</v>
      </c>
      <c r="B276" s="34" t="str">
        <f>[1]Insatser!R280</f>
        <v>x</v>
      </c>
      <c r="C276" s="34">
        <f>[1]Insatser!AB280</f>
        <v>0</v>
      </c>
      <c r="D276" s="34">
        <f>[1]Insatser!S280</f>
        <v>0</v>
      </c>
      <c r="E276" s="34">
        <f>[1]Insatser!T280</f>
        <v>12</v>
      </c>
      <c r="F276" s="34">
        <f>[1]Insatser!U280</f>
        <v>0</v>
      </c>
      <c r="G276" s="34">
        <f>[1]Insatser!V280</f>
        <v>4</v>
      </c>
      <c r="H276" s="34" t="str">
        <f>[1]Insatser!W280</f>
        <v>x</v>
      </c>
      <c r="I276" s="34">
        <f>[1]Insatser!X280</f>
        <v>0</v>
      </c>
      <c r="J276" s="34">
        <f>[1]Insatser!Y280</f>
        <v>0</v>
      </c>
      <c r="K276" s="34">
        <f>[1]Insatser!Z280</f>
        <v>14</v>
      </c>
      <c r="L276" s="34">
        <f>[1]Insatser!AA280</f>
        <v>16</v>
      </c>
      <c r="M276" s="34">
        <f>[1]Insatser!AC280</f>
        <v>14</v>
      </c>
      <c r="N276" s="64">
        <f>[1]Insatser!P280</f>
        <v>4384</v>
      </c>
      <c r="O276" s="37">
        <f>[1]Insatser!Q280</f>
        <v>25675.56586935564</v>
      </c>
    </row>
    <row r="277" spans="1:15">
      <c r="A277" s="4" t="s">
        <v>309</v>
      </c>
      <c r="B277" s="34">
        <f>[1]Insatser!R281</f>
        <v>6</v>
      </c>
      <c r="C277" s="34">
        <f>[1]Insatser!AB281</f>
        <v>0</v>
      </c>
      <c r="D277" s="34">
        <f>[1]Insatser!S281</f>
        <v>7</v>
      </c>
      <c r="E277" s="34">
        <f>[1]Insatser!T281</f>
        <v>20</v>
      </c>
      <c r="F277" s="34" t="str">
        <f>[1]Insatser!U281</f>
        <v>x</v>
      </c>
      <c r="G277" s="34">
        <f>[1]Insatser!V281</f>
        <v>11</v>
      </c>
      <c r="H277" s="34">
        <f>[1]Insatser!W281</f>
        <v>0</v>
      </c>
      <c r="I277" s="34" t="str">
        <f>[1]Insatser!X281</f>
        <v>x</v>
      </c>
      <c r="J277" s="34">
        <f>[1]Insatser!Y281</f>
        <v>0</v>
      </c>
      <c r="K277" s="34">
        <f>[1]Insatser!Z281</f>
        <v>12</v>
      </c>
      <c r="L277" s="34">
        <f>[1]Insatser!AA281</f>
        <v>18</v>
      </c>
      <c r="M277" s="34">
        <f>[1]Insatser!AC281</f>
        <v>6</v>
      </c>
      <c r="N277" s="64">
        <f>[1]Insatser!P281</f>
        <v>1841</v>
      </c>
      <c r="O277" s="37">
        <f>[1]Insatser!Q281</f>
        <v>25311.296333264145</v>
      </c>
    </row>
    <row r="278" spans="1:15">
      <c r="A278" s="4" t="s">
        <v>310</v>
      </c>
      <c r="B278" s="34">
        <f>[1]Insatser!R282</f>
        <v>34</v>
      </c>
      <c r="C278" s="34">
        <f>[1]Insatser!AB282</f>
        <v>0</v>
      </c>
      <c r="D278" s="34">
        <f>[1]Insatser!S282</f>
        <v>29</v>
      </c>
      <c r="E278" s="34">
        <f>[1]Insatser!T282</f>
        <v>87</v>
      </c>
      <c r="F278" s="34">
        <f>[1]Insatser!U282</f>
        <v>22</v>
      </c>
      <c r="G278" s="34">
        <f>[1]Insatser!V282</f>
        <v>85</v>
      </c>
      <c r="H278" s="34">
        <f>[1]Insatser!W282</f>
        <v>42</v>
      </c>
      <c r="I278" s="34">
        <f>[1]Insatser!X282</f>
        <v>0</v>
      </c>
      <c r="J278" s="34">
        <f>[1]Insatser!Y282</f>
        <v>0</v>
      </c>
      <c r="K278" s="34">
        <f>[1]Insatser!Z282</f>
        <v>405</v>
      </c>
      <c r="L278" s="34">
        <f>[1]Insatser!AA282</f>
        <v>364</v>
      </c>
      <c r="M278" s="34">
        <f>[1]Insatser!AC282</f>
        <v>139</v>
      </c>
      <c r="N278" s="64">
        <f>[1]Insatser!P282</f>
        <v>44538</v>
      </c>
      <c r="O278" s="37">
        <f>[1]Insatser!Q282</f>
        <v>560165.39417966711</v>
      </c>
    </row>
    <row r="279" spans="1:15">
      <c r="A279" s="4" t="s">
        <v>311</v>
      </c>
      <c r="B279" s="34">
        <f>[1]Insatser!R283</f>
        <v>7</v>
      </c>
      <c r="C279" s="34">
        <f>[1]Insatser!AB283</f>
        <v>0</v>
      </c>
      <c r="D279" s="34" t="str">
        <f>[1]Insatser!S283</f>
        <v>x</v>
      </c>
      <c r="E279" s="34">
        <f>[1]Insatser!T283</f>
        <v>4</v>
      </c>
      <c r="F279" s="34">
        <f>[1]Insatser!U283</f>
        <v>0</v>
      </c>
      <c r="G279" s="34">
        <f>[1]Insatser!V283</f>
        <v>0</v>
      </c>
      <c r="H279" s="34">
        <f>[1]Insatser!W283</f>
        <v>0</v>
      </c>
      <c r="I279" s="34" t="str">
        <f>[1]Insatser!X283</f>
        <v>x</v>
      </c>
      <c r="J279" s="34">
        <f>[1]Insatser!Y283</f>
        <v>0</v>
      </c>
      <c r="K279" s="34">
        <f>[1]Insatser!Z283</f>
        <v>0</v>
      </c>
      <c r="L279" s="34" t="str">
        <f>[1]Insatser!AA283</f>
        <v>x</v>
      </c>
      <c r="M279" s="34">
        <f>[1]Insatser!AC283</f>
        <v>0</v>
      </c>
      <c r="N279" s="64">
        <f>[1]Insatser!P283</f>
        <v>0</v>
      </c>
      <c r="O279" s="37">
        <f>[1]Insatser!Q283</f>
        <v>4500.0649661903617</v>
      </c>
    </row>
    <row r="280" spans="1:15">
      <c r="A280" s="4" t="s">
        <v>312</v>
      </c>
      <c r="B280" s="34">
        <f>[1]Insatser!R284</f>
        <v>11</v>
      </c>
      <c r="C280" s="34" t="str">
        <f>[1]Insatser!AB284</f>
        <v>x</v>
      </c>
      <c r="D280" s="34">
        <f>[1]Insatser!S284</f>
        <v>6</v>
      </c>
      <c r="E280" s="34">
        <f>[1]Insatser!T284</f>
        <v>11</v>
      </c>
      <c r="F280" s="34">
        <f>[1]Insatser!U284</f>
        <v>0</v>
      </c>
      <c r="G280" s="34" t="str">
        <f>[1]Insatser!V284</f>
        <v>x</v>
      </c>
      <c r="H280" s="34">
        <f>[1]Insatser!W284</f>
        <v>0</v>
      </c>
      <c r="I280" s="34" t="str">
        <f>[1]Insatser!X284</f>
        <v>x</v>
      </c>
      <c r="J280" s="34">
        <f>[1]Insatser!Y284</f>
        <v>0</v>
      </c>
      <c r="K280" s="34">
        <f>[1]Insatser!Z284</f>
        <v>13</v>
      </c>
      <c r="L280" s="34">
        <f>[1]Insatser!AA284</f>
        <v>23</v>
      </c>
      <c r="M280" s="34">
        <f>[1]Insatser!AC284</f>
        <v>8</v>
      </c>
      <c r="N280" s="64">
        <f>[1]Insatser!P284</f>
        <v>2255</v>
      </c>
      <c r="O280" s="37">
        <f>[1]Insatser!Q284</f>
        <v>27911.244789192151</v>
      </c>
    </row>
    <row r="281" spans="1:15">
      <c r="A281" s="4" t="s">
        <v>313</v>
      </c>
      <c r="B281" s="34">
        <f>[1]Insatser!R285</f>
        <v>74</v>
      </c>
      <c r="C281" s="34" t="str">
        <f>[1]Insatser!AB285</f>
        <v>x</v>
      </c>
      <c r="D281" s="34">
        <f>[1]Insatser!S285</f>
        <v>216</v>
      </c>
      <c r="E281" s="34">
        <f>[1]Insatser!T285</f>
        <v>337</v>
      </c>
      <c r="F281" s="34">
        <f>[1]Insatser!U285</f>
        <v>122</v>
      </c>
      <c r="G281" s="34">
        <f>[1]Insatser!V285</f>
        <v>130</v>
      </c>
      <c r="H281" s="34">
        <f>[1]Insatser!W285</f>
        <v>42</v>
      </c>
      <c r="I281" s="34" t="str">
        <f>[1]Insatser!X285</f>
        <v>x</v>
      </c>
      <c r="J281" s="34">
        <f>[1]Insatser!Y285</f>
        <v>0</v>
      </c>
      <c r="K281" s="34">
        <f>[1]Insatser!Z285</f>
        <v>451</v>
      </c>
      <c r="L281" s="34">
        <f>[1]Insatser!AA285</f>
        <v>476</v>
      </c>
      <c r="M281" s="34">
        <f>[1]Insatser!AC285</f>
        <v>201</v>
      </c>
      <c r="N281" s="64">
        <f>[1]Insatser!P285</f>
        <v>61870</v>
      </c>
      <c r="O281" s="37">
        <f>[1]Insatser!Q285</f>
        <v>711497.04546736635</v>
      </c>
    </row>
    <row r="282" spans="1:15">
      <c r="A282" s="4" t="s">
        <v>314</v>
      </c>
      <c r="B282" s="34">
        <f>[1]Insatser!R286</f>
        <v>8</v>
      </c>
      <c r="C282" s="34">
        <f>[1]Insatser!AB286</f>
        <v>0</v>
      </c>
      <c r="D282" s="34">
        <f>[1]Insatser!S286</f>
        <v>4</v>
      </c>
      <c r="E282" s="34">
        <f>[1]Insatser!T286</f>
        <v>42</v>
      </c>
      <c r="F282" s="34" t="str">
        <f>[1]Insatser!U286</f>
        <v>x</v>
      </c>
      <c r="G282" s="34">
        <f>[1]Insatser!V286</f>
        <v>7</v>
      </c>
      <c r="H282" s="34">
        <f>[1]Insatser!W286</f>
        <v>4</v>
      </c>
      <c r="I282" s="34">
        <f>[1]Insatser!X286</f>
        <v>4</v>
      </c>
      <c r="J282" s="34">
        <f>[1]Insatser!Y286</f>
        <v>0</v>
      </c>
      <c r="K282" s="34">
        <f>[1]Insatser!Z286</f>
        <v>27</v>
      </c>
      <c r="L282" s="34">
        <f>[1]Insatser!AA286</f>
        <v>24</v>
      </c>
      <c r="M282" s="34">
        <f>[1]Insatser!AC286</f>
        <v>13</v>
      </c>
      <c r="N282" s="64">
        <f>[1]Insatser!P286</f>
        <v>3439.4549999999999</v>
      </c>
      <c r="O282" s="37">
        <f>[1]Insatser!Q286</f>
        <v>47106.407199115332</v>
      </c>
    </row>
    <row r="283" spans="1:15">
      <c r="A283" s="4" t="s">
        <v>315</v>
      </c>
      <c r="B283" s="34">
        <f>[1]Insatser!R287</f>
        <v>7</v>
      </c>
      <c r="C283" s="34">
        <f>[1]Insatser!AB287</f>
        <v>0</v>
      </c>
      <c r="D283" s="34">
        <f>[1]Insatser!S287</f>
        <v>10</v>
      </c>
      <c r="E283" s="34">
        <f>[1]Insatser!T287</f>
        <v>11</v>
      </c>
      <c r="F283" s="34" t="str">
        <f>[1]Insatser!U287</f>
        <v>x</v>
      </c>
      <c r="G283" s="34">
        <f>[1]Insatser!V287</f>
        <v>11</v>
      </c>
      <c r="H283" s="34">
        <f>[1]Insatser!W287</f>
        <v>4</v>
      </c>
      <c r="I283" s="34" t="str">
        <f>[1]Insatser!X287</f>
        <v>x</v>
      </c>
      <c r="J283" s="34">
        <f>[1]Insatser!Y287</f>
        <v>0</v>
      </c>
      <c r="K283" s="34">
        <f>[1]Insatser!Z287</f>
        <v>9</v>
      </c>
      <c r="L283" s="34">
        <f>[1]Insatser!AA287</f>
        <v>15</v>
      </c>
      <c r="M283" s="34">
        <f>[1]Insatser!AC287</f>
        <v>8</v>
      </c>
      <c r="N283" s="64">
        <f>[1]Insatser!P287</f>
        <v>2392</v>
      </c>
      <c r="O283" s="37">
        <f>[1]Insatser!Q287</f>
        <v>24125.590284504491</v>
      </c>
    </row>
    <row r="284" spans="1:15">
      <c r="A284" s="4" t="s">
        <v>316</v>
      </c>
      <c r="B284" s="34" t="str">
        <f>[1]Insatser!R288</f>
        <v>x</v>
      </c>
      <c r="C284" s="34">
        <f>[1]Insatser!AB288</f>
        <v>0</v>
      </c>
      <c r="D284" s="34">
        <f>[1]Insatser!S288</f>
        <v>5</v>
      </c>
      <c r="E284" s="34">
        <f>[1]Insatser!T288</f>
        <v>11</v>
      </c>
      <c r="F284" s="34" t="str">
        <f>[1]Insatser!U288</f>
        <v>x</v>
      </c>
      <c r="G284" s="34">
        <f>[1]Insatser!V288</f>
        <v>12</v>
      </c>
      <c r="H284" s="34" t="str">
        <f>[1]Insatser!W288</f>
        <v>x</v>
      </c>
      <c r="I284" s="34">
        <f>[1]Insatser!X288</f>
        <v>0</v>
      </c>
      <c r="J284" s="34">
        <f>[1]Insatser!Y288</f>
        <v>0</v>
      </c>
      <c r="K284" s="34">
        <f>[1]Insatser!Z288</f>
        <v>52</v>
      </c>
      <c r="L284" s="34">
        <f>[1]Insatser!AA288</f>
        <v>47</v>
      </c>
      <c r="M284" s="34">
        <f>[1]Insatser!AC288</f>
        <v>13</v>
      </c>
      <c r="N284" s="64">
        <f>[1]Insatser!P288</f>
        <v>4003</v>
      </c>
      <c r="O284" s="37">
        <f>[1]Insatser!Q288</f>
        <v>67732.283949107819</v>
      </c>
    </row>
    <row r="285" spans="1:15">
      <c r="A285" s="4" t="s">
        <v>317</v>
      </c>
      <c r="B285" s="34" t="str">
        <f>[1]Insatser!R289</f>
        <v>x</v>
      </c>
      <c r="C285" s="34">
        <f>[1]Insatser!AB289</f>
        <v>0</v>
      </c>
      <c r="D285" s="34" t="str">
        <f>[1]Insatser!S289</f>
        <v>x</v>
      </c>
      <c r="E285" s="34">
        <f>[1]Insatser!T289</f>
        <v>10</v>
      </c>
      <c r="F285" s="34">
        <f>[1]Insatser!U289</f>
        <v>0</v>
      </c>
      <c r="G285" s="34">
        <f>[1]Insatser!V289</f>
        <v>0</v>
      </c>
      <c r="H285" s="34">
        <f>[1]Insatser!W289</f>
        <v>0</v>
      </c>
      <c r="I285" s="34" t="str">
        <f>[1]Insatser!X289</f>
        <v>x</v>
      </c>
      <c r="J285" s="34">
        <f>[1]Insatser!Y289</f>
        <v>0</v>
      </c>
      <c r="K285" s="34">
        <f>[1]Insatser!Z289</f>
        <v>10</v>
      </c>
      <c r="L285" s="34">
        <f>[1]Insatser!AA289</f>
        <v>11</v>
      </c>
      <c r="M285" s="34">
        <f>[1]Insatser!AC289</f>
        <v>4</v>
      </c>
      <c r="N285" s="64">
        <f>[1]Insatser!P289</f>
        <v>1584</v>
      </c>
      <c r="O285" s="37">
        <f>[1]Insatser!Q289</f>
        <v>15618.19871381659</v>
      </c>
    </row>
    <row r="286" spans="1:15" ht="27" customHeight="1">
      <c r="A286" s="32" t="s">
        <v>318</v>
      </c>
      <c r="B286" s="34" t="str">
        <f>[1]Insatser!R290</f>
        <v>x</v>
      </c>
      <c r="C286" s="34">
        <f>[1]Insatser!AB290</f>
        <v>0</v>
      </c>
      <c r="D286" s="34">
        <f>[1]Insatser!S290</f>
        <v>5</v>
      </c>
      <c r="E286" s="34">
        <f>[1]Insatser!T290</f>
        <v>12</v>
      </c>
      <c r="F286" s="34" t="str">
        <f>[1]Insatser!U290</f>
        <v>x</v>
      </c>
      <c r="G286" s="34">
        <f>[1]Insatser!V290</f>
        <v>0</v>
      </c>
      <c r="H286" s="34">
        <f>[1]Insatser!W290</f>
        <v>0</v>
      </c>
      <c r="I286" s="34">
        <f>[1]Insatser!X290</f>
        <v>0</v>
      </c>
      <c r="J286" s="34">
        <f>[1]Insatser!Y290</f>
        <v>0</v>
      </c>
      <c r="K286" s="34" t="str">
        <f>[1]Insatser!Z290</f>
        <v>x</v>
      </c>
      <c r="L286" s="34">
        <f>[1]Insatser!AA290</f>
        <v>0</v>
      </c>
      <c r="M286" s="34">
        <f>[1]Insatser!AC290</f>
        <v>10</v>
      </c>
      <c r="N286" s="64">
        <f>[1]Insatser!P290</f>
        <v>2982</v>
      </c>
      <c r="O286" s="37">
        <f>[1]Insatser!Q290</f>
        <v>8040.510250342365</v>
      </c>
    </row>
    <row r="287" spans="1:15">
      <c r="A287" s="4" t="s">
        <v>319</v>
      </c>
      <c r="B287" s="34">
        <f>[1]Insatser!R291</f>
        <v>7</v>
      </c>
      <c r="C287" s="34">
        <f>[1]Insatser!AB291</f>
        <v>0</v>
      </c>
      <c r="D287" s="34">
        <f>[1]Insatser!S291</f>
        <v>7</v>
      </c>
      <c r="E287" s="34">
        <f>[1]Insatser!T291</f>
        <v>18</v>
      </c>
      <c r="F287" s="34" t="str">
        <f>[1]Insatser!U291</f>
        <v>x</v>
      </c>
      <c r="G287" s="34">
        <f>[1]Insatser!V291</f>
        <v>0</v>
      </c>
      <c r="H287" s="34">
        <f>[1]Insatser!W291</f>
        <v>0</v>
      </c>
      <c r="I287" s="34" t="str">
        <f>[1]Insatser!X291</f>
        <v>x</v>
      </c>
      <c r="J287" s="34">
        <f>[1]Insatser!Y291</f>
        <v>0</v>
      </c>
      <c r="K287" s="34">
        <f>[1]Insatser!Z291</f>
        <v>19</v>
      </c>
      <c r="L287" s="34">
        <f>[1]Insatser!AA291</f>
        <v>26</v>
      </c>
      <c r="M287" s="34">
        <f>[1]Insatser!AC291</f>
        <v>17</v>
      </c>
      <c r="N287" s="64">
        <f>[1]Insatser!P291</f>
        <v>5235</v>
      </c>
      <c r="O287" s="37">
        <f>[1]Insatser!Q291</f>
        <v>37269.429707913921</v>
      </c>
    </row>
    <row r="288" spans="1:15">
      <c r="A288" s="4" t="s">
        <v>320</v>
      </c>
      <c r="B288" s="34">
        <f>[1]Insatser!R292</f>
        <v>18</v>
      </c>
      <c r="C288" s="34">
        <f>[1]Insatser!AB292</f>
        <v>0</v>
      </c>
      <c r="D288" s="34">
        <f>[1]Insatser!S292</f>
        <v>18</v>
      </c>
      <c r="E288" s="34">
        <f>[1]Insatser!T292</f>
        <v>120</v>
      </c>
      <c r="F288" s="34" t="str">
        <f>[1]Insatser!U292</f>
        <v>x</v>
      </c>
      <c r="G288" s="34">
        <f>[1]Insatser!V292</f>
        <v>9</v>
      </c>
      <c r="H288" s="34">
        <f>[1]Insatser!W292</f>
        <v>14</v>
      </c>
      <c r="I288" s="34">
        <f>[1]Insatser!X292</f>
        <v>0</v>
      </c>
      <c r="J288" s="34">
        <f>[1]Insatser!Y292</f>
        <v>0</v>
      </c>
      <c r="K288" s="34">
        <f>[1]Insatser!Z292</f>
        <v>113</v>
      </c>
      <c r="L288" s="34">
        <f>[1]Insatser!AA292</f>
        <v>171</v>
      </c>
      <c r="M288" s="34">
        <f>[1]Insatser!AC292</f>
        <v>87</v>
      </c>
      <c r="N288" s="64">
        <f>[1]Insatser!P292</f>
        <v>26811</v>
      </c>
      <c r="O288" s="37">
        <f>[1]Insatser!Q292</f>
        <v>197610.84468436323</v>
      </c>
    </row>
    <row r="289" spans="1:15">
      <c r="A289" s="4" t="s">
        <v>321</v>
      </c>
      <c r="B289" s="34">
        <f>[1]Insatser!R293</f>
        <v>8</v>
      </c>
      <c r="C289" s="34">
        <f>[1]Insatser!AB293</f>
        <v>0</v>
      </c>
      <c r="D289" s="34" t="str">
        <f>[1]Insatser!S293</f>
        <v>x</v>
      </c>
      <c r="E289" s="34">
        <f>[1]Insatser!T293</f>
        <v>7</v>
      </c>
      <c r="F289" s="34" t="str">
        <f>[1]Insatser!U293</f>
        <v>x</v>
      </c>
      <c r="G289" s="34">
        <f>[1]Insatser!V293</f>
        <v>8</v>
      </c>
      <c r="H289" s="34">
        <f>[1]Insatser!W293</f>
        <v>5</v>
      </c>
      <c r="I289" s="34" t="str">
        <f>[1]Insatser!X293</f>
        <v>x</v>
      </c>
      <c r="J289" s="34">
        <f>[1]Insatser!Y293</f>
        <v>0</v>
      </c>
      <c r="K289" s="34">
        <f>[1]Insatser!Z293</f>
        <v>42</v>
      </c>
      <c r="L289" s="34">
        <f>[1]Insatser!AA293</f>
        <v>51</v>
      </c>
      <c r="M289" s="34">
        <f>[1]Insatser!AC293</f>
        <v>42</v>
      </c>
      <c r="N289" s="64">
        <f>[1]Insatser!P293</f>
        <v>12702</v>
      </c>
      <c r="O289" s="37">
        <f>[1]Insatser!Q293</f>
        <v>79489.622045122451</v>
      </c>
    </row>
    <row r="290" spans="1:15">
      <c r="A290" s="4" t="s">
        <v>322</v>
      </c>
      <c r="B290" s="34">
        <f>[1]Insatser!R294</f>
        <v>12</v>
      </c>
      <c r="C290" s="34">
        <f>[1]Insatser!AB294</f>
        <v>0</v>
      </c>
      <c r="D290" s="34">
        <f>[1]Insatser!S294</f>
        <v>24</v>
      </c>
      <c r="E290" s="34">
        <f>[1]Insatser!T294</f>
        <v>42</v>
      </c>
      <c r="F290" s="34">
        <f>[1]Insatser!U294</f>
        <v>0</v>
      </c>
      <c r="G290" s="34">
        <f>[1]Insatser!V294</f>
        <v>5</v>
      </c>
      <c r="H290" s="34">
        <f>[1]Insatser!W294</f>
        <v>0</v>
      </c>
      <c r="I290" s="34">
        <f>[1]Insatser!X294</f>
        <v>0</v>
      </c>
      <c r="J290" s="34">
        <f>[1]Insatser!Y294</f>
        <v>0</v>
      </c>
      <c r="K290" s="34">
        <f>[1]Insatser!Z294</f>
        <v>36</v>
      </c>
      <c r="L290" s="34">
        <f>[1]Insatser!AA294</f>
        <v>48</v>
      </c>
      <c r="M290" s="34">
        <f>[1]Insatser!AC294</f>
        <v>35</v>
      </c>
      <c r="N290" s="64">
        <f>[1]Insatser!P294</f>
        <v>10651</v>
      </c>
      <c r="O290" s="37">
        <f>[1]Insatser!Q294</f>
        <v>69157.916940024748</v>
      </c>
    </row>
    <row r="291" spans="1:15">
      <c r="A291" s="4" t="s">
        <v>323</v>
      </c>
      <c r="B291" s="34" t="str">
        <f>[1]Insatser!R295</f>
        <v>x</v>
      </c>
      <c r="C291" s="34">
        <f>[1]Insatser!AB295</f>
        <v>0</v>
      </c>
      <c r="D291" s="34" t="str">
        <f>[1]Insatser!S295</f>
        <v>x</v>
      </c>
      <c r="E291" s="34">
        <f>[1]Insatser!T295</f>
        <v>7</v>
      </c>
      <c r="F291" s="34">
        <f>[1]Insatser!U295</f>
        <v>0</v>
      </c>
      <c r="G291" s="34" t="str">
        <f>[1]Insatser!V295</f>
        <v>x</v>
      </c>
      <c r="H291" s="34" t="str">
        <f>[1]Insatser!W295</f>
        <v>x</v>
      </c>
      <c r="I291" s="34">
        <f>[1]Insatser!X295</f>
        <v>0</v>
      </c>
      <c r="J291" s="34">
        <f>[1]Insatser!Y295</f>
        <v>0</v>
      </c>
      <c r="K291" s="34">
        <f>[1]Insatser!Z295</f>
        <v>9</v>
      </c>
      <c r="L291" s="34">
        <f>[1]Insatser!AA295</f>
        <v>18</v>
      </c>
      <c r="M291" s="34">
        <f>[1]Insatser!AC295</f>
        <v>9</v>
      </c>
      <c r="N291" s="64">
        <f>[1]Insatser!P295</f>
        <v>2377</v>
      </c>
      <c r="O291" s="37">
        <f>[1]Insatser!Q295</f>
        <v>17343.796198268828</v>
      </c>
    </row>
    <row r="292" spans="1:15">
      <c r="A292" s="4" t="s">
        <v>324</v>
      </c>
      <c r="B292" s="34">
        <f>[1]Insatser!R296</f>
        <v>23</v>
      </c>
      <c r="C292" s="34" t="str">
        <f>[1]Insatser!AB296</f>
        <v>x</v>
      </c>
      <c r="D292" s="34">
        <f>[1]Insatser!S296</f>
        <v>13</v>
      </c>
      <c r="E292" s="34">
        <f>[1]Insatser!T296</f>
        <v>59</v>
      </c>
      <c r="F292" s="34" t="str">
        <f>[1]Insatser!U296</f>
        <v>x</v>
      </c>
      <c r="G292" s="34">
        <f>[1]Insatser!V296</f>
        <v>15</v>
      </c>
      <c r="H292" s="34">
        <f>[1]Insatser!W296</f>
        <v>8</v>
      </c>
      <c r="I292" s="34">
        <f>[1]Insatser!X296</f>
        <v>0</v>
      </c>
      <c r="J292" s="34">
        <f>[1]Insatser!Y296</f>
        <v>0</v>
      </c>
      <c r="K292" s="34">
        <f>[1]Insatser!Z296</f>
        <v>57</v>
      </c>
      <c r="L292" s="34">
        <f>[1]Insatser!AA296</f>
        <v>85</v>
      </c>
      <c r="M292" s="34">
        <f>[1]Insatser!AC296</f>
        <v>39</v>
      </c>
      <c r="N292" s="64">
        <f>[1]Insatser!P296</f>
        <v>12172</v>
      </c>
      <c r="O292" s="37">
        <f>[1]Insatser!Q296</f>
        <v>105844.97722039984</v>
      </c>
    </row>
    <row r="293" spans="1:15">
      <c r="A293" s="4" t="s">
        <v>325</v>
      </c>
      <c r="B293" s="34">
        <f>[1]Insatser!R297</f>
        <v>16</v>
      </c>
      <c r="C293" s="34">
        <f>[1]Insatser!AB297</f>
        <v>0</v>
      </c>
      <c r="D293" s="34">
        <f>[1]Insatser!S297</f>
        <v>19</v>
      </c>
      <c r="E293" s="34">
        <f>[1]Insatser!T297</f>
        <v>79</v>
      </c>
      <c r="F293" s="34" t="str">
        <f>[1]Insatser!U297</f>
        <v>x</v>
      </c>
      <c r="G293" s="34">
        <f>[1]Insatser!V297</f>
        <v>28</v>
      </c>
      <c r="H293" s="34">
        <f>[1]Insatser!W297</f>
        <v>7</v>
      </c>
      <c r="I293" s="34" t="str">
        <f>[1]Insatser!X297</f>
        <v>x</v>
      </c>
      <c r="J293" s="34">
        <f>[1]Insatser!Y297</f>
        <v>0</v>
      </c>
      <c r="K293" s="34">
        <f>[1]Insatser!Z297</f>
        <v>55</v>
      </c>
      <c r="L293" s="34">
        <f>[1]Insatser!AA297</f>
        <v>94</v>
      </c>
      <c r="M293" s="34">
        <f>[1]Insatser!AC297</f>
        <v>48</v>
      </c>
      <c r="N293" s="64">
        <f>[1]Insatser!P297</f>
        <v>15080.239</v>
      </c>
      <c r="O293" s="37">
        <f>[1]Insatser!Q297</f>
        <v>113824.44459950548</v>
      </c>
    </row>
    <row r="294" spans="1:15">
      <c r="A294" s="4" t="s">
        <v>326</v>
      </c>
      <c r="B294" s="34">
        <f>[1]Insatser!R298</f>
        <v>42</v>
      </c>
      <c r="C294" s="34" t="str">
        <f>[1]Insatser!AB298</f>
        <v>x</v>
      </c>
      <c r="D294" s="34">
        <f>[1]Insatser!S298</f>
        <v>34</v>
      </c>
      <c r="E294" s="34">
        <f>[1]Insatser!T298</f>
        <v>197</v>
      </c>
      <c r="F294" s="34">
        <f>[1]Insatser!U298</f>
        <v>7</v>
      </c>
      <c r="G294" s="34">
        <f>[1]Insatser!V298</f>
        <v>91</v>
      </c>
      <c r="H294" s="34">
        <f>[1]Insatser!W298</f>
        <v>39</v>
      </c>
      <c r="I294" s="34">
        <f>[1]Insatser!X298</f>
        <v>0</v>
      </c>
      <c r="J294" s="34">
        <f>[1]Insatser!Y298</f>
        <v>0</v>
      </c>
      <c r="K294" s="34">
        <f>[1]Insatser!Z298</f>
        <v>226</v>
      </c>
      <c r="L294" s="34">
        <f>[1]Insatser!AA298</f>
        <v>350</v>
      </c>
      <c r="M294" s="34">
        <f>[1]Insatser!AC298</f>
        <v>159</v>
      </c>
      <c r="N294" s="64">
        <f>[1]Insatser!P298</f>
        <v>48698</v>
      </c>
      <c r="O294" s="37">
        <f>[1]Insatser!Q298</f>
        <v>411962.48855359957</v>
      </c>
    </row>
    <row r="295" spans="1:15">
      <c r="A295" s="4" t="s">
        <v>327</v>
      </c>
      <c r="B295" s="34">
        <f>[1]Insatser!R299</f>
        <v>4</v>
      </c>
      <c r="C295" s="34">
        <f>[1]Insatser!AB299</f>
        <v>0</v>
      </c>
      <c r="D295" s="34" t="str">
        <f>[1]Insatser!S299</f>
        <v>x</v>
      </c>
      <c r="E295" s="34">
        <f>[1]Insatser!T299</f>
        <v>18</v>
      </c>
      <c r="F295" s="34">
        <f>[1]Insatser!U299</f>
        <v>0</v>
      </c>
      <c r="G295" s="34" t="str">
        <f>[1]Insatser!V299</f>
        <v>x</v>
      </c>
      <c r="H295" s="34" t="str">
        <f>[1]Insatser!W299</f>
        <v>x</v>
      </c>
      <c r="I295" s="34" t="str">
        <f>[1]Insatser!X299</f>
        <v>x</v>
      </c>
      <c r="J295" s="34">
        <f>[1]Insatser!Y299</f>
        <v>0</v>
      </c>
      <c r="K295" s="34">
        <f>[1]Insatser!Z299</f>
        <v>18</v>
      </c>
      <c r="L295" s="34">
        <f>[1]Insatser!AA299</f>
        <v>22</v>
      </c>
      <c r="M295" s="34">
        <f>[1]Insatser!AC299</f>
        <v>18</v>
      </c>
      <c r="N295" s="64">
        <f>[1]Insatser!P299</f>
        <v>5513</v>
      </c>
      <c r="O295" s="37">
        <f>[1]Insatser!Q299</f>
        <v>34047.98671672379</v>
      </c>
    </row>
    <row r="296" spans="1:15">
      <c r="A296" s="4" t="s">
        <v>328</v>
      </c>
      <c r="B296" s="34">
        <f>[1]Insatser!R300</f>
        <v>4</v>
      </c>
      <c r="C296" s="34">
        <f>[1]Insatser!AB300</f>
        <v>0</v>
      </c>
      <c r="D296" s="34">
        <f>[1]Insatser!S300</f>
        <v>31</v>
      </c>
      <c r="E296" s="34">
        <f>[1]Insatser!T300</f>
        <v>49</v>
      </c>
      <c r="F296" s="34">
        <f>[1]Insatser!U300</f>
        <v>7</v>
      </c>
      <c r="G296" s="34">
        <f>[1]Insatser!V300</f>
        <v>32</v>
      </c>
      <c r="H296" s="34">
        <f>[1]Insatser!W300</f>
        <v>18</v>
      </c>
      <c r="I296" s="34">
        <f>[1]Insatser!X300</f>
        <v>0</v>
      </c>
      <c r="J296" s="34">
        <f>[1]Insatser!Y300</f>
        <v>0</v>
      </c>
      <c r="K296" s="34">
        <f>[1]Insatser!Z300</f>
        <v>140</v>
      </c>
      <c r="L296" s="34">
        <f>[1]Insatser!AA300</f>
        <v>183</v>
      </c>
      <c r="M296" s="34">
        <f>[1]Insatser!AC300</f>
        <v>123</v>
      </c>
      <c r="N296" s="64">
        <f>[1]Insatser!P300</f>
        <v>37580</v>
      </c>
      <c r="O296" s="37">
        <f>[1]Insatser!Q300</f>
        <v>243000.50580251307</v>
      </c>
    </row>
    <row r="297" spans="1:15">
      <c r="A297" s="4" t="s">
        <v>329</v>
      </c>
      <c r="B297" s="34" t="str">
        <f>[1]Insatser!R301</f>
        <v>x</v>
      </c>
      <c r="C297" s="34">
        <f>[1]Insatser!AB301</f>
        <v>0</v>
      </c>
      <c r="D297" s="34" t="str">
        <f>[1]Insatser!S301</f>
        <v>x</v>
      </c>
      <c r="E297" s="34">
        <f>[1]Insatser!T301</f>
        <v>28</v>
      </c>
      <c r="F297" s="34">
        <f>[1]Insatser!U301</f>
        <v>0</v>
      </c>
      <c r="G297" s="34">
        <f>[1]Insatser!V301</f>
        <v>6</v>
      </c>
      <c r="H297" s="34">
        <f>[1]Insatser!W301</f>
        <v>4</v>
      </c>
      <c r="I297" s="34">
        <f>[1]Insatser!X301</f>
        <v>0</v>
      </c>
      <c r="J297" s="34">
        <f>[1]Insatser!Y301</f>
        <v>0</v>
      </c>
      <c r="K297" s="34">
        <f>[1]Insatser!Z301</f>
        <v>31</v>
      </c>
      <c r="L297" s="34">
        <f>[1]Insatser!AA301</f>
        <v>43</v>
      </c>
      <c r="M297" s="34">
        <f>[1]Insatser!AC301</f>
        <v>25</v>
      </c>
      <c r="N297" s="64">
        <f>[1]Insatser!P301</f>
        <v>9693</v>
      </c>
      <c r="O297" s="37">
        <f>[1]Insatser!Q301</f>
        <v>55822.791462302353</v>
      </c>
    </row>
    <row r="298" spans="1:15">
      <c r="A298" s="4" t="s">
        <v>330</v>
      </c>
      <c r="B298" s="34" t="str">
        <f>[1]Insatser!R302</f>
        <v>x</v>
      </c>
      <c r="C298" s="34">
        <f>[1]Insatser!AB302</f>
        <v>0</v>
      </c>
      <c r="D298" s="34">
        <f>[1]Insatser!S302</f>
        <v>5</v>
      </c>
      <c r="E298" s="34">
        <f>[1]Insatser!T302</f>
        <v>6</v>
      </c>
      <c r="F298" s="34">
        <f>[1]Insatser!U302</f>
        <v>0</v>
      </c>
      <c r="G298" s="34">
        <f>[1]Insatser!V302</f>
        <v>0</v>
      </c>
      <c r="H298" s="34">
        <f>[1]Insatser!W302</f>
        <v>0</v>
      </c>
      <c r="I298" s="34">
        <f>[1]Insatser!X302</f>
        <v>0</v>
      </c>
      <c r="J298" s="34">
        <f>[1]Insatser!Y302</f>
        <v>0</v>
      </c>
      <c r="K298" s="34">
        <f>[1]Insatser!Z302</f>
        <v>11</v>
      </c>
      <c r="L298" s="34">
        <f>[1]Insatser!AA302</f>
        <v>19</v>
      </c>
      <c r="M298" s="34">
        <f>[1]Insatser!AC302</f>
        <v>15</v>
      </c>
      <c r="N298" s="64">
        <f>[1]Insatser!P302</f>
        <v>4635</v>
      </c>
      <c r="O298" s="37">
        <f>[1]Insatser!Q302</f>
        <v>22383.817248629031</v>
      </c>
    </row>
    <row r="299" spans="1:15">
      <c r="A299" s="15" t="s">
        <v>331</v>
      </c>
      <c r="B299" s="34">
        <f>[1]Insatser!R303</f>
        <v>5</v>
      </c>
      <c r="C299" s="34" t="str">
        <f>[1]Insatser!AB303</f>
        <v>x</v>
      </c>
      <c r="D299" s="34" t="str">
        <f>[1]Insatser!S303</f>
        <v>x</v>
      </c>
      <c r="E299" s="34">
        <f>[1]Insatser!T303</f>
        <v>14</v>
      </c>
      <c r="F299" s="34">
        <f>[1]Insatser!U303</f>
        <v>0</v>
      </c>
      <c r="G299" s="34" t="str">
        <f>[1]Insatser!V303</f>
        <v>x</v>
      </c>
      <c r="H299" s="34" t="str">
        <f>[1]Insatser!W303</f>
        <v>x</v>
      </c>
      <c r="I299" s="34">
        <f>[1]Insatser!X303</f>
        <v>0</v>
      </c>
      <c r="J299" s="34">
        <f>[1]Insatser!Y303</f>
        <v>0</v>
      </c>
      <c r="K299" s="34">
        <f>[1]Insatser!Z303</f>
        <v>25</v>
      </c>
      <c r="L299" s="34">
        <f>[1]Insatser!AA303</f>
        <v>32</v>
      </c>
      <c r="M299" s="34">
        <f>[1]Insatser!AC303</f>
        <v>20</v>
      </c>
      <c r="N299" s="64">
        <f>[1]Insatser!P303</f>
        <v>6674</v>
      </c>
      <c r="O299" s="37">
        <f>[1]Insatser!Q303</f>
        <v>42324.876537686607</v>
      </c>
    </row>
    <row r="300" spans="1:15" ht="3" customHeight="1" thickBot="1">
      <c r="A300" s="65"/>
      <c r="B300" s="66"/>
      <c r="C300" s="66"/>
      <c r="D300" s="66"/>
      <c r="E300" s="66"/>
      <c r="F300" s="66"/>
      <c r="G300" s="66"/>
      <c r="H300" s="66"/>
      <c r="I300" s="66"/>
      <c r="J300" s="67"/>
      <c r="K300" s="66"/>
      <c r="L300" s="66"/>
      <c r="M300" s="68"/>
      <c r="N300" s="69"/>
      <c r="O300" s="69"/>
    </row>
    <row r="301" spans="1:15">
      <c r="B301" s="37"/>
      <c r="C301" s="37"/>
      <c r="D301" s="37"/>
      <c r="E301" s="37"/>
      <c r="F301" s="37"/>
      <c r="G301" s="37"/>
      <c r="H301" s="37"/>
      <c r="I301" s="37"/>
      <c r="J301" s="70"/>
      <c r="K301" s="37"/>
      <c r="L301" s="37"/>
      <c r="M301" s="34"/>
      <c r="N301" s="64"/>
      <c r="O301" s="64"/>
    </row>
    <row r="302" spans="1:15">
      <c r="B302" s="37"/>
      <c r="C302" s="37"/>
      <c r="D302" s="37"/>
      <c r="E302" s="37"/>
      <c r="F302" s="37"/>
      <c r="G302" s="37"/>
      <c r="H302" s="37"/>
      <c r="I302" s="37"/>
      <c r="J302" s="70"/>
      <c r="K302" s="37"/>
      <c r="L302" s="37"/>
      <c r="M302" s="34"/>
      <c r="N302" s="64"/>
      <c r="O302" s="64"/>
    </row>
    <row r="303" spans="1:15">
      <c r="B303" s="37"/>
      <c r="C303" s="37"/>
      <c r="D303" s="37"/>
      <c r="E303" s="37"/>
      <c r="F303" s="37"/>
      <c r="G303" s="37"/>
      <c r="H303" s="37"/>
      <c r="I303" s="37"/>
      <c r="J303" s="70"/>
      <c r="K303" s="37"/>
      <c r="L303" s="37"/>
      <c r="M303" s="34"/>
      <c r="N303" s="64"/>
      <c r="O303" s="64"/>
    </row>
    <row r="304" spans="1:15">
      <c r="B304" s="37"/>
      <c r="C304" s="37"/>
      <c r="D304" s="37"/>
      <c r="E304" s="37"/>
      <c r="F304" s="37"/>
      <c r="G304" s="37"/>
      <c r="H304" s="37"/>
      <c r="I304" s="37"/>
      <c r="J304" s="70"/>
      <c r="K304" s="37"/>
      <c r="L304" s="37"/>
      <c r="M304" s="34"/>
      <c r="N304" s="64"/>
      <c r="O304" s="64"/>
    </row>
    <row r="305" spans="2:15">
      <c r="B305" s="37"/>
      <c r="C305" s="37"/>
      <c r="D305" s="37"/>
      <c r="E305" s="37"/>
      <c r="F305" s="37"/>
      <c r="G305" s="37"/>
      <c r="H305" s="37"/>
      <c r="I305" s="37"/>
      <c r="J305" s="70"/>
      <c r="K305" s="37"/>
      <c r="L305" s="37"/>
      <c r="M305" s="34"/>
      <c r="N305" s="64"/>
      <c r="O305" s="64"/>
    </row>
    <row r="306" spans="2:15">
      <c r="B306" s="37"/>
      <c r="C306" s="37"/>
      <c r="D306" s="37"/>
      <c r="E306" s="37"/>
      <c r="F306" s="37"/>
      <c r="G306" s="37"/>
      <c r="H306" s="37"/>
      <c r="I306" s="37"/>
      <c r="J306" s="70"/>
      <c r="K306" s="37"/>
      <c r="L306" s="37"/>
      <c r="M306" s="34"/>
      <c r="N306" s="64"/>
      <c r="O306" s="64"/>
    </row>
    <row r="307" spans="2:15">
      <c r="B307" s="37"/>
      <c r="C307" s="37"/>
      <c r="D307" s="37"/>
      <c r="E307" s="37"/>
      <c r="F307" s="37"/>
      <c r="G307" s="37"/>
      <c r="H307" s="37"/>
      <c r="I307" s="37"/>
      <c r="J307" s="70"/>
      <c r="K307" s="37"/>
      <c r="L307" s="37"/>
      <c r="M307" s="34"/>
      <c r="N307" s="64"/>
      <c r="O307" s="64"/>
    </row>
    <row r="308" spans="2:15">
      <c r="B308" s="37"/>
      <c r="C308" s="37"/>
      <c r="D308" s="37"/>
      <c r="E308" s="37"/>
      <c r="F308" s="37"/>
      <c r="G308" s="37"/>
      <c r="H308" s="37"/>
      <c r="I308" s="37"/>
      <c r="J308" s="70"/>
      <c r="K308" s="37"/>
      <c r="L308" s="37"/>
      <c r="M308" s="34"/>
      <c r="N308" s="64"/>
      <c r="O308" s="64"/>
    </row>
    <row r="309" spans="2:15">
      <c r="B309" s="37"/>
      <c r="C309" s="37"/>
      <c r="D309" s="37"/>
      <c r="E309" s="37"/>
      <c r="F309" s="37"/>
      <c r="G309" s="37"/>
      <c r="H309" s="37"/>
      <c r="I309" s="37"/>
      <c r="J309" s="70"/>
      <c r="K309" s="37"/>
      <c r="L309" s="37"/>
      <c r="M309" s="34"/>
      <c r="N309" s="64"/>
      <c r="O309" s="64"/>
    </row>
    <row r="310" spans="2:15">
      <c r="B310" s="37"/>
      <c r="C310" s="37"/>
      <c r="D310" s="37"/>
      <c r="E310" s="37"/>
      <c r="F310" s="37"/>
      <c r="G310" s="37"/>
      <c r="H310" s="37"/>
      <c r="I310" s="37"/>
      <c r="J310" s="70"/>
      <c r="K310" s="37"/>
      <c r="L310" s="37"/>
      <c r="M310" s="34"/>
      <c r="N310" s="64"/>
      <c r="O310" s="64"/>
    </row>
    <row r="311" spans="2:15">
      <c r="B311" s="37"/>
      <c r="C311" s="37"/>
      <c r="D311" s="37"/>
      <c r="E311" s="37"/>
      <c r="F311" s="37"/>
      <c r="G311" s="37"/>
      <c r="H311" s="37"/>
      <c r="I311" s="37"/>
      <c r="J311" s="70"/>
      <c r="K311" s="37"/>
      <c r="L311" s="37"/>
      <c r="M311" s="34"/>
      <c r="N311" s="64"/>
      <c r="O311" s="64"/>
    </row>
    <row r="312" spans="2:15">
      <c r="B312" s="37"/>
      <c r="C312" s="37"/>
      <c r="D312" s="37"/>
      <c r="E312" s="37"/>
      <c r="F312" s="37"/>
      <c r="G312" s="37"/>
      <c r="H312" s="37"/>
      <c r="I312" s="37"/>
      <c r="J312" s="70"/>
      <c r="K312" s="37"/>
      <c r="L312" s="37"/>
      <c r="M312" s="34"/>
      <c r="N312" s="64"/>
      <c r="O312" s="64"/>
    </row>
    <row r="313" spans="2:15">
      <c r="B313" s="37"/>
      <c r="C313" s="37"/>
      <c r="D313" s="37"/>
      <c r="E313" s="37"/>
      <c r="F313" s="37"/>
      <c r="G313" s="37"/>
      <c r="H313" s="37"/>
      <c r="I313" s="37"/>
      <c r="J313" s="70"/>
      <c r="K313" s="37"/>
      <c r="L313" s="37"/>
      <c r="M313" s="34"/>
      <c r="N313" s="64"/>
      <c r="O313" s="64"/>
    </row>
    <row r="314" spans="2:15">
      <c r="B314" s="37"/>
      <c r="C314" s="37"/>
      <c r="D314" s="37"/>
      <c r="E314" s="37"/>
      <c r="F314" s="37"/>
      <c r="G314" s="37"/>
      <c r="H314" s="37"/>
      <c r="I314" s="37"/>
      <c r="J314" s="70"/>
      <c r="K314" s="37"/>
      <c r="L314" s="37"/>
      <c r="M314" s="34"/>
      <c r="N314" s="64"/>
      <c r="O314" s="64"/>
    </row>
    <row r="315" spans="2:15">
      <c r="B315" s="37"/>
      <c r="C315" s="37"/>
      <c r="D315" s="37"/>
      <c r="E315" s="37"/>
      <c r="F315" s="37"/>
      <c r="G315" s="37"/>
      <c r="H315" s="37"/>
      <c r="I315" s="37"/>
      <c r="J315" s="70"/>
      <c r="K315" s="37"/>
      <c r="L315" s="37"/>
      <c r="M315" s="34"/>
      <c r="N315" s="64"/>
      <c r="O315" s="64"/>
    </row>
    <row r="316" spans="2:15">
      <c r="B316" s="37"/>
      <c r="C316" s="37"/>
      <c r="D316" s="37"/>
      <c r="E316" s="37"/>
      <c r="F316" s="37"/>
      <c r="G316" s="37"/>
      <c r="H316" s="37"/>
      <c r="I316" s="37"/>
      <c r="J316" s="70"/>
      <c r="K316" s="37"/>
      <c r="L316" s="37"/>
      <c r="M316" s="34"/>
      <c r="N316" s="64"/>
      <c r="O316" s="64"/>
    </row>
    <row r="317" spans="2:15">
      <c r="B317" s="37"/>
      <c r="C317" s="37"/>
      <c r="D317" s="37"/>
      <c r="E317" s="37"/>
      <c r="F317" s="37"/>
      <c r="G317" s="37"/>
      <c r="H317" s="37"/>
      <c r="I317" s="37"/>
      <c r="J317" s="70"/>
      <c r="K317" s="37"/>
      <c r="L317" s="37"/>
      <c r="M317" s="34"/>
      <c r="N317" s="64"/>
      <c r="O317" s="64"/>
    </row>
    <row r="318" spans="2:15">
      <c r="B318" s="37"/>
      <c r="C318" s="37"/>
      <c r="D318" s="37"/>
      <c r="E318" s="37"/>
      <c r="F318" s="37"/>
      <c r="G318" s="37"/>
      <c r="H318" s="37"/>
      <c r="I318" s="37"/>
      <c r="J318" s="70"/>
      <c r="K318" s="37"/>
      <c r="L318" s="37"/>
      <c r="M318" s="34"/>
      <c r="N318" s="64"/>
      <c r="O318" s="64"/>
    </row>
    <row r="319" spans="2:15">
      <c r="B319" s="37"/>
      <c r="C319" s="37"/>
      <c r="D319" s="37"/>
      <c r="E319" s="37"/>
      <c r="F319" s="37"/>
      <c r="G319" s="37"/>
      <c r="H319" s="37"/>
      <c r="I319" s="37"/>
      <c r="J319" s="70"/>
      <c r="K319" s="37"/>
      <c r="L319" s="37"/>
      <c r="M319" s="34"/>
      <c r="N319" s="64"/>
      <c r="O319" s="64"/>
    </row>
    <row r="320" spans="2:15">
      <c r="B320" s="37"/>
      <c r="C320" s="37"/>
      <c r="D320" s="37"/>
      <c r="E320" s="37"/>
      <c r="F320" s="37"/>
      <c r="G320" s="37"/>
      <c r="H320" s="37"/>
      <c r="I320" s="37"/>
      <c r="J320" s="70"/>
      <c r="K320" s="37"/>
      <c r="L320" s="37"/>
      <c r="M320" s="34"/>
      <c r="N320" s="64"/>
      <c r="O320" s="64"/>
    </row>
    <row r="321" spans="2:15">
      <c r="B321" s="37"/>
      <c r="C321" s="37"/>
      <c r="D321" s="37"/>
      <c r="E321" s="37"/>
      <c r="F321" s="37"/>
      <c r="G321" s="37"/>
      <c r="H321" s="37"/>
      <c r="I321" s="37"/>
      <c r="J321" s="70"/>
      <c r="K321" s="37"/>
      <c r="L321" s="37"/>
      <c r="M321" s="34"/>
      <c r="N321" s="64"/>
      <c r="O321" s="64"/>
    </row>
    <row r="322" spans="2:15">
      <c r="B322" s="37"/>
      <c r="C322" s="37"/>
      <c r="D322" s="37"/>
      <c r="E322" s="37"/>
      <c r="F322" s="37"/>
      <c r="G322" s="37"/>
      <c r="H322" s="37"/>
      <c r="I322" s="37"/>
      <c r="J322" s="70"/>
      <c r="K322" s="37"/>
      <c r="L322" s="37"/>
      <c r="M322" s="34"/>
      <c r="N322" s="64"/>
      <c r="O322" s="64"/>
    </row>
    <row r="323" spans="2:15">
      <c r="B323" s="37"/>
      <c r="C323" s="37"/>
      <c r="D323" s="37"/>
      <c r="E323" s="37"/>
      <c r="F323" s="37"/>
      <c r="G323" s="37"/>
      <c r="H323" s="37"/>
      <c r="I323" s="37"/>
      <c r="J323" s="70"/>
      <c r="K323" s="37"/>
      <c r="L323" s="37"/>
      <c r="M323" s="34"/>
      <c r="N323" s="64"/>
      <c r="O323" s="64"/>
    </row>
    <row r="324" spans="2:15">
      <c r="B324" s="37"/>
      <c r="C324" s="37"/>
      <c r="D324" s="37"/>
      <c r="E324" s="37"/>
      <c r="F324" s="37"/>
      <c r="G324" s="37"/>
      <c r="H324" s="37"/>
      <c r="I324" s="37"/>
      <c r="J324" s="70"/>
      <c r="K324" s="37"/>
      <c r="L324" s="37"/>
      <c r="M324" s="34"/>
      <c r="N324" s="64"/>
      <c r="O324" s="64"/>
    </row>
    <row r="325" spans="2:15">
      <c r="B325" s="37"/>
      <c r="C325" s="37"/>
      <c r="D325" s="37"/>
      <c r="E325" s="37"/>
      <c r="F325" s="37"/>
      <c r="G325" s="37"/>
      <c r="H325" s="37"/>
      <c r="I325" s="37"/>
      <c r="J325" s="70"/>
      <c r="K325" s="37"/>
      <c r="L325" s="37"/>
      <c r="M325" s="34"/>
      <c r="N325" s="64"/>
      <c r="O325" s="64"/>
    </row>
    <row r="326" spans="2:15">
      <c r="B326" s="37"/>
      <c r="C326" s="37"/>
      <c r="D326" s="37"/>
      <c r="E326" s="37"/>
      <c r="F326" s="37"/>
      <c r="G326" s="37"/>
      <c r="H326" s="37"/>
      <c r="I326" s="37"/>
      <c r="J326" s="70"/>
      <c r="K326" s="37"/>
      <c r="L326" s="37"/>
      <c r="M326" s="34"/>
      <c r="N326" s="64"/>
      <c r="O326" s="64"/>
    </row>
    <row r="327" spans="2:15">
      <c r="B327" s="37"/>
      <c r="C327" s="37"/>
      <c r="D327" s="37"/>
      <c r="E327" s="37"/>
      <c r="F327" s="37"/>
      <c r="G327" s="37"/>
      <c r="H327" s="37"/>
      <c r="I327" s="37"/>
      <c r="J327" s="70"/>
      <c r="K327" s="37"/>
      <c r="L327" s="37"/>
      <c r="M327" s="34"/>
      <c r="N327" s="64"/>
      <c r="O327" s="64"/>
    </row>
    <row r="328" spans="2:15">
      <c r="B328" s="37"/>
      <c r="C328" s="37"/>
      <c r="D328" s="37"/>
      <c r="E328" s="37"/>
      <c r="F328" s="37"/>
      <c r="G328" s="37"/>
      <c r="H328" s="37"/>
      <c r="I328" s="37"/>
      <c r="J328" s="70"/>
      <c r="K328" s="37"/>
      <c r="L328" s="37"/>
      <c r="M328" s="34"/>
      <c r="N328" s="64"/>
      <c r="O328" s="64"/>
    </row>
    <row r="329" spans="2:15">
      <c r="B329" s="37"/>
      <c r="C329" s="37"/>
      <c r="D329" s="37"/>
      <c r="E329" s="37"/>
      <c r="F329" s="37"/>
      <c r="G329" s="37"/>
      <c r="H329" s="37"/>
      <c r="I329" s="37"/>
      <c r="J329" s="70"/>
      <c r="K329" s="37"/>
      <c r="L329" s="37"/>
      <c r="M329" s="34"/>
      <c r="N329" s="64"/>
      <c r="O329" s="64"/>
    </row>
    <row r="330" spans="2:15">
      <c r="B330" s="37"/>
      <c r="C330" s="37"/>
      <c r="D330" s="37"/>
      <c r="E330" s="37"/>
      <c r="F330" s="37"/>
      <c r="G330" s="37"/>
      <c r="H330" s="37"/>
      <c r="I330" s="37"/>
      <c r="J330" s="70"/>
      <c r="K330" s="37"/>
      <c r="L330" s="37"/>
      <c r="M330" s="34"/>
      <c r="N330" s="64"/>
      <c r="O330" s="64"/>
    </row>
    <row r="331" spans="2:15">
      <c r="B331" s="37"/>
      <c r="C331" s="37"/>
      <c r="D331" s="37"/>
      <c r="E331" s="37"/>
      <c r="F331" s="37"/>
      <c r="G331" s="37"/>
      <c r="H331" s="37"/>
      <c r="I331" s="37"/>
      <c r="J331" s="70"/>
      <c r="K331" s="37"/>
      <c r="L331" s="37"/>
      <c r="M331" s="34"/>
      <c r="N331" s="64"/>
      <c r="O331" s="64"/>
    </row>
    <row r="332" spans="2:15">
      <c r="B332" s="37"/>
      <c r="C332" s="37"/>
      <c r="D332" s="37"/>
      <c r="E332" s="37"/>
      <c r="F332" s="37"/>
      <c r="G332" s="37"/>
      <c r="H332" s="37"/>
      <c r="I332" s="37"/>
      <c r="J332" s="70"/>
      <c r="K332" s="37"/>
      <c r="L332" s="37"/>
      <c r="M332" s="34"/>
      <c r="N332" s="64"/>
      <c r="O332" s="64"/>
    </row>
    <row r="333" spans="2:15">
      <c r="B333" s="37"/>
      <c r="C333" s="37"/>
      <c r="D333" s="37"/>
      <c r="E333" s="37"/>
      <c r="F333" s="37"/>
      <c r="G333" s="37"/>
      <c r="H333" s="37"/>
      <c r="I333" s="37"/>
      <c r="J333" s="70"/>
      <c r="K333" s="37"/>
      <c r="L333" s="37"/>
      <c r="M333" s="34"/>
      <c r="N333" s="64"/>
      <c r="O333" s="64"/>
    </row>
    <row r="334" spans="2:15">
      <c r="B334" s="37"/>
      <c r="C334" s="37"/>
      <c r="D334" s="37"/>
      <c r="E334" s="37"/>
      <c r="F334" s="37"/>
      <c r="G334" s="37"/>
      <c r="H334" s="37"/>
      <c r="I334" s="37"/>
      <c r="J334" s="70"/>
      <c r="K334" s="37"/>
      <c r="L334" s="37"/>
      <c r="M334" s="34"/>
      <c r="N334" s="64"/>
      <c r="O334" s="64"/>
    </row>
    <row r="335" spans="2:15">
      <c r="B335" s="37"/>
      <c r="C335" s="37"/>
      <c r="D335" s="37"/>
      <c r="E335" s="37"/>
      <c r="F335" s="37"/>
      <c r="G335" s="37"/>
      <c r="H335" s="37"/>
      <c r="I335" s="37"/>
      <c r="J335" s="70"/>
      <c r="K335" s="37"/>
      <c r="L335" s="37"/>
      <c r="M335" s="34"/>
      <c r="N335" s="64"/>
      <c r="O335" s="64"/>
    </row>
    <row r="336" spans="2:15">
      <c r="B336" s="37"/>
      <c r="C336" s="37"/>
      <c r="D336" s="37"/>
      <c r="E336" s="37"/>
      <c r="F336" s="37"/>
      <c r="G336" s="37"/>
      <c r="H336" s="37"/>
      <c r="I336" s="37"/>
      <c r="J336" s="70"/>
      <c r="K336" s="37"/>
      <c r="L336" s="37"/>
      <c r="M336" s="34"/>
      <c r="N336" s="64"/>
      <c r="O336" s="64"/>
    </row>
    <row r="337" spans="2:15">
      <c r="B337" s="37"/>
      <c r="C337" s="37"/>
      <c r="D337" s="37"/>
      <c r="E337" s="37"/>
      <c r="F337" s="37"/>
      <c r="G337" s="37"/>
      <c r="H337" s="37"/>
      <c r="I337" s="37"/>
      <c r="J337" s="70"/>
      <c r="K337" s="37"/>
      <c r="L337" s="37"/>
      <c r="M337" s="34"/>
      <c r="N337" s="64"/>
      <c r="O337" s="64"/>
    </row>
    <row r="338" spans="2:15">
      <c r="B338" s="37"/>
      <c r="C338" s="37"/>
      <c r="D338" s="37"/>
      <c r="E338" s="37"/>
      <c r="F338" s="37"/>
      <c r="G338" s="37"/>
      <c r="H338" s="37"/>
      <c r="I338" s="37"/>
      <c r="J338" s="70"/>
      <c r="K338" s="37"/>
      <c r="L338" s="37"/>
      <c r="M338" s="34"/>
      <c r="N338" s="64"/>
      <c r="O338" s="64"/>
    </row>
    <row r="339" spans="2:15">
      <c r="B339" s="37"/>
      <c r="C339" s="37"/>
      <c r="D339" s="37"/>
      <c r="E339" s="37"/>
      <c r="F339" s="37"/>
      <c r="G339" s="37"/>
      <c r="H339" s="37"/>
      <c r="I339" s="37"/>
      <c r="J339" s="70"/>
      <c r="K339" s="37"/>
      <c r="L339" s="37"/>
      <c r="M339" s="34"/>
      <c r="N339" s="64"/>
      <c r="O339" s="64"/>
    </row>
    <row r="340" spans="2:15">
      <c r="B340" s="37"/>
      <c r="C340" s="37"/>
      <c r="D340" s="37"/>
      <c r="E340" s="37"/>
      <c r="F340" s="37"/>
      <c r="G340" s="37"/>
      <c r="H340" s="37"/>
      <c r="I340" s="37"/>
      <c r="J340" s="70"/>
      <c r="K340" s="37"/>
      <c r="L340" s="37"/>
      <c r="M340" s="34"/>
      <c r="N340" s="64"/>
      <c r="O340" s="64"/>
    </row>
    <row r="341" spans="2:15">
      <c r="B341" s="37"/>
      <c r="C341" s="37"/>
      <c r="D341" s="37"/>
      <c r="E341" s="37"/>
      <c r="F341" s="37"/>
      <c r="G341" s="37"/>
      <c r="H341" s="37"/>
      <c r="I341" s="37"/>
      <c r="J341" s="70"/>
      <c r="K341" s="37"/>
      <c r="L341" s="37"/>
      <c r="M341" s="34"/>
      <c r="N341" s="64"/>
      <c r="O341" s="64"/>
    </row>
    <row r="342" spans="2:15">
      <c r="B342" s="37"/>
      <c r="C342" s="37"/>
      <c r="D342" s="37"/>
      <c r="E342" s="37"/>
      <c r="F342" s="37"/>
      <c r="G342" s="37"/>
      <c r="H342" s="37"/>
      <c r="I342" s="37"/>
      <c r="J342" s="70"/>
      <c r="K342" s="37"/>
      <c r="L342" s="37"/>
      <c r="M342" s="34"/>
      <c r="N342" s="64"/>
      <c r="O342" s="64"/>
    </row>
    <row r="343" spans="2:15">
      <c r="B343" s="37"/>
      <c r="C343" s="37"/>
      <c r="D343" s="37"/>
      <c r="E343" s="37"/>
      <c r="F343" s="37"/>
      <c r="G343" s="37"/>
      <c r="H343" s="37"/>
      <c r="I343" s="37"/>
      <c r="J343" s="70"/>
      <c r="K343" s="37"/>
      <c r="L343" s="37"/>
      <c r="M343" s="34"/>
      <c r="N343" s="64"/>
      <c r="O343" s="64"/>
    </row>
    <row r="344" spans="2:15">
      <c r="B344" s="37"/>
      <c r="C344" s="37"/>
      <c r="D344" s="37"/>
      <c r="E344" s="37"/>
      <c r="F344" s="37"/>
      <c r="G344" s="37"/>
      <c r="H344" s="37"/>
      <c r="I344" s="37"/>
      <c r="J344" s="70"/>
      <c r="K344" s="37"/>
      <c r="L344" s="37"/>
      <c r="M344" s="34"/>
      <c r="N344" s="64"/>
      <c r="O344" s="64"/>
    </row>
    <row r="345" spans="2:15">
      <c r="B345" s="37"/>
      <c r="C345" s="37"/>
      <c r="D345" s="37"/>
      <c r="E345" s="37"/>
      <c r="F345" s="37"/>
      <c r="G345" s="37"/>
      <c r="H345" s="37"/>
      <c r="I345" s="37"/>
      <c r="J345" s="70"/>
      <c r="K345" s="37"/>
      <c r="L345" s="37"/>
      <c r="M345" s="34"/>
      <c r="N345" s="64"/>
      <c r="O345" s="64"/>
    </row>
    <row r="346" spans="2:15">
      <c r="B346" s="37"/>
      <c r="C346" s="37"/>
      <c r="D346" s="37"/>
      <c r="E346" s="37"/>
      <c r="F346" s="37"/>
      <c r="G346" s="37"/>
      <c r="H346" s="37"/>
      <c r="I346" s="37"/>
      <c r="J346" s="70"/>
      <c r="K346" s="37"/>
      <c r="L346" s="37"/>
      <c r="M346" s="34"/>
      <c r="N346" s="64"/>
      <c r="O346" s="64"/>
    </row>
    <row r="347" spans="2:15">
      <c r="B347" s="37"/>
      <c r="C347" s="37"/>
      <c r="D347" s="37"/>
      <c r="E347" s="37"/>
      <c r="F347" s="37"/>
      <c r="G347" s="37"/>
      <c r="H347" s="37"/>
      <c r="I347" s="37"/>
      <c r="J347" s="70"/>
      <c r="K347" s="37"/>
      <c r="L347" s="37"/>
      <c r="M347" s="34"/>
      <c r="N347" s="64"/>
      <c r="O347" s="64"/>
    </row>
    <row r="348" spans="2:15">
      <c r="B348" s="37"/>
      <c r="C348" s="37"/>
      <c r="D348" s="37"/>
      <c r="E348" s="37"/>
      <c r="F348" s="37"/>
      <c r="G348" s="37"/>
      <c r="H348" s="37"/>
      <c r="I348" s="37"/>
      <c r="J348" s="70"/>
      <c r="K348" s="37"/>
      <c r="L348" s="37"/>
      <c r="M348" s="34"/>
      <c r="N348" s="64"/>
      <c r="O348" s="64"/>
    </row>
    <row r="349" spans="2:15">
      <c r="B349" s="37"/>
      <c r="C349" s="37"/>
      <c r="D349" s="37"/>
      <c r="E349" s="37"/>
      <c r="F349" s="37"/>
      <c r="G349" s="37"/>
      <c r="H349" s="37"/>
      <c r="I349" s="37"/>
      <c r="J349" s="70"/>
      <c r="K349" s="37"/>
      <c r="L349" s="37"/>
      <c r="M349" s="34"/>
      <c r="N349" s="64"/>
      <c r="O349" s="64"/>
    </row>
    <row r="350" spans="2:15">
      <c r="B350" s="37"/>
      <c r="C350" s="37"/>
      <c r="D350" s="37"/>
      <c r="E350" s="37"/>
      <c r="F350" s="37"/>
      <c r="G350" s="37"/>
      <c r="H350" s="37"/>
      <c r="I350" s="37"/>
      <c r="J350" s="70"/>
      <c r="K350" s="37"/>
      <c r="L350" s="37"/>
      <c r="M350" s="34"/>
      <c r="N350" s="64"/>
      <c r="O350" s="64"/>
    </row>
    <row r="351" spans="2:15">
      <c r="B351" s="37"/>
      <c r="C351" s="37"/>
      <c r="D351" s="37"/>
      <c r="E351" s="37"/>
      <c r="F351" s="37"/>
      <c r="G351" s="37"/>
      <c r="H351" s="37"/>
      <c r="I351" s="37"/>
      <c r="J351" s="70"/>
      <c r="K351" s="37"/>
      <c r="L351" s="37"/>
      <c r="M351" s="34"/>
      <c r="N351" s="64"/>
      <c r="O351" s="64"/>
    </row>
    <row r="352" spans="2:15">
      <c r="B352" s="37"/>
      <c r="C352" s="37"/>
      <c r="D352" s="37"/>
      <c r="E352" s="37"/>
      <c r="F352" s="37"/>
      <c r="G352" s="37"/>
      <c r="H352" s="37"/>
      <c r="I352" s="37"/>
      <c r="J352" s="70"/>
      <c r="K352" s="37"/>
      <c r="L352" s="37"/>
      <c r="M352" s="34"/>
      <c r="N352" s="64"/>
      <c r="O352" s="64"/>
    </row>
    <row r="353" spans="2:15">
      <c r="B353" s="37"/>
      <c r="C353" s="37"/>
      <c r="D353" s="37"/>
      <c r="E353" s="37"/>
      <c r="F353" s="37"/>
      <c r="G353" s="37"/>
      <c r="H353" s="37"/>
      <c r="I353" s="37"/>
      <c r="J353" s="70"/>
      <c r="K353" s="37"/>
      <c r="L353" s="37"/>
      <c r="M353" s="34"/>
      <c r="N353" s="64"/>
      <c r="O353" s="64"/>
    </row>
    <row r="354" spans="2:15">
      <c r="B354" s="37"/>
      <c r="C354" s="37"/>
      <c r="D354" s="37"/>
      <c r="E354" s="37"/>
      <c r="F354" s="37"/>
      <c r="G354" s="37"/>
      <c r="H354" s="37"/>
      <c r="I354" s="37"/>
      <c r="J354" s="70"/>
      <c r="K354" s="37"/>
      <c r="L354" s="37"/>
      <c r="M354" s="34"/>
      <c r="N354" s="64"/>
      <c r="O354" s="64"/>
    </row>
    <row r="355" spans="2:15">
      <c r="B355" s="37"/>
      <c r="C355" s="37"/>
      <c r="D355" s="37"/>
      <c r="E355" s="37"/>
      <c r="F355" s="37"/>
      <c r="G355" s="37"/>
      <c r="H355" s="37"/>
      <c r="I355" s="37"/>
      <c r="J355" s="70"/>
      <c r="K355" s="37"/>
      <c r="L355" s="37"/>
      <c r="M355" s="34"/>
      <c r="N355" s="64"/>
      <c r="O355" s="64"/>
    </row>
    <row r="356" spans="2:15">
      <c r="B356" s="37"/>
      <c r="C356" s="37"/>
      <c r="D356" s="37"/>
      <c r="E356" s="37"/>
      <c r="F356" s="37"/>
      <c r="G356" s="37"/>
      <c r="H356" s="37"/>
      <c r="I356" s="37"/>
      <c r="J356" s="70"/>
      <c r="K356" s="37"/>
      <c r="L356" s="37"/>
      <c r="M356" s="34"/>
      <c r="N356" s="64"/>
      <c r="O356" s="64"/>
    </row>
    <row r="357" spans="2:15">
      <c r="B357" s="37"/>
      <c r="C357" s="37"/>
      <c r="D357" s="37"/>
      <c r="E357" s="37"/>
      <c r="F357" s="37"/>
      <c r="G357" s="37"/>
      <c r="H357" s="37"/>
      <c r="I357" s="37"/>
      <c r="J357" s="70"/>
      <c r="K357" s="37"/>
      <c r="L357" s="37"/>
      <c r="M357" s="34"/>
      <c r="N357" s="64"/>
      <c r="O357" s="64"/>
    </row>
    <row r="358" spans="2:15">
      <c r="B358" s="37"/>
      <c r="C358" s="37"/>
      <c r="D358" s="37"/>
      <c r="E358" s="37"/>
      <c r="F358" s="37"/>
      <c r="G358" s="37"/>
      <c r="H358" s="37"/>
      <c r="I358" s="37"/>
      <c r="J358" s="70"/>
      <c r="K358" s="37"/>
      <c r="L358" s="37"/>
      <c r="M358" s="34"/>
      <c r="N358" s="64"/>
      <c r="O358" s="64"/>
    </row>
    <row r="359" spans="2:15">
      <c r="B359" s="37"/>
      <c r="C359" s="37"/>
      <c r="D359" s="37"/>
      <c r="E359" s="37"/>
      <c r="F359" s="37"/>
      <c r="G359" s="37"/>
      <c r="H359" s="37"/>
      <c r="I359" s="37"/>
      <c r="J359" s="70"/>
      <c r="K359" s="37"/>
      <c r="L359" s="37"/>
      <c r="M359" s="34"/>
      <c r="N359" s="64"/>
      <c r="O359" s="64"/>
    </row>
    <row r="360" spans="2:15">
      <c r="B360" s="37"/>
      <c r="C360" s="37"/>
      <c r="D360" s="37"/>
      <c r="E360" s="37"/>
      <c r="F360" s="37"/>
      <c r="G360" s="37"/>
      <c r="H360" s="37"/>
      <c r="I360" s="37"/>
      <c r="J360" s="70"/>
      <c r="K360" s="37"/>
      <c r="L360" s="37"/>
      <c r="M360" s="34"/>
      <c r="N360" s="64"/>
      <c r="O360" s="64"/>
    </row>
    <row r="361" spans="2:15">
      <c r="B361" s="37"/>
      <c r="C361" s="37"/>
      <c r="D361" s="37"/>
      <c r="E361" s="37"/>
      <c r="F361" s="37"/>
      <c r="G361" s="37"/>
      <c r="H361" s="37"/>
      <c r="I361" s="37"/>
      <c r="J361" s="70"/>
      <c r="K361" s="37"/>
      <c r="L361" s="37"/>
      <c r="M361" s="34"/>
      <c r="N361" s="64"/>
      <c r="O361" s="64"/>
    </row>
    <row r="362" spans="2:15">
      <c r="B362" s="37"/>
      <c r="C362" s="37"/>
      <c r="D362" s="37"/>
      <c r="E362" s="37"/>
      <c r="F362" s="37"/>
      <c r="G362" s="37"/>
      <c r="H362" s="37"/>
      <c r="I362" s="37"/>
      <c r="J362" s="70"/>
      <c r="K362" s="37"/>
      <c r="L362" s="37"/>
      <c r="M362" s="34"/>
      <c r="N362" s="64"/>
      <c r="O362" s="64"/>
    </row>
    <row r="363" spans="2:15">
      <c r="B363" s="37"/>
      <c r="C363" s="37"/>
      <c r="D363" s="37"/>
      <c r="E363" s="37"/>
      <c r="F363" s="37"/>
      <c r="G363" s="37"/>
      <c r="H363" s="37"/>
      <c r="I363" s="37"/>
      <c r="J363" s="70"/>
      <c r="K363" s="37"/>
      <c r="L363" s="37"/>
      <c r="M363" s="34"/>
      <c r="N363" s="64"/>
      <c r="O363" s="64"/>
    </row>
    <row r="364" spans="2:15">
      <c r="B364" s="37"/>
      <c r="C364" s="37"/>
      <c r="D364" s="37"/>
      <c r="E364" s="37"/>
      <c r="F364" s="37"/>
      <c r="G364" s="37"/>
      <c r="H364" s="37"/>
      <c r="I364" s="37"/>
      <c r="J364" s="70"/>
      <c r="K364" s="37"/>
      <c r="L364" s="37"/>
      <c r="M364" s="34"/>
      <c r="N364" s="64"/>
      <c r="O364" s="64"/>
    </row>
    <row r="365" spans="2:15">
      <c r="B365" s="37"/>
      <c r="C365" s="37"/>
      <c r="D365" s="37"/>
      <c r="E365" s="37"/>
      <c r="F365" s="37"/>
      <c r="G365" s="37"/>
      <c r="H365" s="37"/>
      <c r="I365" s="37"/>
      <c r="J365" s="70"/>
      <c r="K365" s="37"/>
      <c r="L365" s="37"/>
      <c r="M365" s="34"/>
      <c r="N365" s="64"/>
      <c r="O365" s="64"/>
    </row>
    <row r="366" spans="2:15">
      <c r="B366" s="37"/>
      <c r="C366" s="37"/>
      <c r="D366" s="37"/>
      <c r="E366" s="37"/>
      <c r="F366" s="37"/>
      <c r="G366" s="37"/>
      <c r="H366" s="37"/>
      <c r="I366" s="37"/>
      <c r="J366" s="70"/>
      <c r="K366" s="37"/>
      <c r="L366" s="37"/>
      <c r="M366" s="34"/>
      <c r="N366" s="64"/>
      <c r="O366" s="64"/>
    </row>
    <row r="367" spans="2:15">
      <c r="B367" s="37"/>
      <c r="C367" s="37"/>
      <c r="D367" s="37"/>
      <c r="E367" s="37"/>
      <c r="F367" s="37"/>
      <c r="G367" s="37"/>
      <c r="H367" s="37"/>
      <c r="I367" s="37"/>
      <c r="J367" s="70"/>
      <c r="K367" s="37"/>
      <c r="L367" s="37"/>
      <c r="M367" s="34"/>
      <c r="N367" s="64"/>
      <c r="O367" s="64"/>
    </row>
    <row r="368" spans="2:15">
      <c r="B368" s="37"/>
      <c r="C368" s="37"/>
      <c r="D368" s="37"/>
      <c r="E368" s="37"/>
      <c r="F368" s="37"/>
      <c r="G368" s="37"/>
      <c r="H368" s="37"/>
      <c r="I368" s="37"/>
      <c r="J368" s="70"/>
      <c r="K368" s="37"/>
      <c r="L368" s="37"/>
      <c r="M368" s="34"/>
      <c r="N368" s="64"/>
      <c r="O368" s="64"/>
    </row>
    <row r="369" spans="2:15">
      <c r="B369" s="37"/>
      <c r="C369" s="37"/>
      <c r="D369" s="37"/>
      <c r="E369" s="37"/>
      <c r="F369" s="37"/>
      <c r="G369" s="37"/>
      <c r="H369" s="37"/>
      <c r="I369" s="37"/>
      <c r="J369" s="70"/>
      <c r="K369" s="37"/>
      <c r="L369" s="37"/>
      <c r="M369" s="34"/>
      <c r="N369" s="64"/>
      <c r="O369" s="64"/>
    </row>
    <row r="370" spans="2:15">
      <c r="B370" s="37"/>
      <c r="C370" s="37"/>
      <c r="D370" s="37"/>
      <c r="E370" s="37"/>
      <c r="F370" s="37"/>
      <c r="G370" s="37"/>
      <c r="H370" s="37"/>
      <c r="I370" s="37"/>
      <c r="J370" s="70"/>
      <c r="K370" s="37"/>
      <c r="L370" s="37"/>
      <c r="M370" s="34"/>
      <c r="N370" s="64"/>
      <c r="O370" s="64"/>
    </row>
    <row r="371" spans="2:15">
      <c r="B371" s="37"/>
      <c r="C371" s="37"/>
      <c r="D371" s="37"/>
      <c r="E371" s="37"/>
      <c r="F371" s="37"/>
      <c r="G371" s="37"/>
      <c r="H371" s="37"/>
      <c r="I371" s="37"/>
      <c r="J371" s="70"/>
      <c r="K371" s="37"/>
      <c r="L371" s="37"/>
      <c r="M371" s="34"/>
      <c r="N371" s="64"/>
      <c r="O371" s="64"/>
    </row>
    <row r="372" spans="2:15">
      <c r="B372" s="37"/>
      <c r="C372" s="37"/>
      <c r="D372" s="37"/>
      <c r="E372" s="37"/>
      <c r="F372" s="37"/>
      <c r="G372" s="37"/>
      <c r="H372" s="37"/>
      <c r="I372" s="37"/>
      <c r="J372" s="70"/>
      <c r="K372" s="37"/>
      <c r="L372" s="37"/>
      <c r="M372" s="34"/>
      <c r="N372" s="64"/>
      <c r="O372" s="64"/>
    </row>
    <row r="373" spans="2:15">
      <c r="B373" s="37"/>
      <c r="C373" s="37"/>
      <c r="D373" s="37"/>
      <c r="E373" s="37"/>
      <c r="F373" s="37"/>
      <c r="G373" s="37"/>
      <c r="H373" s="37"/>
      <c r="I373" s="37"/>
      <c r="J373" s="70"/>
      <c r="K373" s="37"/>
      <c r="L373" s="37"/>
      <c r="M373" s="34"/>
      <c r="N373" s="64"/>
      <c r="O373" s="64"/>
    </row>
    <row r="374" spans="2:15">
      <c r="B374" s="37"/>
      <c r="C374" s="37"/>
      <c r="D374" s="37"/>
      <c r="E374" s="37"/>
      <c r="F374" s="37"/>
      <c r="G374" s="37"/>
      <c r="H374" s="37"/>
      <c r="I374" s="37"/>
      <c r="J374" s="70"/>
      <c r="K374" s="37"/>
      <c r="L374" s="37"/>
      <c r="M374" s="34"/>
      <c r="N374" s="64"/>
      <c r="O374" s="64"/>
    </row>
    <row r="375" spans="2:15">
      <c r="B375" s="37"/>
      <c r="C375" s="37"/>
      <c r="D375" s="37"/>
      <c r="E375" s="37"/>
      <c r="F375" s="37"/>
      <c r="G375" s="37"/>
      <c r="H375" s="37"/>
      <c r="I375" s="37"/>
      <c r="J375" s="70"/>
      <c r="K375" s="37"/>
      <c r="L375" s="37"/>
      <c r="M375" s="34"/>
      <c r="N375" s="64"/>
      <c r="O375" s="64"/>
    </row>
    <row r="376" spans="2:15">
      <c r="B376" s="37"/>
      <c r="C376" s="37"/>
      <c r="D376" s="37"/>
      <c r="E376" s="37"/>
      <c r="F376" s="37"/>
      <c r="G376" s="37"/>
      <c r="H376" s="37"/>
      <c r="I376" s="37"/>
      <c r="J376" s="70"/>
      <c r="K376" s="37"/>
      <c r="L376" s="37"/>
      <c r="M376" s="34"/>
      <c r="N376" s="64"/>
      <c r="O376" s="64"/>
    </row>
    <row r="377" spans="2:15">
      <c r="B377" s="37"/>
      <c r="C377" s="37"/>
      <c r="D377" s="37"/>
      <c r="E377" s="37"/>
      <c r="F377" s="37"/>
      <c r="G377" s="37"/>
      <c r="H377" s="37"/>
      <c r="I377" s="37"/>
      <c r="J377" s="70"/>
      <c r="K377" s="37"/>
      <c r="L377" s="37"/>
      <c r="M377" s="34"/>
      <c r="N377" s="64"/>
      <c r="O377" s="64"/>
    </row>
    <row r="378" spans="2:15">
      <c r="B378" s="37"/>
      <c r="C378" s="37"/>
      <c r="D378" s="37"/>
      <c r="E378" s="37"/>
      <c r="F378" s="37"/>
      <c r="G378" s="37"/>
      <c r="H378" s="37"/>
      <c r="I378" s="37"/>
      <c r="J378" s="70"/>
      <c r="K378" s="37"/>
      <c r="L378" s="37"/>
      <c r="M378" s="34"/>
      <c r="N378" s="64"/>
      <c r="O378" s="64"/>
    </row>
    <row r="379" spans="2:15">
      <c r="B379" s="37"/>
      <c r="C379" s="37"/>
      <c r="D379" s="37"/>
      <c r="E379" s="37"/>
      <c r="F379" s="37"/>
      <c r="G379" s="37"/>
      <c r="H379" s="37"/>
      <c r="I379" s="37"/>
      <c r="J379" s="70"/>
      <c r="K379" s="37"/>
      <c r="L379" s="37"/>
      <c r="M379" s="34"/>
      <c r="N379" s="64"/>
      <c r="O379" s="64"/>
    </row>
    <row r="380" spans="2:15">
      <c r="B380" s="37"/>
      <c r="C380" s="37"/>
      <c r="D380" s="37"/>
      <c r="E380" s="37"/>
      <c r="F380" s="37"/>
      <c r="G380" s="37"/>
      <c r="H380" s="37"/>
      <c r="I380" s="37"/>
      <c r="J380" s="70"/>
      <c r="K380" s="37"/>
      <c r="L380" s="37"/>
      <c r="M380" s="34"/>
      <c r="N380" s="64"/>
      <c r="O380" s="64"/>
    </row>
    <row r="381" spans="2:15">
      <c r="B381" s="37"/>
      <c r="C381" s="37"/>
      <c r="D381" s="37"/>
      <c r="E381" s="37"/>
      <c r="F381" s="37"/>
      <c r="G381" s="37"/>
      <c r="H381" s="37"/>
      <c r="I381" s="37"/>
      <c r="J381" s="70"/>
      <c r="K381" s="37"/>
      <c r="L381" s="37"/>
      <c r="M381" s="34"/>
      <c r="N381" s="64"/>
      <c r="O381" s="64"/>
    </row>
    <row r="382" spans="2:15">
      <c r="B382" s="37"/>
      <c r="C382" s="37"/>
      <c r="D382" s="37"/>
      <c r="E382" s="37"/>
      <c r="F382" s="37"/>
      <c r="G382" s="37"/>
      <c r="H382" s="37"/>
      <c r="I382" s="37"/>
      <c r="J382" s="70"/>
      <c r="K382" s="37"/>
      <c r="L382" s="37"/>
      <c r="M382" s="34"/>
      <c r="N382" s="64"/>
      <c r="O382" s="64"/>
    </row>
    <row r="383" spans="2:15">
      <c r="B383" s="37"/>
      <c r="C383" s="37"/>
      <c r="D383" s="37"/>
      <c r="E383" s="37"/>
      <c r="F383" s="37"/>
      <c r="G383" s="37"/>
      <c r="H383" s="37"/>
      <c r="I383" s="37"/>
      <c r="J383" s="70"/>
      <c r="K383" s="37"/>
      <c r="L383" s="37"/>
      <c r="M383" s="34"/>
      <c r="N383" s="64"/>
      <c r="O383" s="64"/>
    </row>
    <row r="384" spans="2:15">
      <c r="B384" s="37"/>
      <c r="C384" s="37"/>
      <c r="D384" s="37"/>
      <c r="E384" s="37"/>
      <c r="F384" s="37"/>
      <c r="G384" s="37"/>
      <c r="H384" s="37"/>
      <c r="I384" s="37"/>
      <c r="J384" s="70"/>
      <c r="K384" s="37"/>
      <c r="L384" s="37"/>
      <c r="M384" s="34"/>
      <c r="N384" s="64"/>
      <c r="O384" s="64"/>
    </row>
    <row r="385" spans="2:15">
      <c r="B385" s="37"/>
      <c r="C385" s="37"/>
      <c r="D385" s="37"/>
      <c r="E385" s="37"/>
      <c r="F385" s="37"/>
      <c r="G385" s="37"/>
      <c r="H385" s="37"/>
      <c r="I385" s="37"/>
      <c r="J385" s="70"/>
      <c r="K385" s="37"/>
      <c r="L385" s="37"/>
      <c r="M385" s="34"/>
      <c r="N385" s="64"/>
      <c r="O385" s="64"/>
    </row>
    <row r="386" spans="2:15">
      <c r="B386" s="37"/>
      <c r="C386" s="37"/>
      <c r="D386" s="37"/>
      <c r="E386" s="37"/>
      <c r="F386" s="37"/>
      <c r="G386" s="37"/>
      <c r="H386" s="37"/>
      <c r="I386" s="37"/>
      <c r="J386" s="70"/>
      <c r="K386" s="37"/>
      <c r="L386" s="37"/>
      <c r="M386" s="34"/>
      <c r="N386" s="64"/>
      <c r="O386" s="64"/>
    </row>
  </sheetData>
  <mergeCells count="2">
    <mergeCell ref="B2:L2"/>
    <mergeCell ref="I3:K3"/>
  </mergeCells>
  <pageMargins left="0.19685039370078741" right="0.19685039370078741" top="0.59055118110236227" bottom="0.59055118110236227" header="0.29527559055118113" footer="0.29527559055118113"/>
  <pageSetup paperSize="9" scale="97" orientation="landscape" r:id="rId1"/>
  <headerFooter alignWithMargins="0">
    <oddHeader>&amp;C2017-04-27&amp;R&amp;A</oddHeader>
    <oddFooter>&amp;L&amp;F/Peter Sjöquist&amp;C&amp;P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view="pageLayout" zoomScaleNormal="100" workbookViewId="0">
      <selection activeCell="A3" sqref="A3"/>
    </sheetView>
  </sheetViews>
  <sheetFormatPr defaultColWidth="0" defaultRowHeight="13.2" zeroHeight="1"/>
  <cols>
    <col min="1" max="1" width="15.6640625" customWidth="1"/>
    <col min="2" max="2" width="10.33203125" customWidth="1"/>
    <col min="3" max="3" width="12.88671875" bestFit="1" customWidth="1"/>
    <col min="4" max="4" width="12" bestFit="1" customWidth="1"/>
    <col min="5" max="5" width="8.6640625" customWidth="1"/>
    <col min="6" max="6" width="3.6640625" customWidth="1"/>
    <col min="7" max="7" width="9.6640625" bestFit="1" customWidth="1"/>
    <col min="8" max="12" width="9.6640625" customWidth="1"/>
    <col min="13" max="14" width="9.109375" customWidth="1"/>
  </cols>
  <sheetData>
    <row r="1" spans="1:13" ht="16.2" thickBot="1">
      <c r="A1" s="1" t="s">
        <v>383</v>
      </c>
    </row>
    <row r="2" spans="1:13">
      <c r="A2" s="5" t="s">
        <v>1</v>
      </c>
      <c r="B2" s="149" t="s">
        <v>384</v>
      </c>
      <c r="C2" s="149"/>
      <c r="D2" s="149"/>
      <c r="E2" s="149"/>
      <c r="F2" s="149"/>
      <c r="G2" s="149"/>
      <c r="H2" s="8" t="s">
        <v>3</v>
      </c>
      <c r="I2" s="8" t="s">
        <v>385</v>
      </c>
      <c r="J2" s="8" t="s">
        <v>386</v>
      </c>
      <c r="K2" s="8" t="s">
        <v>386</v>
      </c>
      <c r="L2" s="8" t="s">
        <v>4</v>
      </c>
    </row>
    <row r="3" spans="1:13">
      <c r="B3" s="71" t="s">
        <v>387</v>
      </c>
      <c r="C3" s="72" t="s">
        <v>388</v>
      </c>
      <c r="D3" s="72" t="s">
        <v>389</v>
      </c>
      <c r="E3" s="150" t="s">
        <v>388</v>
      </c>
      <c r="F3" s="151"/>
      <c r="G3" s="73" t="s">
        <v>390</v>
      </c>
      <c r="H3" s="73" t="s">
        <v>10</v>
      </c>
      <c r="I3" s="74" t="s">
        <v>391</v>
      </c>
      <c r="J3" s="74" t="s">
        <v>392</v>
      </c>
      <c r="K3" s="73" t="s">
        <v>392</v>
      </c>
      <c r="L3" s="73" t="s">
        <v>11</v>
      </c>
    </row>
    <row r="4" spans="1:13">
      <c r="A4" t="s">
        <v>18</v>
      </c>
      <c r="B4" s="71" t="s">
        <v>393</v>
      </c>
      <c r="C4" s="75" t="s">
        <v>394</v>
      </c>
      <c r="D4" s="76" t="s">
        <v>395</v>
      </c>
      <c r="E4" s="152" t="s">
        <v>396</v>
      </c>
      <c r="F4" s="146"/>
      <c r="G4" s="76"/>
      <c r="H4" s="73" t="s">
        <v>20</v>
      </c>
      <c r="I4" s="74" t="s">
        <v>397</v>
      </c>
      <c r="J4" s="74" t="s">
        <v>391</v>
      </c>
      <c r="K4" s="74" t="s">
        <v>391</v>
      </c>
      <c r="L4" s="73" t="s">
        <v>21</v>
      </c>
    </row>
    <row r="5" spans="1:13">
      <c r="B5" s="77" t="s">
        <v>398</v>
      </c>
      <c r="C5" s="71" t="s">
        <v>399</v>
      </c>
      <c r="D5" s="76" t="s">
        <v>400</v>
      </c>
      <c r="E5" s="152" t="s">
        <v>401</v>
      </c>
      <c r="F5" s="146"/>
      <c r="G5" s="76"/>
      <c r="H5" s="73" t="s">
        <v>13</v>
      </c>
      <c r="I5" s="73" t="s">
        <v>402</v>
      </c>
      <c r="J5" s="74" t="s">
        <v>397</v>
      </c>
      <c r="K5" s="73" t="s">
        <v>397</v>
      </c>
      <c r="L5" s="73" t="s">
        <v>28</v>
      </c>
    </row>
    <row r="6" spans="1:13">
      <c r="A6" s="78"/>
      <c r="B6" s="76" t="s">
        <v>403</v>
      </c>
      <c r="C6" s="76" t="s">
        <v>404</v>
      </c>
      <c r="D6" s="73" t="s">
        <v>405</v>
      </c>
      <c r="E6" s="152" t="s">
        <v>406</v>
      </c>
      <c r="F6" s="146"/>
      <c r="G6" s="71"/>
      <c r="H6" s="79" t="s">
        <v>38</v>
      </c>
      <c r="I6" s="76"/>
      <c r="J6" s="76"/>
      <c r="K6" s="73" t="s">
        <v>407</v>
      </c>
      <c r="L6" s="73"/>
    </row>
    <row r="7" spans="1:13">
      <c r="A7" s="78"/>
      <c r="B7" s="76"/>
      <c r="C7" s="73" t="s">
        <v>408</v>
      </c>
      <c r="D7" s="73" t="s">
        <v>409</v>
      </c>
      <c r="E7" s="152" t="s">
        <v>410</v>
      </c>
      <c r="F7" s="146"/>
      <c r="G7" s="76"/>
      <c r="H7" s="73"/>
      <c r="I7" s="76"/>
      <c r="J7" s="79"/>
      <c r="K7" s="74" t="s">
        <v>411</v>
      </c>
      <c r="L7" s="71"/>
    </row>
    <row r="8" spans="1:13">
      <c r="A8" s="78"/>
      <c r="B8" s="76"/>
      <c r="C8" s="73" t="s">
        <v>412</v>
      </c>
      <c r="D8" s="73" t="s">
        <v>413</v>
      </c>
      <c r="E8" s="145" t="s">
        <v>356</v>
      </c>
      <c r="F8" s="146"/>
      <c r="G8" s="76"/>
      <c r="H8" s="73"/>
      <c r="I8" s="12"/>
      <c r="J8" s="79"/>
      <c r="K8" s="12"/>
      <c r="L8" s="80" t="s">
        <v>414</v>
      </c>
    </row>
    <row r="9" spans="1:13">
      <c r="A9" s="62"/>
      <c r="B9" s="63"/>
      <c r="C9" s="81" t="s">
        <v>415</v>
      </c>
      <c r="D9" s="81" t="s">
        <v>416</v>
      </c>
      <c r="E9" s="147" t="s">
        <v>367</v>
      </c>
      <c r="F9" s="148"/>
      <c r="G9" s="82" t="s">
        <v>417</v>
      </c>
      <c r="H9" s="82" t="s">
        <v>418</v>
      </c>
      <c r="I9" s="82" t="s">
        <v>419</v>
      </c>
      <c r="J9" s="23" t="s">
        <v>420</v>
      </c>
      <c r="K9" s="82" t="s">
        <v>421</v>
      </c>
      <c r="L9" s="82" t="s">
        <v>422</v>
      </c>
    </row>
    <row r="10" spans="1:13" ht="27" customHeight="1">
      <c r="A10" s="32" t="s">
        <v>42</v>
      </c>
      <c r="B10" s="64">
        <f>[1]RS!D14*[1]RS!$AD$11</f>
        <v>294550.11180000001</v>
      </c>
      <c r="C10" s="64">
        <f>0.85*([1]RS!G14+[1]RS!M14+[1]RS!N14+[1]RS!O14)</f>
        <v>136909.5</v>
      </c>
      <c r="D10" s="64">
        <f>-0.85*([1]RS!T14+[1]RS!AA14+[1]RS!AC14)</f>
        <v>-46761.049999999996</v>
      </c>
      <c r="E10" s="64">
        <f>0.85*0.2*(([1]RS!AB14/0.2)-[1]RS!AA14)</f>
        <v>42324.560000000005</v>
      </c>
      <c r="G10" s="64">
        <f>[1]RS!AD14</f>
        <v>427023.12180000002</v>
      </c>
      <c r="H10" s="64">
        <f>[1]RS!AE14</f>
        <v>443173.66959985835</v>
      </c>
      <c r="I10" s="64">
        <f>[1]RS!AF14</f>
        <v>376697.61915987957</v>
      </c>
      <c r="J10" s="64">
        <f>[1]RS!AG14</f>
        <v>50325.502640120452</v>
      </c>
      <c r="K10" s="64">
        <f>[1]RS!AH14</f>
        <v>35227.851848084312</v>
      </c>
      <c r="L10" s="83">
        <f>[1]RS!AI14</f>
        <v>1.079</v>
      </c>
      <c r="M10" s="64"/>
    </row>
    <row r="11" spans="1:13">
      <c r="A11" s="4" t="s">
        <v>43</v>
      </c>
      <c r="B11" s="64">
        <f>[1]RS!D15*[1]RS!$AD$11</f>
        <v>31348.728600000002</v>
      </c>
      <c r="C11" s="64">
        <f>0.85*([1]RS!G15+[1]RS!M15+[1]RS!N15+[1]RS!O15)</f>
        <v>103634.55</v>
      </c>
      <c r="D11" s="64">
        <f>-0.85*([1]RS!T15+[1]RS!AA15+[1]RS!AC15)</f>
        <v>-22044.75</v>
      </c>
      <c r="E11" s="64">
        <f>0.85*0.2*(([1]RS!AB15/0.2)-[1]RS!AA15)</f>
        <v>3493.3300000000004</v>
      </c>
      <c r="G11" s="64">
        <f>[1]RS!AD15</f>
        <v>116431.85860000001</v>
      </c>
      <c r="H11" s="64">
        <f>[1]RS!AE15</f>
        <v>112032.89287565522</v>
      </c>
      <c r="I11" s="64">
        <f>[1]RS!AF15</f>
        <v>95227.958944306927</v>
      </c>
      <c r="J11" s="64">
        <f>[1]RS!AG15</f>
        <v>21203.89965569308</v>
      </c>
      <c r="K11" s="64">
        <f>[1]RS!AH15</f>
        <v>14842.729758985155</v>
      </c>
      <c r="L11" s="83">
        <f>[1]RS!AI15</f>
        <v>1.1319999999999999</v>
      </c>
      <c r="M11" s="64"/>
    </row>
    <row r="12" spans="1:13">
      <c r="A12" s="4" t="s">
        <v>44</v>
      </c>
      <c r="B12" s="64">
        <f>[1]RS!D16*[1]RS!$AD$11</f>
        <v>94885.253400000001</v>
      </c>
      <c r="C12" s="64">
        <f>0.85*([1]RS!G16+[1]RS!M16+[1]RS!N16+[1]RS!O16)</f>
        <v>166033.9</v>
      </c>
      <c r="D12" s="64">
        <f>-0.85*([1]RS!T16+[1]RS!AA16+[1]RS!AC16)</f>
        <v>-95089.5</v>
      </c>
      <c r="E12" s="64">
        <f>0.85*0.2*(([1]RS!AB16/0.2)-[1]RS!AA16)</f>
        <v>5840.8600000000006</v>
      </c>
      <c r="G12" s="64">
        <f>[1]RS!AD16</f>
        <v>171670.5134</v>
      </c>
      <c r="H12" s="64">
        <f>[1]RS!AE16</f>
        <v>138391.98929984609</v>
      </c>
      <c r="I12" s="64">
        <f>[1]RS!AF16</f>
        <v>117633.19090486917</v>
      </c>
      <c r="J12" s="64">
        <f>[1]RS!AG16</f>
        <v>54037.322495130822</v>
      </c>
      <c r="K12" s="64">
        <f>[1]RS!AH16</f>
        <v>37826.12574659157</v>
      </c>
      <c r="L12" s="83">
        <f>[1]RS!AI16</f>
        <v>1.2729999999999999</v>
      </c>
      <c r="M12" s="64"/>
    </row>
    <row r="13" spans="1:13">
      <c r="A13" s="4" t="s">
        <v>45</v>
      </c>
      <c r="B13" s="64">
        <f>[1]RS!D17*[1]RS!$AD$11</f>
        <v>236790.13820000002</v>
      </c>
      <c r="C13" s="64">
        <f>0.85*([1]RS!G17+[1]RS!M17+[1]RS!N17+[1]RS!O17)</f>
        <v>253067.1</v>
      </c>
      <c r="D13" s="64">
        <f>-0.85*([1]RS!T17+[1]RS!AA17+[1]RS!AC17)</f>
        <v>-219935.8</v>
      </c>
      <c r="E13" s="64">
        <f>0.85*0.2*(([1]RS!AB17/0.2)-[1]RS!AA17)</f>
        <v>20957.940000000002</v>
      </c>
      <c r="G13" s="64">
        <f>[1]RS!AD17</f>
        <v>290879.37820000004</v>
      </c>
      <c r="H13" s="64">
        <f>[1]RS!AE17</f>
        <v>331031.96891645191</v>
      </c>
      <c r="I13" s="64">
        <f>[1]RS!AF17</f>
        <v>281377.1735789841</v>
      </c>
      <c r="J13" s="64">
        <f>[1]RS!AG17</f>
        <v>9502.2046210159315</v>
      </c>
      <c r="K13" s="64">
        <f>[1]RS!AH17</f>
        <v>6651.5432347111519</v>
      </c>
      <c r="L13" s="83">
        <f>[1]RS!AI17</f>
        <v>1.02</v>
      </c>
      <c r="M13" s="64"/>
    </row>
    <row r="14" spans="1:13">
      <c r="A14" s="4" t="s">
        <v>46</v>
      </c>
      <c r="B14" s="64">
        <f>[1]RS!D18*[1]RS!$AD$11</f>
        <v>273987.41720000003</v>
      </c>
      <c r="C14" s="64">
        <f>0.85*([1]RS!G18+[1]RS!M18+[1]RS!N18+[1]RS!O18)</f>
        <v>312617.25</v>
      </c>
      <c r="D14" s="64">
        <f>-0.85*([1]RS!T18+[1]RS!AA18+[1]RS!AC18)</f>
        <v>-260100.85</v>
      </c>
      <c r="E14" s="64">
        <f>0.85*0.2*(([1]RS!AB18/0.2)-[1]RS!AA18)</f>
        <v>29840.780000000002</v>
      </c>
      <c r="G14" s="64">
        <f>[1]RS!AD18</f>
        <v>356344.59720000008</v>
      </c>
      <c r="H14" s="64">
        <f>[1]RS!AE18</f>
        <v>381308.58469582646</v>
      </c>
      <c r="I14" s="64">
        <f>[1]RS!AF18</f>
        <v>324112.29699145246</v>
      </c>
      <c r="J14" s="64">
        <f>[1]RS!AG18</f>
        <v>32232.300208547618</v>
      </c>
      <c r="K14" s="64">
        <f>[1]RS!AH18</f>
        <v>22562.61014598333</v>
      </c>
      <c r="L14" s="83">
        <f>[1]RS!AI18</f>
        <v>1.0589999999999999</v>
      </c>
      <c r="M14" s="64"/>
    </row>
    <row r="15" spans="1:13">
      <c r="A15" s="4" t="s">
        <v>47</v>
      </c>
      <c r="B15" s="64">
        <f>[1]RS!D19*[1]RS!$AD$11</f>
        <v>141015.97160000002</v>
      </c>
      <c r="C15" s="64">
        <f>0.85*([1]RS!G19+[1]RS!M19+[1]RS!N19+[1]RS!O19)</f>
        <v>176907.1</v>
      </c>
      <c r="D15" s="64">
        <f>-0.85*([1]RS!T19+[1]RS!AA19+[1]RS!AC19)</f>
        <v>-56106.799999999996</v>
      </c>
      <c r="E15" s="64">
        <f>0.85*0.2*(([1]RS!AB19/0.2)-[1]RS!AA19)</f>
        <v>16835.61</v>
      </c>
      <c r="G15" s="64">
        <f>[1]RS!AD19</f>
        <v>278651.88160000002</v>
      </c>
      <c r="H15" s="64">
        <f>[1]RS!AE19</f>
        <v>329839.24141765683</v>
      </c>
      <c r="I15" s="64">
        <f>[1]RS!AF19</f>
        <v>280363.35520500829</v>
      </c>
      <c r="J15" s="64">
        <f>[1]RS!AG19</f>
        <v>-1711.473605008272</v>
      </c>
      <c r="K15" s="64">
        <f>[1]RS!AH19</f>
        <v>-1198.0315235057903</v>
      </c>
      <c r="L15" s="83">
        <f>[1]RS!AI19</f>
        <v>0.996</v>
      </c>
      <c r="M15" s="64"/>
    </row>
    <row r="16" spans="1:13">
      <c r="A16" s="4" t="s">
        <v>48</v>
      </c>
      <c r="B16" s="64">
        <f>[1]RS!D20*[1]RS!$AD$11</f>
        <v>134486.198</v>
      </c>
      <c r="C16" s="64">
        <f>0.85*([1]RS!G20+[1]RS!M20+[1]RS!N20+[1]RS!O20)</f>
        <v>54503.7</v>
      </c>
      <c r="D16" s="64">
        <f>-0.85*([1]RS!T20+[1]RS!AA20+[1]RS!AC20)</f>
        <v>-6944.5</v>
      </c>
      <c r="E16" s="64">
        <f>0.85*0.2*(([1]RS!AB20/0.2)-[1]RS!AA20)</f>
        <v>13522.140000000001</v>
      </c>
      <c r="G16" s="64">
        <f>[1]RS!AD20</f>
        <v>195567.538</v>
      </c>
      <c r="H16" s="64">
        <f>[1]RS!AE20</f>
        <v>225832.7633086936</v>
      </c>
      <c r="I16" s="64">
        <f>[1]RS!AF20</f>
        <v>191957.84881238957</v>
      </c>
      <c r="J16" s="64">
        <f>[1]RS!AG20</f>
        <v>3609.6891876104346</v>
      </c>
      <c r="K16" s="64">
        <f>[1]RS!AH20</f>
        <v>2526.782431327304</v>
      </c>
      <c r="L16" s="83">
        <f>[1]RS!AI20</f>
        <v>1.0109999999999999</v>
      </c>
      <c r="M16" s="64"/>
    </row>
    <row r="17" spans="1:13" ht="12.75" customHeight="1">
      <c r="A17" s="4" t="s">
        <v>49</v>
      </c>
      <c r="B17" s="64">
        <f>[1]RS!D21*[1]RS!$AD$11</f>
        <v>112354.7516</v>
      </c>
      <c r="C17" s="64">
        <f>0.85*([1]RS!G21+[1]RS!M21+[1]RS!N21+[1]RS!O21)</f>
        <v>195990.44999999998</v>
      </c>
      <c r="D17" s="64">
        <f>-0.85*([1]RS!T21+[1]RS!AA21+[1]RS!AC21)</f>
        <v>-31923.45</v>
      </c>
      <c r="E17" s="64">
        <f>0.85*0.2*(([1]RS!AB21/0.2)-[1]RS!AA21)</f>
        <v>31601.640000000003</v>
      </c>
      <c r="G17" s="64">
        <f>[1]RS!AD21</f>
        <v>308023.39160000003</v>
      </c>
      <c r="H17" s="64">
        <f>[1]RS!AE21</f>
        <v>331119.26677592366</v>
      </c>
      <c r="I17" s="64">
        <f>[1]RS!AF21</f>
        <v>281451.37675953511</v>
      </c>
      <c r="J17" s="64">
        <f>[1]RS!AG21</f>
        <v>26572.014840464923</v>
      </c>
      <c r="K17" s="64">
        <f>[1]RS!AH21</f>
        <v>18600.410388325443</v>
      </c>
      <c r="L17" s="83">
        <f>[1]RS!AI21</f>
        <v>1.056</v>
      </c>
      <c r="M17" s="64"/>
    </row>
    <row r="18" spans="1:13" ht="12.75" customHeight="1">
      <c r="A18" s="4" t="s">
        <v>50</v>
      </c>
      <c r="B18" s="64">
        <f>[1]RS!D22*[1]RS!$AD$11</f>
        <v>58.153200000000005</v>
      </c>
      <c r="C18" s="64">
        <f>0.85*([1]RS!G22+[1]RS!M22+[1]RS!N22+[1]RS!O22)</f>
        <v>239410.15</v>
      </c>
      <c r="D18" s="64">
        <f>-0.85*([1]RS!T22+[1]RS!AA22+[1]RS!AC22)</f>
        <v>-120.7</v>
      </c>
      <c r="E18" s="64">
        <f>0.85*0.2*(([1]RS!AB22/0.2)-[1]RS!AA22)</f>
        <v>-21.59</v>
      </c>
      <c r="G18" s="64">
        <f>[1]RS!AD22</f>
        <v>239326.01319999999</v>
      </c>
      <c r="H18" s="64">
        <f>[1]RS!AE22</f>
        <v>267151.37067297578</v>
      </c>
      <c r="I18" s="64">
        <f>[1]RS!AF22</f>
        <v>227078.6650720294</v>
      </c>
      <c r="J18" s="64">
        <f>[1]RS!AG22</f>
        <v>12247.348127970588</v>
      </c>
      <c r="K18" s="64">
        <f>[1]RS!AH22</f>
        <v>8573.1436895794122</v>
      </c>
      <c r="L18" s="83">
        <f>[1]RS!AI22</f>
        <v>1.032</v>
      </c>
      <c r="M18" s="64"/>
    </row>
    <row r="19" spans="1:13" ht="12.75" customHeight="1">
      <c r="A19" s="4" t="s">
        <v>51</v>
      </c>
      <c r="B19" s="64">
        <f>[1]RS!D23*[1]RS!$AD$11</f>
        <v>38478.034</v>
      </c>
      <c r="C19" s="64">
        <f>0.85*([1]RS!G23+[1]RS!M23+[1]RS!N23+[1]RS!O23)</f>
        <v>40363.1</v>
      </c>
      <c r="D19" s="64">
        <f>-0.85*([1]RS!T23+[1]RS!AA23+[1]RS!AC23)</f>
        <v>-40107.25</v>
      </c>
      <c r="E19" s="64">
        <f>0.85*0.2*(([1]RS!AB23/0.2)-[1]RS!AA23)</f>
        <v>3249.7200000000003</v>
      </c>
      <c r="G19" s="64">
        <f>[1]RS!AD23</f>
        <v>41983.603999999999</v>
      </c>
      <c r="H19" s="64">
        <f>[1]RS!AE23</f>
        <v>38741.057566742362</v>
      </c>
      <c r="I19" s="64">
        <f>[1]RS!AF23</f>
        <v>32929.898931731004</v>
      </c>
      <c r="J19" s="64">
        <f>[1]RS!AG23</f>
        <v>9053.7050682689951</v>
      </c>
      <c r="K19" s="64">
        <f>[1]RS!AH23</f>
        <v>6337.5935477882958</v>
      </c>
      <c r="L19" s="83">
        <f>[1]RS!AI23</f>
        <v>1.1639999999999999</v>
      </c>
      <c r="M19" s="64"/>
    </row>
    <row r="20" spans="1:13" ht="12.75" customHeight="1">
      <c r="A20" s="4" t="s">
        <v>52</v>
      </c>
      <c r="B20" s="64">
        <f>[1]RS!D24*[1]RS!$AD$11</f>
        <v>92219.898400000005</v>
      </c>
      <c r="C20" s="64">
        <f>0.85*([1]RS!G24+[1]RS!M24+[1]RS!N24+[1]RS!O24)</f>
        <v>41163.799999999996</v>
      </c>
      <c r="D20" s="64">
        <f>-0.85*([1]RS!T24+[1]RS!AA24+[1]RS!AC24)</f>
        <v>-38010.299999999996</v>
      </c>
      <c r="E20" s="64">
        <f>0.85*0.2*(([1]RS!AB24/0.2)-[1]RS!AA24)</f>
        <v>6511.51</v>
      </c>
      <c r="G20" s="64">
        <f>[1]RS!AD24</f>
        <v>101884.9084</v>
      </c>
      <c r="H20" s="64">
        <f>[1]RS!AE24</f>
        <v>119774.28921280471</v>
      </c>
      <c r="I20" s="64">
        <f>[1]RS!AF24</f>
        <v>101808.14583088399</v>
      </c>
      <c r="J20" s="64">
        <f>[1]RS!AG24</f>
        <v>76.762569116006489</v>
      </c>
      <c r="K20" s="64">
        <f>[1]RS!AH24</f>
        <v>53.733798381204537</v>
      </c>
      <c r="L20" s="83">
        <f>[1]RS!AI24</f>
        <v>1</v>
      </c>
      <c r="M20" s="64"/>
    </row>
    <row r="21" spans="1:13" ht="12.75" customHeight="1">
      <c r="A21" s="4" t="s">
        <v>53</v>
      </c>
      <c r="B21" s="64">
        <f>[1]RS!D25*[1]RS!$AD$11</f>
        <v>62593.612200000003</v>
      </c>
      <c r="C21" s="64">
        <f>0.85*([1]RS!G25+[1]RS!M25+[1]RS!N25+[1]RS!O25)</f>
        <v>32518.45</v>
      </c>
      <c r="D21" s="64">
        <f>-0.85*([1]RS!T25+[1]RS!AA25+[1]RS!AC25)</f>
        <v>-31069.200000000001</v>
      </c>
      <c r="E21" s="64">
        <f>0.85*0.2*(([1]RS!AB25/0.2)-[1]RS!AA25)</f>
        <v>3432.4700000000003</v>
      </c>
      <c r="G21" s="64">
        <f>[1]RS!AD25</f>
        <v>67475.332200000004</v>
      </c>
      <c r="H21" s="64">
        <f>[1]RS!AE25</f>
        <v>73766.199104066065</v>
      </c>
      <c r="I21" s="64">
        <f>[1]RS!AF25</f>
        <v>62701.269238456152</v>
      </c>
      <c r="J21" s="64">
        <f>[1]RS!AG25</f>
        <v>4774.062961543852</v>
      </c>
      <c r="K21" s="64">
        <f>[1]RS!AH25</f>
        <v>3341.844073080696</v>
      </c>
      <c r="L21" s="83">
        <f>[1]RS!AI25</f>
        <v>1.0449999999999999</v>
      </c>
      <c r="M21" s="64"/>
    </row>
    <row r="22" spans="1:13" ht="12.75" customHeight="1">
      <c r="A22" s="4" t="s">
        <v>54</v>
      </c>
      <c r="B22" s="64">
        <f>[1]RS!D26*[1]RS!$AD$11</f>
        <v>132366.37540000002</v>
      </c>
      <c r="C22" s="64">
        <f>0.85*([1]RS!G26+[1]RS!M26+[1]RS!N26+[1]RS!O26)</f>
        <v>53522.799999999996</v>
      </c>
      <c r="D22" s="64">
        <f>-0.85*([1]RS!T26+[1]RS!AA26+[1]RS!AC26)</f>
        <v>-26807.3</v>
      </c>
      <c r="E22" s="64">
        <f>0.85*0.2*(([1]RS!AB26/0.2)-[1]RS!AA26)</f>
        <v>10483.390000000001</v>
      </c>
      <c r="G22" s="64">
        <f>[1]RS!AD26</f>
        <v>169565.26540000003</v>
      </c>
      <c r="H22" s="64">
        <f>[1]RS!AE26</f>
        <v>174985.07483389281</v>
      </c>
      <c r="I22" s="64">
        <f>[1]RS!AF26</f>
        <v>148737.31360880888</v>
      </c>
      <c r="J22" s="64">
        <f>[1]RS!AG26</f>
        <v>20827.951791191153</v>
      </c>
      <c r="K22" s="64">
        <f>[1]RS!AH26</f>
        <v>14579.566253833806</v>
      </c>
      <c r="L22" s="83">
        <f>[1]RS!AI26</f>
        <v>1.083</v>
      </c>
      <c r="M22" s="64"/>
    </row>
    <row r="23" spans="1:13">
      <c r="A23" s="4" t="s">
        <v>55</v>
      </c>
      <c r="B23" s="64">
        <f>[1]RS!D27*[1]RS!$AD$11</f>
        <v>0</v>
      </c>
      <c r="C23" s="64">
        <f>0.85*([1]RS!G27+[1]RS!M27+[1]RS!N27+[1]RS!O27)</f>
        <v>0</v>
      </c>
      <c r="D23" s="64">
        <f>-0.85*([1]RS!T27+[1]RS!AA27+[1]RS!AC27)</f>
        <v>0</v>
      </c>
      <c r="E23" s="64">
        <f>0.85*0.2*(([1]RS!AB27/0.2)-[1]RS!AA27)</f>
        <v>0</v>
      </c>
      <c r="G23" s="64">
        <f>[1]RS!AD27</f>
        <v>0</v>
      </c>
      <c r="H23" s="64">
        <f>[1]RS!AE27</f>
        <v>288708.62286646588</v>
      </c>
      <c r="I23" s="64">
        <f>[1]RS!AF27</f>
        <v>245402.32943649599</v>
      </c>
      <c r="J23" s="64">
        <f>[1]RS!AG27</f>
        <v>-245402.32943649599</v>
      </c>
      <c r="K23" s="64">
        <f>[1]RS!AH27</f>
        <v>-171781.63060554719</v>
      </c>
      <c r="L23" s="83">
        <f>[1]RS!AI27</f>
        <v>0.40500000000000003</v>
      </c>
      <c r="M23" s="64"/>
    </row>
    <row r="24" spans="1:13">
      <c r="A24" s="4" t="s">
        <v>56</v>
      </c>
      <c r="B24" s="64">
        <f>[1]RS!D28*[1]RS!$AD$11</f>
        <v>64533.436800000003</v>
      </c>
      <c r="C24" s="64">
        <f>0.85*([1]RS!G28+[1]RS!M28+[1]RS!N28+[1]RS!O28)</f>
        <v>144845.1</v>
      </c>
      <c r="D24" s="64">
        <f>-0.85*([1]RS!T28+[1]RS!AA28+[1]RS!AC28)</f>
        <v>-20339.649999999998</v>
      </c>
      <c r="E24" s="64">
        <f>0.85*0.2*(([1]RS!AB28/0.2)-[1]RS!AA28)</f>
        <v>16240.61</v>
      </c>
      <c r="G24" s="64">
        <f>[1]RS!AD28</f>
        <v>205279.49680000002</v>
      </c>
      <c r="H24" s="64">
        <f>[1]RS!AE28</f>
        <v>199293.65571259183</v>
      </c>
      <c r="I24" s="64">
        <f>[1]RS!AF28</f>
        <v>169399.60735570305</v>
      </c>
      <c r="J24" s="64">
        <f>[1]RS!AG28</f>
        <v>35879.889444296976</v>
      </c>
      <c r="K24" s="64">
        <f>[1]RS!AH28</f>
        <v>25115.922611007882</v>
      </c>
      <c r="L24" s="83">
        <f>[1]RS!AI28</f>
        <v>1.1259999999999999</v>
      </c>
      <c r="M24" s="64"/>
    </row>
    <row r="25" spans="1:13">
      <c r="A25" s="4" t="s">
        <v>57</v>
      </c>
      <c r="B25" s="64">
        <f>[1]RS!D29*[1]RS!$AD$11</f>
        <v>974772.24600000004</v>
      </c>
      <c r="C25" s="64">
        <f>0.85*([1]RS!G29+[1]RS!M29+[1]RS!N29+[1]RS!O29)</f>
        <v>1942803.3499999999</v>
      </c>
      <c r="D25" s="64">
        <f>-0.85*([1]RS!T29+[1]RS!AA29+[1]RS!AC29)</f>
        <v>-295818.7</v>
      </c>
      <c r="E25" s="64">
        <f>0.85*0.2*(([1]RS!AB29/0.2)-[1]RS!AA29)</f>
        <v>290565.19</v>
      </c>
      <c r="G25" s="64">
        <f>[1]RS!AD29</f>
        <v>2912322.0859999997</v>
      </c>
      <c r="H25" s="64">
        <f>[1]RS!AE29</f>
        <v>3033719.8320987509</v>
      </c>
      <c r="I25" s="64">
        <f>[1]RS!AF29</f>
        <v>2578661.8572839382</v>
      </c>
      <c r="J25" s="64">
        <f>[1]RS!AG29</f>
        <v>333660.22871606145</v>
      </c>
      <c r="K25" s="64">
        <f>[1]RS!AH29</f>
        <v>233562.160101243</v>
      </c>
      <c r="L25" s="83">
        <f>[1]RS!AI29</f>
        <v>1.077</v>
      </c>
      <c r="M25" s="64"/>
    </row>
    <row r="26" spans="1:13">
      <c r="A26" s="4" t="s">
        <v>58</v>
      </c>
      <c r="B26" s="64">
        <f>[1]RS!D30*[1]RS!$AD$11</f>
        <v>75747.3122</v>
      </c>
      <c r="C26" s="64">
        <f>0.85*([1]RS!G30+[1]RS!M30+[1]RS!N30+[1]RS!O30)</f>
        <v>48733.9</v>
      </c>
      <c r="D26" s="64">
        <f>-0.85*([1]RS!T30+[1]RS!AA30+[1]RS!AC30)</f>
        <v>-16550.349999999999</v>
      </c>
      <c r="E26" s="64">
        <f>0.85*0.2*(([1]RS!AB30/0.2)-[1]RS!AA30)</f>
        <v>10226.01</v>
      </c>
      <c r="G26" s="64">
        <f>[1]RS!AD30</f>
        <v>118156.8722</v>
      </c>
      <c r="H26" s="64">
        <f>[1]RS!AE30</f>
        <v>110809.9683523389</v>
      </c>
      <c r="I26" s="64">
        <f>[1]RS!AF30</f>
        <v>94188.473099488052</v>
      </c>
      <c r="J26" s="64">
        <f>[1]RS!AG30</f>
        <v>23968.399100511946</v>
      </c>
      <c r="K26" s="64">
        <f>[1]RS!AH30</f>
        <v>16777.879370358361</v>
      </c>
      <c r="L26" s="83">
        <f>[1]RS!AI30</f>
        <v>1.151</v>
      </c>
      <c r="M26" s="64"/>
    </row>
    <row r="27" spans="1:13">
      <c r="A27" s="4" t="s">
        <v>59</v>
      </c>
      <c r="B27" s="64">
        <f>[1]RS!D31*[1]RS!$AD$11</f>
        <v>271459.13760000002</v>
      </c>
      <c r="C27" s="64">
        <f>0.85*([1]RS!G31+[1]RS!M31+[1]RS!N31+[1]RS!O31)</f>
        <v>496965.25</v>
      </c>
      <c r="D27" s="64">
        <f>-0.85*([1]RS!T31+[1]RS!AA31+[1]RS!AC31)</f>
        <v>-222980.5</v>
      </c>
      <c r="E27" s="64">
        <f>0.85*0.2*(([1]RS!AB31/0.2)-[1]RS!AA31)</f>
        <v>39518.880000000005</v>
      </c>
      <c r="G27" s="64">
        <f>[1]RS!AD31</f>
        <v>584962.76760000002</v>
      </c>
      <c r="H27" s="64">
        <f>[1]RS!AE31</f>
        <v>644982.18962408416</v>
      </c>
      <c r="I27" s="64">
        <f>[1]RS!AF31</f>
        <v>548234.86118047149</v>
      </c>
      <c r="J27" s="64">
        <f>[1]RS!AG31</f>
        <v>36727.906419528532</v>
      </c>
      <c r="K27" s="64">
        <f>[1]RS!AH31</f>
        <v>25709.534493669969</v>
      </c>
      <c r="L27" s="83">
        <f>[1]RS!AI31</f>
        <v>1.04</v>
      </c>
      <c r="M27" s="64"/>
    </row>
    <row r="28" spans="1:13">
      <c r="A28" s="4" t="s">
        <v>60</v>
      </c>
      <c r="B28" s="64">
        <f>[1]RS!D32*[1]RS!$AD$11</f>
        <v>138091.69640000002</v>
      </c>
      <c r="C28" s="64">
        <f>0.85*([1]RS!G32+[1]RS!M32+[1]RS!N32+[1]RS!O32)</f>
        <v>91637.65</v>
      </c>
      <c r="D28" s="64">
        <f>-0.85*([1]RS!T32+[1]RS!AA32+[1]RS!AC32)</f>
        <v>-47716.45</v>
      </c>
      <c r="E28" s="64">
        <f>0.85*0.2*(([1]RS!AB32/0.2)-[1]RS!AA32)</f>
        <v>9772.9600000000009</v>
      </c>
      <c r="G28" s="64">
        <f>[1]RS!AD32</f>
        <v>191785.85640000002</v>
      </c>
      <c r="H28" s="64">
        <f>[1]RS!AE32</f>
        <v>210852.95796716117</v>
      </c>
      <c r="I28" s="64">
        <f>[1]RS!AF32</f>
        <v>179225.01427208699</v>
      </c>
      <c r="J28" s="64">
        <f>[1]RS!AG32</f>
        <v>12560.842127913027</v>
      </c>
      <c r="K28" s="64">
        <f>[1]RS!AH32</f>
        <v>8792.5894895391175</v>
      </c>
      <c r="L28" s="83">
        <f>[1]RS!AI32</f>
        <v>1.042</v>
      </c>
      <c r="M28" s="64"/>
    </row>
    <row r="29" spans="1:13">
      <c r="A29" s="4" t="s">
        <v>61</v>
      </c>
      <c r="B29" s="64">
        <f>[1]RS!D33*[1]RS!$AD$11</f>
        <v>115111.4902</v>
      </c>
      <c r="C29" s="64">
        <f>0.85*([1]RS!G33+[1]RS!M33+[1]RS!N33+[1]RS!O33)</f>
        <v>210553.5</v>
      </c>
      <c r="D29" s="64">
        <f>-0.85*([1]RS!T33+[1]RS!AA33+[1]RS!AC33)</f>
        <v>-99376.05</v>
      </c>
      <c r="E29" s="64">
        <f>0.85*0.2*(([1]RS!AB33/0.2)-[1]RS!AA33)</f>
        <v>25985.18</v>
      </c>
      <c r="G29" s="64">
        <f>[1]RS!AD33</f>
        <v>252274.1202</v>
      </c>
      <c r="H29" s="64">
        <f>[1]RS!AE33</f>
        <v>248373.75257604429</v>
      </c>
      <c r="I29" s="64">
        <f>[1]RS!AF33</f>
        <v>211117.68968963766</v>
      </c>
      <c r="J29" s="64">
        <f>[1]RS!AG33</f>
        <v>41156.430510362348</v>
      </c>
      <c r="K29" s="64">
        <f>[1]RS!AH33</f>
        <v>28809.501357253641</v>
      </c>
      <c r="L29" s="83">
        <f>[1]RS!AI33</f>
        <v>1.1160000000000001</v>
      </c>
      <c r="M29" s="64"/>
    </row>
    <row r="30" spans="1:13">
      <c r="A30" s="4" t="s">
        <v>62</v>
      </c>
      <c r="B30" s="64">
        <f>[1]RS!D34*[1]RS!$AD$11</f>
        <v>130693.77860000001</v>
      </c>
      <c r="C30" s="64">
        <f>0.85*([1]RS!G34+[1]RS!M34+[1]RS!N34+[1]RS!O34)</f>
        <v>219640</v>
      </c>
      <c r="D30" s="64">
        <f>-0.85*([1]RS!T34+[1]RS!AA34+[1]RS!AC34)</f>
        <v>-148256.15</v>
      </c>
      <c r="E30" s="64">
        <f>0.85*0.2*(([1]RS!AB34/0.2)-[1]RS!AA34)</f>
        <v>16453.79</v>
      </c>
      <c r="G30" s="64">
        <f>[1]RS!AD34</f>
        <v>218531.4186</v>
      </c>
      <c r="H30" s="64">
        <f>[1]RS!AE34</f>
        <v>219067.47456355771</v>
      </c>
      <c r="I30" s="64">
        <f>[1]RS!AF34</f>
        <v>186207.35337902405</v>
      </c>
      <c r="J30" s="64">
        <f>[1]RS!AG34</f>
        <v>32324.065220975957</v>
      </c>
      <c r="K30" s="64">
        <f>[1]RS!AH34</f>
        <v>22626.845654683169</v>
      </c>
      <c r="L30" s="83">
        <f>[1]RS!AI34</f>
        <v>1.103</v>
      </c>
      <c r="M30" s="64"/>
    </row>
    <row r="31" spans="1:13">
      <c r="A31" s="4" t="s">
        <v>63</v>
      </c>
      <c r="B31" s="64">
        <f>[1]RS!D35*[1]RS!$AD$11</f>
        <v>93007.735800000009</v>
      </c>
      <c r="C31" s="64">
        <f>0.85*([1]RS!G35+[1]RS!M35+[1]RS!N35+[1]RS!O35)</f>
        <v>34707.199999999997</v>
      </c>
      <c r="D31" s="64">
        <f>-0.85*([1]RS!T35+[1]RS!AA35+[1]RS!AC35)</f>
        <v>-31161.85</v>
      </c>
      <c r="E31" s="64">
        <f>0.85*0.2*(([1]RS!AB35/0.2)-[1]RS!AA35)</f>
        <v>6262.1200000000008</v>
      </c>
      <c r="G31" s="64">
        <f>[1]RS!AD35</f>
        <v>102815.20580000001</v>
      </c>
      <c r="H31" s="64">
        <f>[1]RS!AE35</f>
        <v>107818.41789994409</v>
      </c>
      <c r="I31" s="64">
        <f>[1]RS!AF35</f>
        <v>91645.65521495248</v>
      </c>
      <c r="J31" s="64">
        <f>[1]RS!AG35</f>
        <v>11169.550585047531</v>
      </c>
      <c r="K31" s="64">
        <f>[1]RS!AH35</f>
        <v>7818.685409533271</v>
      </c>
      <c r="L31" s="83">
        <f>[1]RS!AI35</f>
        <v>1.073</v>
      </c>
      <c r="M31" s="64"/>
    </row>
    <row r="32" spans="1:13">
      <c r="A32" s="4" t="s">
        <v>64</v>
      </c>
      <c r="B32" s="64">
        <f>[1]RS!D36*[1]RS!$AD$11</f>
        <v>88650.399600000004</v>
      </c>
      <c r="C32" s="64">
        <f>0.85*([1]RS!G36+[1]RS!M36+[1]RS!N36+[1]RS!O36)</f>
        <v>119850.84999999999</v>
      </c>
      <c r="D32" s="64">
        <f>-0.85*([1]RS!T36+[1]RS!AA36+[1]RS!AC36)</f>
        <v>-53377.45</v>
      </c>
      <c r="E32" s="64">
        <f>0.85*0.2*(([1]RS!AB36/0.2)-[1]RS!AA36)</f>
        <v>14296.150000000001</v>
      </c>
      <c r="G32" s="64">
        <f>[1]RS!AD36</f>
        <v>169419.94959999999</v>
      </c>
      <c r="H32" s="64">
        <f>[1]RS!AE36</f>
        <v>176930.5981755259</v>
      </c>
      <c r="I32" s="64">
        <f>[1]RS!AF36</f>
        <v>150391.00844919702</v>
      </c>
      <c r="J32" s="64">
        <f>[1]RS!AG36</f>
        <v>19028.941150802973</v>
      </c>
      <c r="K32" s="64">
        <f>[1]RS!AH36</f>
        <v>13320.25880556208</v>
      </c>
      <c r="L32" s="83">
        <f>[1]RS!AI36</f>
        <v>1.075</v>
      </c>
      <c r="M32" s="64"/>
    </row>
    <row r="33" spans="1:13">
      <c r="A33" s="4" t="s">
        <v>65</v>
      </c>
      <c r="B33" s="64">
        <f>[1]RS!D37*[1]RS!$AD$11</f>
        <v>1672.5968</v>
      </c>
      <c r="C33" s="64">
        <f>0.85*([1]RS!G37+[1]RS!M37+[1]RS!N37+[1]RS!O37)</f>
        <v>23686.95</v>
      </c>
      <c r="D33" s="64">
        <f>-0.85*([1]RS!T37+[1]RS!AA37+[1]RS!AC37)</f>
        <v>0</v>
      </c>
      <c r="E33" s="64">
        <f>0.85*0.2*(([1]RS!AB37/0.2)-[1]RS!AA37)</f>
        <v>2939.3</v>
      </c>
      <c r="G33" s="64">
        <f>[1]RS!AD37</f>
        <v>28298.846799999999</v>
      </c>
      <c r="H33" s="64">
        <f>[1]RS!AE37</f>
        <v>31596.073657657449</v>
      </c>
      <c r="I33" s="64">
        <f>[1]RS!AF37</f>
        <v>26856.662609008832</v>
      </c>
      <c r="J33" s="64">
        <f>[1]RS!AG37</f>
        <v>1442.1841909911673</v>
      </c>
      <c r="K33" s="64">
        <f>[1]RS!AH37</f>
        <v>1009.5289336938171</v>
      </c>
      <c r="L33" s="83">
        <f>[1]RS!AI37</f>
        <v>1.032</v>
      </c>
      <c r="M33" s="64"/>
    </row>
    <row r="34" spans="1:13">
      <c r="A34" s="4" t="s">
        <v>66</v>
      </c>
      <c r="B34" s="64">
        <f>[1]RS!D38*[1]RS!$AD$11</f>
        <v>127089.6648</v>
      </c>
      <c r="C34" s="64">
        <f>0.85*([1]RS!G38+[1]RS!M38+[1]RS!N38+[1]RS!O38)</f>
        <v>117849.09999999999</v>
      </c>
      <c r="D34" s="64">
        <f>-0.85*([1]RS!T38+[1]RS!AA38+[1]RS!AC38)</f>
        <v>-113322.84999999999</v>
      </c>
      <c r="E34" s="64">
        <f>0.85*0.2*(([1]RS!AB38/0.2)-[1]RS!AA38)</f>
        <v>9430.58</v>
      </c>
      <c r="G34" s="64">
        <f>[1]RS!AD38</f>
        <v>141046.49479999999</v>
      </c>
      <c r="H34" s="64">
        <f>[1]RS!AE38</f>
        <v>156713.58616434291</v>
      </c>
      <c r="I34" s="64">
        <f>[1]RS!AF38</f>
        <v>133206.54823969147</v>
      </c>
      <c r="J34" s="64">
        <f>[1]RS!AG38</f>
        <v>7839.9465603085118</v>
      </c>
      <c r="K34" s="64">
        <f>[1]RS!AH38</f>
        <v>5487.9625922159576</v>
      </c>
      <c r="L34" s="83">
        <f>[1]RS!AI38</f>
        <v>1.0349999999999999</v>
      </c>
      <c r="M34" s="64"/>
    </row>
    <row r="35" spans="1:13">
      <c r="A35" s="4" t="s">
        <v>67</v>
      </c>
      <c r="B35" s="64">
        <f>[1]RS!D39*[1]RS!$AD$11</f>
        <v>135827.87540000002</v>
      </c>
      <c r="C35" s="64">
        <f>0.85*([1]RS!G39+[1]RS!M39+[1]RS!N39+[1]RS!O39)</f>
        <v>169237.55</v>
      </c>
      <c r="D35" s="64">
        <f>-0.85*([1]RS!T39+[1]RS!AA39+[1]RS!AC39)</f>
        <v>-127733.75</v>
      </c>
      <c r="E35" s="64">
        <f>0.85*0.2*(([1]RS!AB39/0.2)-[1]RS!AA39)</f>
        <v>13815.560000000001</v>
      </c>
      <c r="G35" s="64">
        <f>[1]RS!AD39</f>
        <v>191147.23540000001</v>
      </c>
      <c r="H35" s="64">
        <f>[1]RS!AE39</f>
        <v>238024.26667495936</v>
      </c>
      <c r="I35" s="64">
        <f>[1]RS!AF39</f>
        <v>202320.62667371545</v>
      </c>
      <c r="J35" s="64">
        <f>[1]RS!AG39</f>
        <v>-11173.391273715446</v>
      </c>
      <c r="K35" s="64">
        <f>[1]RS!AH39</f>
        <v>-7821.3738916008115</v>
      </c>
      <c r="L35" s="83">
        <f>[1]RS!AI39</f>
        <v>0.96699999999999997</v>
      </c>
      <c r="M35" s="64"/>
    </row>
    <row r="36" spans="1:13" ht="27" customHeight="1">
      <c r="A36" s="32" t="s">
        <v>68</v>
      </c>
      <c r="B36" s="64">
        <f>[1]RS!D40*[1]RS!$AD$11</f>
        <v>163832.79500000001</v>
      </c>
      <c r="C36" s="64">
        <f>0.85*([1]RS!G40+[1]RS!M40+[1]RS!N40+[1]RS!O40)</f>
        <v>41016.75</v>
      </c>
      <c r="D36" s="64">
        <f>-0.85*([1]RS!T40+[1]RS!AA40+[1]RS!AC40)</f>
        <v>-21678.399999999998</v>
      </c>
      <c r="E36" s="64">
        <f>0.85*0.2*(([1]RS!AB40/0.2)-[1]RS!AA40)</f>
        <v>10610.04</v>
      </c>
      <c r="G36" s="64">
        <f>[1]RS!AD40</f>
        <v>193781.18500000003</v>
      </c>
      <c r="H36" s="64">
        <f>[1]RS!AE40</f>
        <v>202619.24499337308</v>
      </c>
      <c r="I36" s="64">
        <f>[1]RS!AF40</f>
        <v>172226.35824436712</v>
      </c>
      <c r="J36" s="64">
        <f>[1]RS!AG40</f>
        <v>21554.826755632908</v>
      </c>
      <c r="K36" s="64">
        <f>[1]RS!AH40</f>
        <v>15088.378728943035</v>
      </c>
      <c r="L36" s="83">
        <f>[1]RS!AI40</f>
        <v>1.0740000000000001</v>
      </c>
      <c r="M36" s="64"/>
    </row>
    <row r="37" spans="1:13" ht="12.75" customHeight="1">
      <c r="A37" s="4" t="s">
        <v>69</v>
      </c>
      <c r="B37" s="64">
        <f>[1]RS!D41*[1]RS!$AD$11</f>
        <v>34732.690999999999</v>
      </c>
      <c r="C37" s="64">
        <f>0.85*([1]RS!G41+[1]RS!M41+[1]RS!N41+[1]RS!O41)</f>
        <v>14983.8</v>
      </c>
      <c r="D37" s="64">
        <f>-0.85*([1]RS!T41+[1]RS!AA41+[1]RS!AC41)</f>
        <v>-1156.8499999999999</v>
      </c>
      <c r="E37" s="64">
        <f>0.85*0.2*(([1]RS!AB41/0.2)-[1]RS!AA41)</f>
        <v>7077.1</v>
      </c>
      <c r="G37" s="64">
        <f>[1]RS!AD41</f>
        <v>55636.740999999995</v>
      </c>
      <c r="H37" s="64">
        <f>[1]RS!AE41</f>
        <v>63571.214608276634</v>
      </c>
      <c r="I37" s="64">
        <f>[1]RS!AF41</f>
        <v>54035.532417035138</v>
      </c>
      <c r="J37" s="64">
        <f>[1]RS!AG41</f>
        <v>1601.2085829648568</v>
      </c>
      <c r="K37" s="64">
        <f>[1]RS!AH41</f>
        <v>1120.8460080753996</v>
      </c>
      <c r="L37" s="83">
        <f>[1]RS!AI41</f>
        <v>1.018</v>
      </c>
      <c r="M37" s="64"/>
    </row>
    <row r="38" spans="1:13">
      <c r="A38" s="4" t="s">
        <v>70</v>
      </c>
      <c r="B38" s="64">
        <f>[1]RS!D42*[1]RS!$AD$11</f>
        <v>60861.477600000006</v>
      </c>
      <c r="C38" s="64">
        <f>0.85*([1]RS!G42+[1]RS!M42+[1]RS!N42+[1]RS!O42)</f>
        <v>6412.4</v>
      </c>
      <c r="D38" s="64">
        <f>-0.85*([1]RS!T42+[1]RS!AA42+[1]RS!AC42)</f>
        <v>-23341.85</v>
      </c>
      <c r="E38" s="64">
        <f>0.85*0.2*(([1]RS!AB42/0.2)-[1]RS!AA42)</f>
        <v>2178.04</v>
      </c>
      <c r="G38" s="64">
        <f>[1]RS!AD42</f>
        <v>46110.067600000002</v>
      </c>
      <c r="H38" s="64">
        <f>[1]RS!AE42</f>
        <v>52609.04513266492</v>
      </c>
      <c r="I38" s="64">
        <f>[1]RS!AF42</f>
        <v>44717.688362765184</v>
      </c>
      <c r="J38" s="64">
        <f>[1]RS!AG42</f>
        <v>1392.379237234818</v>
      </c>
      <c r="K38" s="64">
        <f>[1]RS!AH42</f>
        <v>974.66546606437248</v>
      </c>
      <c r="L38" s="83">
        <f>[1]RS!AI42</f>
        <v>1.0189999999999999</v>
      </c>
      <c r="M38" s="64"/>
    </row>
    <row r="39" spans="1:13">
      <c r="A39" s="4" t="s">
        <v>71</v>
      </c>
      <c r="B39" s="64">
        <f>[1]RS!D43*[1]RS!$AD$11</f>
        <v>22175.7536</v>
      </c>
      <c r="C39" s="64">
        <f>0.85*([1]RS!G43+[1]RS!M43+[1]RS!N43+[1]RS!O43)</f>
        <v>36990.299999999996</v>
      </c>
      <c r="D39" s="64">
        <f>-0.85*([1]RS!T43+[1]RS!AA43+[1]RS!AC43)</f>
        <v>-8048.65</v>
      </c>
      <c r="E39" s="64">
        <f>0.85*0.2*(([1]RS!AB43/0.2)-[1]RS!AA43)</f>
        <v>4426.46</v>
      </c>
      <c r="G39" s="64">
        <f>[1]RS!AD43</f>
        <v>55543.863599999997</v>
      </c>
      <c r="H39" s="64">
        <f>[1]RS!AE43</f>
        <v>62325.995032172861</v>
      </c>
      <c r="I39" s="64">
        <f>[1]RS!AF43</f>
        <v>52977.095777346927</v>
      </c>
      <c r="J39" s="64">
        <f>[1]RS!AG43</f>
        <v>2566.7678226530697</v>
      </c>
      <c r="K39" s="64">
        <f>[1]RS!AH43</f>
        <v>1796.7374758571486</v>
      </c>
      <c r="L39" s="83">
        <f>[1]RS!AI43</f>
        <v>1.0289999999999999</v>
      </c>
      <c r="M39" s="64"/>
    </row>
    <row r="40" spans="1:13">
      <c r="A40" s="4" t="s">
        <v>72</v>
      </c>
      <c r="B40" s="64">
        <f>[1]RS!D44*[1]RS!$AD$11</f>
        <v>101455.1804</v>
      </c>
      <c r="C40" s="64">
        <f>0.85*([1]RS!G44+[1]RS!M44+[1]RS!N44+[1]RS!O44)</f>
        <v>13875.4</v>
      </c>
      <c r="D40" s="64">
        <f>-0.85*([1]RS!T44+[1]RS!AA44+[1]RS!AC44)</f>
        <v>-24034.6</v>
      </c>
      <c r="E40" s="64">
        <f>0.85*0.2*(([1]RS!AB44/0.2)-[1]RS!AA44)</f>
        <v>4382.26</v>
      </c>
      <c r="G40" s="64">
        <f>[1]RS!AD44</f>
        <v>95678.240399999995</v>
      </c>
      <c r="H40" s="64">
        <f>[1]RS!AE44</f>
        <v>116143.17916836427</v>
      </c>
      <c r="I40" s="64">
        <f>[1]RS!AF44</f>
        <v>98721.702293109629</v>
      </c>
      <c r="J40" s="64">
        <f>[1]RS!AG44</f>
        <v>-3043.4618931096338</v>
      </c>
      <c r="K40" s="64">
        <f>[1]RS!AH44</f>
        <v>-2130.4233251767437</v>
      </c>
      <c r="L40" s="83">
        <f>[1]RS!AI44</f>
        <v>0.98199999999999998</v>
      </c>
      <c r="M40" s="64"/>
    </row>
    <row r="41" spans="1:13">
      <c r="A41" s="4" t="s">
        <v>73</v>
      </c>
      <c r="B41" s="64">
        <f>[1]RS!D45*[1]RS!$AD$11</f>
        <v>547620.37679999997</v>
      </c>
      <c r="C41" s="64">
        <f>0.85*([1]RS!G45+[1]RS!M45+[1]RS!N45+[1]RS!O45)</f>
        <v>819818.2</v>
      </c>
      <c r="D41" s="64">
        <f>-0.85*([1]RS!T45+[1]RS!AA45+[1]RS!AC45)</f>
        <v>-536486.85</v>
      </c>
      <c r="E41" s="64">
        <f>0.85*0.2*(([1]RS!AB45/0.2)-[1]RS!AA45)</f>
        <v>61388.700000000004</v>
      </c>
      <c r="G41" s="64">
        <f>[1]RS!AD45</f>
        <v>892340.4267999999</v>
      </c>
      <c r="H41" s="64">
        <f>[1]RS!AE45</f>
        <v>1038643.7842093218</v>
      </c>
      <c r="I41" s="64">
        <f>[1]RS!AF45</f>
        <v>882847.21657792351</v>
      </c>
      <c r="J41" s="64">
        <f>[1]RS!AG45</f>
        <v>9493.2102220763918</v>
      </c>
      <c r="K41" s="64">
        <f>[1]RS!AH45</f>
        <v>6645.2471554534741</v>
      </c>
      <c r="L41" s="83">
        <f>[1]RS!AI45</f>
        <v>1.006</v>
      </c>
      <c r="M41" s="64"/>
    </row>
    <row r="42" spans="1:13">
      <c r="A42" s="4" t="s">
        <v>74</v>
      </c>
      <c r="B42" s="64">
        <f>[1]RS!D46*[1]RS!$AD$11</f>
        <v>25238.488799999999</v>
      </c>
      <c r="C42" s="64">
        <f>0.85*([1]RS!G46+[1]RS!M46+[1]RS!N46+[1]RS!O46)</f>
        <v>2238.9</v>
      </c>
      <c r="D42" s="64">
        <f>-0.85*([1]RS!T46+[1]RS!AA46+[1]RS!AC46)</f>
        <v>-7276</v>
      </c>
      <c r="E42" s="64">
        <f>0.85*0.2*(([1]RS!AB46/0.2)-[1]RS!AA46)</f>
        <v>1428.17</v>
      </c>
      <c r="G42" s="64">
        <f>[1]RS!AD46</f>
        <v>21629.558799999999</v>
      </c>
      <c r="H42" s="64">
        <f>[1]RS!AE46</f>
        <v>30841.390561023567</v>
      </c>
      <c r="I42" s="64">
        <f>[1]RS!AF46</f>
        <v>26215.18197687003</v>
      </c>
      <c r="J42" s="64">
        <f>[1]RS!AG46</f>
        <v>-4585.6231768700309</v>
      </c>
      <c r="K42" s="64">
        <f>[1]RS!AH46</f>
        <v>-3209.9362238090216</v>
      </c>
      <c r="L42" s="83">
        <f>[1]RS!AI46</f>
        <v>0.89600000000000002</v>
      </c>
      <c r="M42" s="64"/>
    </row>
    <row r="43" spans="1:13">
      <c r="A43" s="4" t="s">
        <v>75</v>
      </c>
      <c r="B43" s="64">
        <f>[1]RS!D47*[1]RS!$AD$11</f>
        <v>91534.521399999998</v>
      </c>
      <c r="C43" s="64">
        <f>0.85*([1]RS!G47+[1]RS!M47+[1]RS!N47+[1]RS!O47)</f>
        <v>27919.1</v>
      </c>
      <c r="D43" s="64">
        <f>-0.85*([1]RS!T47+[1]RS!AA47+[1]RS!AC47)</f>
        <v>-46461</v>
      </c>
      <c r="E43" s="64">
        <f>0.85*0.2*(([1]RS!AB47/0.2)-[1]RS!AA47)</f>
        <v>2623.44</v>
      </c>
      <c r="G43" s="64">
        <f>[1]RS!AD47</f>
        <v>75616.061400000006</v>
      </c>
      <c r="H43" s="64">
        <f>[1]RS!AE47</f>
        <v>64492.86097441848</v>
      </c>
      <c r="I43" s="64">
        <f>[1]RS!AF47</f>
        <v>54818.931828255707</v>
      </c>
      <c r="J43" s="64">
        <f>[1]RS!AG47</f>
        <v>20797.129571744299</v>
      </c>
      <c r="K43" s="64">
        <f>[1]RS!AH47</f>
        <v>14557.990700221008</v>
      </c>
      <c r="L43" s="83">
        <f>[1]RS!AI47</f>
        <v>1.226</v>
      </c>
      <c r="M43" s="64"/>
    </row>
    <row r="44" spans="1:13" ht="27" customHeight="1">
      <c r="A44" s="32" t="s">
        <v>76</v>
      </c>
      <c r="B44" s="64">
        <f>[1]RS!D48*[1]RS!$AD$11</f>
        <v>430780.90580000001</v>
      </c>
      <c r="C44" s="64">
        <f>0.85*([1]RS!G48+[1]RS!M48+[1]RS!N48+[1]RS!O48)</f>
        <v>73269.149999999994</v>
      </c>
      <c r="D44" s="64">
        <f>-0.85*([1]RS!T48+[1]RS!AA48+[1]RS!AC48)</f>
        <v>-109685.7</v>
      </c>
      <c r="E44" s="64">
        <f>0.85*0.2*(([1]RS!AB48/0.2)-[1]RS!AA48)</f>
        <v>41565.51</v>
      </c>
      <c r="G44" s="64">
        <f>[1]RS!AD48</f>
        <v>435929.86580000003</v>
      </c>
      <c r="H44" s="64">
        <f>[1]RS!AE48</f>
        <v>525039.82865373488</v>
      </c>
      <c r="I44" s="64">
        <f>[1]RS!AF48</f>
        <v>446283.85435567464</v>
      </c>
      <c r="J44" s="64">
        <f>[1]RS!AG48</f>
        <v>-10353.988555674616</v>
      </c>
      <c r="K44" s="64">
        <f>[1]RS!AH48</f>
        <v>-7247.7919889722307</v>
      </c>
      <c r="L44" s="83">
        <f>[1]RS!AI48</f>
        <v>0.98599999999999999</v>
      </c>
      <c r="M44" s="64"/>
    </row>
    <row r="45" spans="1:13">
      <c r="A45" s="4" t="s">
        <v>77</v>
      </c>
      <c r="B45" s="64">
        <f>[1]RS!D49*[1]RS!$AD$11</f>
        <v>0</v>
      </c>
      <c r="C45" s="64">
        <f>0.85*([1]RS!G49+[1]RS!M49+[1]RS!N49+[1]RS!O49)</f>
        <v>0</v>
      </c>
      <c r="D45" s="64">
        <f>-0.85*([1]RS!T49+[1]RS!AA49+[1]RS!AC49)</f>
        <v>0</v>
      </c>
      <c r="E45" s="64">
        <f>0.85*0.2*(([1]RS!AB49/0.2)-[1]RS!AA49)</f>
        <v>0</v>
      </c>
      <c r="G45" s="64">
        <f>[1]RS!AD49</f>
        <v>0</v>
      </c>
      <c r="H45" s="64">
        <f>[1]RS!AE49</f>
        <v>78753.319244542785</v>
      </c>
      <c r="I45" s="64">
        <f>[1]RS!AF49</f>
        <v>66940.321357861365</v>
      </c>
      <c r="J45" s="64">
        <f>[1]RS!AG49</f>
        <v>-66940.321357861365</v>
      </c>
      <c r="K45" s="64">
        <f>[1]RS!AH49</f>
        <v>-46858.224950502954</v>
      </c>
      <c r="L45" s="83">
        <f>[1]RS!AI49</f>
        <v>0.40500000000000003</v>
      </c>
      <c r="M45" s="64"/>
    </row>
    <row r="46" spans="1:13">
      <c r="A46" s="4" t="s">
        <v>78</v>
      </c>
      <c r="B46" s="64">
        <f>[1]RS!D50*[1]RS!$AD$11</f>
        <v>0</v>
      </c>
      <c r="C46" s="64">
        <f>0.85*([1]RS!G50+[1]RS!M50+[1]RS!N50+[1]RS!O50)</f>
        <v>0</v>
      </c>
      <c r="D46" s="64">
        <f>-0.85*([1]RS!T50+[1]RS!AA50+[1]RS!AC50)</f>
        <v>0</v>
      </c>
      <c r="E46" s="64">
        <f>0.85*0.2*(([1]RS!AB50/0.2)-[1]RS!AA50)</f>
        <v>0</v>
      </c>
      <c r="G46" s="64">
        <f>[1]RS!AD50</f>
        <v>0</v>
      </c>
      <c r="H46" s="64">
        <f>[1]RS!AE50</f>
        <v>51340.918541099149</v>
      </c>
      <c r="I46" s="64">
        <f>[1]RS!AF50</f>
        <v>43639.780759934278</v>
      </c>
      <c r="J46" s="64">
        <f>[1]RS!AG50</f>
        <v>-43639.780759934278</v>
      </c>
      <c r="K46" s="64">
        <f>[1]RS!AH50</f>
        <v>-30547.846531953994</v>
      </c>
      <c r="L46" s="83">
        <f>[1]RS!AI50</f>
        <v>0.40500000000000003</v>
      </c>
      <c r="M46" s="64"/>
    </row>
    <row r="47" spans="1:13">
      <c r="A47" s="4" t="s">
        <v>79</v>
      </c>
      <c r="B47" s="64">
        <f>[1]RS!D51*[1]RS!$AD$11</f>
        <v>166856.76140000002</v>
      </c>
      <c r="C47" s="64">
        <f>0.85*([1]RS!G51+[1]RS!M51+[1]RS!N51+[1]RS!O51)</f>
        <v>34751.4</v>
      </c>
      <c r="D47" s="64">
        <f>-0.85*([1]RS!T51+[1]RS!AA51+[1]RS!AC51)</f>
        <v>-34617.1</v>
      </c>
      <c r="E47" s="64">
        <f>0.85*0.2*(([1]RS!AB51/0.2)-[1]RS!AA51)</f>
        <v>12392.150000000001</v>
      </c>
      <c r="G47" s="64">
        <f>[1]RS!AD51</f>
        <v>179383.2114</v>
      </c>
      <c r="H47" s="64">
        <f>[1]RS!AE51</f>
        <v>229388.10809182876</v>
      </c>
      <c r="I47" s="64">
        <f>[1]RS!AF51</f>
        <v>194979.89187805445</v>
      </c>
      <c r="J47" s="64">
        <f>[1]RS!AG51</f>
        <v>-15596.680478054448</v>
      </c>
      <c r="K47" s="64">
        <f>[1]RS!AH51</f>
        <v>-10917.676334638112</v>
      </c>
      <c r="L47" s="83">
        <f>[1]RS!AI51</f>
        <v>0.95199999999999996</v>
      </c>
      <c r="M47" s="64"/>
    </row>
    <row r="48" spans="1:13">
      <c r="A48" s="4" t="s">
        <v>80</v>
      </c>
      <c r="B48" s="64">
        <f>[1]RS!D52*[1]RS!$AD$11</f>
        <v>200755.92320000002</v>
      </c>
      <c r="C48" s="64">
        <f>0.85*([1]RS!G52+[1]RS!M52+[1]RS!N52+[1]RS!O52)</f>
        <v>56632.1</v>
      </c>
      <c r="D48" s="64">
        <f>-0.85*([1]RS!T52+[1]RS!AA52+[1]RS!AC52)</f>
        <v>-25575.649999999998</v>
      </c>
      <c r="E48" s="64">
        <f>0.85*0.2*(([1]RS!AB52/0.2)-[1]RS!AA52)</f>
        <v>12108.080000000002</v>
      </c>
      <c r="G48" s="64">
        <f>[1]RS!AD52</f>
        <v>243920.45320000005</v>
      </c>
      <c r="H48" s="64">
        <f>[1]RS!AE52</f>
        <v>276605.67111632274</v>
      </c>
      <c r="I48" s="64">
        <f>[1]RS!AF52</f>
        <v>235114.82044887432</v>
      </c>
      <c r="J48" s="64">
        <f>[1]RS!AG52</f>
        <v>8805.6327511257259</v>
      </c>
      <c r="K48" s="64">
        <f>[1]RS!AH52</f>
        <v>6163.9429257880074</v>
      </c>
      <c r="L48" s="83">
        <f>[1]RS!AI52</f>
        <v>1.022</v>
      </c>
      <c r="M48" s="64"/>
    </row>
    <row r="49" spans="1:13">
      <c r="A49" s="4" t="s">
        <v>81</v>
      </c>
      <c r="B49" s="64">
        <f>[1]RS!D53*[1]RS!$AD$11</f>
        <v>38379.727400000003</v>
      </c>
      <c r="C49" s="64">
        <f>0.85*([1]RS!G53+[1]RS!M53+[1]RS!N53+[1]RS!O53)</f>
        <v>10421.85</v>
      </c>
      <c r="D49" s="64">
        <f>-0.85*([1]RS!T53+[1]RS!AA53+[1]RS!AC53)</f>
        <v>-6366.5</v>
      </c>
      <c r="E49" s="64">
        <f>0.85*0.2*(([1]RS!AB53/0.2)-[1]RS!AA53)</f>
        <v>3106.2400000000002</v>
      </c>
      <c r="G49" s="64">
        <f>[1]RS!AD53</f>
        <v>45541.3174</v>
      </c>
      <c r="H49" s="64">
        <f>[1]RS!AE53</f>
        <v>43619.906297438851</v>
      </c>
      <c r="I49" s="64">
        <f>[1]RS!AF53</f>
        <v>37076.920352823021</v>
      </c>
      <c r="J49" s="64">
        <f>[1]RS!AG53</f>
        <v>8464.397047176979</v>
      </c>
      <c r="K49" s="64">
        <f>[1]RS!AH53</f>
        <v>5925.0779330238847</v>
      </c>
      <c r="L49" s="83">
        <f>[1]RS!AI53</f>
        <v>1.1359999999999999</v>
      </c>
      <c r="M49" s="64"/>
    </row>
    <row r="50" spans="1:13">
      <c r="A50" s="4" t="s">
        <v>82</v>
      </c>
      <c r="B50" s="64">
        <f>[1]RS!D54*[1]RS!$AD$11</f>
        <v>87552.411800000002</v>
      </c>
      <c r="C50" s="64">
        <f>0.85*([1]RS!G54+[1]RS!M54+[1]RS!N54+[1]RS!O54)</f>
        <v>52660.9</v>
      </c>
      <c r="D50" s="64">
        <f>-0.85*([1]RS!T54+[1]RS!AA54+[1]RS!AC54)</f>
        <v>-21647.8</v>
      </c>
      <c r="E50" s="64">
        <f>0.85*0.2*(([1]RS!AB54/0.2)-[1]RS!AA54)</f>
        <v>4321.7400000000007</v>
      </c>
      <c r="G50" s="64">
        <f>[1]RS!AD54</f>
        <v>122887.25180000001</v>
      </c>
      <c r="H50" s="64">
        <f>[1]RS!AE54</f>
        <v>116547.74265788299</v>
      </c>
      <c r="I50" s="64">
        <f>[1]RS!AF54</f>
        <v>99065.581259200539</v>
      </c>
      <c r="J50" s="64">
        <f>[1]RS!AG54</f>
        <v>23821.670540799474</v>
      </c>
      <c r="K50" s="64">
        <f>[1]RS!AH54</f>
        <v>16675.169378559633</v>
      </c>
      <c r="L50" s="83">
        <f>[1]RS!AI54</f>
        <v>1.143</v>
      </c>
      <c r="M50" s="64"/>
    </row>
    <row r="51" spans="1:13">
      <c r="A51" s="4" t="s">
        <v>83</v>
      </c>
      <c r="B51" s="64">
        <f>[1]RS!D55*[1]RS!$AD$11</f>
        <v>34047.313999999998</v>
      </c>
      <c r="C51" s="64">
        <f>0.85*([1]RS!G55+[1]RS!M55+[1]RS!N55+[1]RS!O55)</f>
        <v>17384.2</v>
      </c>
      <c r="D51" s="64">
        <f>-0.85*([1]RS!T55+[1]RS!AA55+[1]RS!AC55)</f>
        <v>-8803.4499999999989</v>
      </c>
      <c r="E51" s="64">
        <f>0.85*0.2*(([1]RS!AB55/0.2)-[1]RS!AA55)</f>
        <v>5119.8900000000003</v>
      </c>
      <c r="G51" s="64">
        <f>[1]RS!AD55</f>
        <v>47747.953999999998</v>
      </c>
      <c r="H51" s="64">
        <f>[1]RS!AE55</f>
        <v>45490.976102913461</v>
      </c>
      <c r="I51" s="64">
        <f>[1]RS!AF55</f>
        <v>38667.329687476442</v>
      </c>
      <c r="J51" s="64">
        <f>[1]RS!AG55</f>
        <v>9080.624312523556</v>
      </c>
      <c r="K51" s="64">
        <f>[1]RS!AH55</f>
        <v>6356.437018766489</v>
      </c>
      <c r="L51" s="83">
        <f>[1]RS!AI55</f>
        <v>1.1399999999999999</v>
      </c>
      <c r="M51" s="64"/>
    </row>
    <row r="52" spans="1:13">
      <c r="A52" s="4" t="s">
        <v>84</v>
      </c>
      <c r="B52" s="64">
        <f>[1]RS!D56*[1]RS!$AD$11</f>
        <v>38644.186000000002</v>
      </c>
      <c r="C52" s="64">
        <f>0.85*([1]RS!G56+[1]RS!M56+[1]RS!N56+[1]RS!O56)</f>
        <v>9671.2999999999993</v>
      </c>
      <c r="D52" s="64">
        <f>-0.85*([1]RS!T56+[1]RS!AA56+[1]RS!AC56)</f>
        <v>-14398.15</v>
      </c>
      <c r="E52" s="64">
        <f>0.85*0.2*(([1]RS!AB56/0.2)-[1]RS!AA56)</f>
        <v>3704.6400000000003</v>
      </c>
      <c r="G52" s="64">
        <f>[1]RS!AD56</f>
        <v>37621.976000000002</v>
      </c>
      <c r="H52" s="64">
        <f>[1]RS!AE56</f>
        <v>41271.282228123528</v>
      </c>
      <c r="I52" s="64">
        <f>[1]RS!AF56</f>
        <v>35080.589893904995</v>
      </c>
      <c r="J52" s="64">
        <f>[1]RS!AG56</f>
        <v>2541.3861060950076</v>
      </c>
      <c r="K52" s="64">
        <f>[1]RS!AH56</f>
        <v>1778.9702742665052</v>
      </c>
      <c r="L52" s="83">
        <f>[1]RS!AI56</f>
        <v>1.0429999999999999</v>
      </c>
      <c r="M52" s="64"/>
    </row>
    <row r="53" spans="1:13" ht="27" customHeight="1">
      <c r="A53" s="32" t="s">
        <v>85</v>
      </c>
      <c r="B53" s="64">
        <f>[1]RS!D57*[1]RS!$AD$11</f>
        <v>28428.607200000002</v>
      </c>
      <c r="C53" s="64">
        <f>0.85*([1]RS!G57+[1]RS!M57+[1]RS!N57+[1]RS!O57)</f>
        <v>2546.6</v>
      </c>
      <c r="D53" s="64">
        <f>-0.85*([1]RS!T57+[1]RS!AA57+[1]RS!AC57)</f>
        <v>-6675.05</v>
      </c>
      <c r="E53" s="64">
        <f>0.85*0.2*(([1]RS!AB57/0.2)-[1]RS!AA57)</f>
        <v>1161.6100000000001</v>
      </c>
      <c r="G53" s="64">
        <f>[1]RS!AD57</f>
        <v>25461.767200000002</v>
      </c>
      <c r="H53" s="64">
        <f>[1]RS!AE57</f>
        <v>29170.499599152237</v>
      </c>
      <c r="I53" s="64">
        <f>[1]RS!AF57</f>
        <v>24794.924659279401</v>
      </c>
      <c r="J53" s="64">
        <f>[1]RS!AG57</f>
        <v>666.84254072060139</v>
      </c>
      <c r="K53" s="64">
        <f>[1]RS!AH57</f>
        <v>466.78977850442095</v>
      </c>
      <c r="L53" s="83">
        <f>[1]RS!AI57</f>
        <v>1.016</v>
      </c>
      <c r="M53" s="64"/>
    </row>
    <row r="54" spans="1:13">
      <c r="A54" s="4" t="s">
        <v>86</v>
      </c>
      <c r="B54" s="64">
        <f>[1]RS!D58*[1]RS!$AD$11</f>
        <v>87375.183000000005</v>
      </c>
      <c r="C54" s="64">
        <f>0.85*([1]RS!G58+[1]RS!M58+[1]RS!N58+[1]RS!O58)</f>
        <v>18344.7</v>
      </c>
      <c r="D54" s="64">
        <f>-0.85*([1]RS!T58+[1]RS!AA58+[1]RS!AC58)</f>
        <v>-26266.7</v>
      </c>
      <c r="E54" s="64">
        <f>0.85*0.2*(([1]RS!AB58/0.2)-[1]RS!AA58)</f>
        <v>5639.4100000000008</v>
      </c>
      <c r="G54" s="64">
        <f>[1]RS!AD58</f>
        <v>85092.593000000008</v>
      </c>
      <c r="H54" s="64">
        <f>[1]RS!AE58</f>
        <v>115667.36786859567</v>
      </c>
      <c r="I54" s="64">
        <f>[1]RS!AF58</f>
        <v>98317.26268830632</v>
      </c>
      <c r="J54" s="64">
        <f>[1]RS!AG58</f>
        <v>-13224.669688306312</v>
      </c>
      <c r="K54" s="64">
        <f>[1]RS!AH58</f>
        <v>-9257.2687818144186</v>
      </c>
      <c r="L54" s="83">
        <f>[1]RS!AI58</f>
        <v>0.92</v>
      </c>
      <c r="M54" s="64"/>
    </row>
    <row r="55" spans="1:13">
      <c r="A55" s="4" t="s">
        <v>87</v>
      </c>
      <c r="B55" s="64">
        <f>[1]RS!D59*[1]RS!$AD$11</f>
        <v>35862.524600000004</v>
      </c>
      <c r="C55" s="64">
        <f>0.85*([1]RS!G59+[1]RS!M59+[1]RS!N59+[1]RS!O59)</f>
        <v>7460.45</v>
      </c>
      <c r="D55" s="64">
        <f>-0.85*([1]RS!T59+[1]RS!AA59+[1]RS!AC59)</f>
        <v>-6964.9</v>
      </c>
      <c r="E55" s="64">
        <f>0.85*0.2*(([1]RS!AB59/0.2)-[1]RS!AA59)</f>
        <v>1822.23</v>
      </c>
      <c r="G55" s="64">
        <f>[1]RS!AD59</f>
        <v>38180.30460000001</v>
      </c>
      <c r="H55" s="64">
        <f>[1]RS!AE59</f>
        <v>54138.421200872537</v>
      </c>
      <c r="I55" s="64">
        <f>[1]RS!AF59</f>
        <v>46017.658020741655</v>
      </c>
      <c r="J55" s="64">
        <f>[1]RS!AG59</f>
        <v>-7837.3534207416451</v>
      </c>
      <c r="K55" s="64">
        <f>[1]RS!AH59</f>
        <v>-5486.147394519151</v>
      </c>
      <c r="L55" s="83">
        <f>[1]RS!AI59</f>
        <v>0.89900000000000002</v>
      </c>
      <c r="M55" s="64"/>
    </row>
    <row r="56" spans="1:13">
      <c r="A56" s="4" t="s">
        <v>88</v>
      </c>
      <c r="B56" s="64">
        <f>[1]RS!D60*[1]RS!$AD$11</f>
        <v>354956.05600000004</v>
      </c>
      <c r="C56" s="64">
        <f>0.85*([1]RS!G60+[1]RS!M60+[1]RS!N60+[1]RS!O60)</f>
        <v>232777.60000000001</v>
      </c>
      <c r="D56" s="64">
        <f>-0.85*([1]RS!T60+[1]RS!AA60+[1]RS!AC60)</f>
        <v>-48572.4</v>
      </c>
      <c r="E56" s="64">
        <f>0.85*0.2*(([1]RS!AB60/0.2)-[1]RS!AA60)</f>
        <v>48275.41</v>
      </c>
      <c r="G56" s="64">
        <f>[1]RS!AD60</f>
        <v>587436.66600000008</v>
      </c>
      <c r="H56" s="64">
        <f>[1]RS!AE60</f>
        <v>796943.17106906383</v>
      </c>
      <c r="I56" s="64">
        <f>[1]RS!AF60</f>
        <v>677401.69540870422</v>
      </c>
      <c r="J56" s="64">
        <f>[1]RS!AG60</f>
        <v>-89965.02940870414</v>
      </c>
      <c r="K56" s="64">
        <f>[1]RS!AH60</f>
        <v>-62975.520586092891</v>
      </c>
      <c r="L56" s="83">
        <f>[1]RS!AI60</f>
        <v>0.92100000000000004</v>
      </c>
      <c r="M56" s="64"/>
    </row>
    <row r="57" spans="1:13">
      <c r="A57" s="4" t="s">
        <v>89</v>
      </c>
      <c r="B57" s="64">
        <f>[1]RS!D61*[1]RS!$AD$11</f>
        <v>77100.066399999996</v>
      </c>
      <c r="C57" s="64">
        <f>0.85*([1]RS!G61+[1]RS!M61+[1]RS!N61+[1]RS!O61)</f>
        <v>23514.399999999998</v>
      </c>
      <c r="D57" s="64">
        <f>-0.85*([1]RS!T61+[1]RS!AA61+[1]RS!AC61)</f>
        <v>-419.9</v>
      </c>
      <c r="E57" s="64">
        <f>0.85*0.2*(([1]RS!AB61/0.2)-[1]RS!AA61)</f>
        <v>10168.040000000001</v>
      </c>
      <c r="G57" s="64">
        <f>[1]RS!AD61</f>
        <v>110362.60639999999</v>
      </c>
      <c r="H57" s="64">
        <f>[1]RS!AE61</f>
        <v>129579.73132970043</v>
      </c>
      <c r="I57" s="64">
        <f>[1]RS!AF61</f>
        <v>110142.77163024536</v>
      </c>
      <c r="J57" s="64">
        <f>[1]RS!AG61</f>
        <v>219.8347697546269</v>
      </c>
      <c r="K57" s="64">
        <f>[1]RS!AH61</f>
        <v>153.88433882823881</v>
      </c>
      <c r="L57" s="83">
        <f>[1]RS!AI61</f>
        <v>1.0009999999999999</v>
      </c>
      <c r="M57" s="64"/>
    </row>
    <row r="58" spans="1:13">
      <c r="A58" s="4" t="s">
        <v>90</v>
      </c>
      <c r="B58" s="64">
        <f>[1]RS!D62*[1]RS!$AD$11</f>
        <v>159782.84</v>
      </c>
      <c r="C58" s="64">
        <f>0.85*([1]RS!G62+[1]RS!M62+[1]RS!N62+[1]RS!O62)</f>
        <v>31498.45</v>
      </c>
      <c r="D58" s="64">
        <f>-0.85*([1]RS!T62+[1]RS!AA62+[1]RS!AC62)</f>
        <v>-26228.45</v>
      </c>
      <c r="E58" s="64">
        <f>0.85*0.2*(([1]RS!AB62/0.2)-[1]RS!AA62)</f>
        <v>19131.63</v>
      </c>
      <c r="G58" s="64">
        <f>[1]RS!AD62</f>
        <v>184184.47</v>
      </c>
      <c r="H58" s="64">
        <f>[1]RS!AE62</f>
        <v>209862.65609971617</v>
      </c>
      <c r="I58" s="64">
        <f>[1]RS!AF62</f>
        <v>178383.25768475875</v>
      </c>
      <c r="J58" s="64">
        <f>[1]RS!AG62</f>
        <v>5801.2123152412532</v>
      </c>
      <c r="K58" s="64">
        <f>[1]RS!AH62</f>
        <v>4060.8486206688772</v>
      </c>
      <c r="L58" s="83">
        <f>[1]RS!AI62</f>
        <v>1.0189999999999999</v>
      </c>
      <c r="M58" s="64"/>
    </row>
    <row r="59" spans="1:13">
      <c r="A59" s="4" t="s">
        <v>91</v>
      </c>
      <c r="B59" s="64">
        <f>[1]RS!D63*[1]RS!$AD$11</f>
        <v>526381.99739999999</v>
      </c>
      <c r="C59" s="64">
        <f>0.85*([1]RS!G63+[1]RS!M63+[1]RS!N63+[1]RS!O63)</f>
        <v>137007.25</v>
      </c>
      <c r="D59" s="64">
        <f>-0.85*([1]RS!T63+[1]RS!AA63+[1]RS!AC63)</f>
        <v>-61259.5</v>
      </c>
      <c r="E59" s="64">
        <f>0.85*0.2*(([1]RS!AB63/0.2)-[1]RS!AA63)</f>
        <v>46873.08</v>
      </c>
      <c r="G59" s="64">
        <f>[1]RS!AD63</f>
        <v>649002.82739999995</v>
      </c>
      <c r="H59" s="64">
        <f>[1]RS!AE63</f>
        <v>824878.27279910259</v>
      </c>
      <c r="I59" s="64">
        <f>[1]RS!AF63</f>
        <v>701146.53187923715</v>
      </c>
      <c r="J59" s="64">
        <f>[1]RS!AG63</f>
        <v>-52143.704479237203</v>
      </c>
      <c r="K59" s="64">
        <f>[1]RS!AH63</f>
        <v>-36500.593135466042</v>
      </c>
      <c r="L59" s="83">
        <f>[1]RS!AI63</f>
        <v>0.95599999999999996</v>
      </c>
      <c r="M59" s="64"/>
    </row>
    <row r="60" spans="1:13">
      <c r="A60" s="4" t="s">
        <v>92</v>
      </c>
      <c r="B60" s="64">
        <f>[1]RS!D64*[1]RS!$AD$11</f>
        <v>49702.986199999999</v>
      </c>
      <c r="C60" s="64">
        <f>0.85*([1]RS!G64+[1]RS!M64+[1]RS!N64+[1]RS!O64)</f>
        <v>22693.3</v>
      </c>
      <c r="D60" s="64">
        <f>-0.85*([1]RS!T64+[1]RS!AA64+[1]RS!AC64)</f>
        <v>-8085.2</v>
      </c>
      <c r="E60" s="64">
        <f>0.85*0.2*(([1]RS!AB64/0.2)-[1]RS!AA64)</f>
        <v>6147.3700000000008</v>
      </c>
      <c r="G60" s="64">
        <f>[1]RS!AD64</f>
        <v>70458.456200000001</v>
      </c>
      <c r="H60" s="64">
        <f>[1]RS!AE64</f>
        <v>82131.50311485173</v>
      </c>
      <c r="I60" s="64">
        <f>[1]RS!AF64</f>
        <v>69811.777647623967</v>
      </c>
      <c r="J60" s="64">
        <f>[1]RS!AG64</f>
        <v>646.67855237603362</v>
      </c>
      <c r="K60" s="64">
        <f>[1]RS!AH64</f>
        <v>452.67498666322348</v>
      </c>
      <c r="L60" s="83">
        <f>[1]RS!AI64</f>
        <v>1.006</v>
      </c>
      <c r="M60" s="64"/>
    </row>
    <row r="61" spans="1:13">
      <c r="A61" s="4" t="s">
        <v>93</v>
      </c>
      <c r="B61" s="64">
        <f>[1]RS!D65*[1]RS!$AD$11</f>
        <v>0</v>
      </c>
      <c r="C61" s="64">
        <f>0.85*([1]RS!G65+[1]RS!M65+[1]RS!N65+[1]RS!O65)</f>
        <v>0</v>
      </c>
      <c r="D61" s="64">
        <f>-0.85*([1]RS!T65+[1]RS!AA65+[1]RS!AC65)</f>
        <v>0</v>
      </c>
      <c r="E61" s="64">
        <f>0.85*0.2*(([1]RS!AB65/0.2)-[1]RS!AA65)</f>
        <v>0</v>
      </c>
      <c r="G61" s="64">
        <f>[1]RS!AD65</f>
        <v>0</v>
      </c>
      <c r="H61" s="64">
        <f>[1]RS!AE65</f>
        <v>34221.823258340592</v>
      </c>
      <c r="I61" s="64">
        <f>[1]RS!AF65</f>
        <v>29088.549769589503</v>
      </c>
      <c r="J61" s="64">
        <f>[1]RS!AG65</f>
        <v>-29088.549769589503</v>
      </c>
      <c r="K61" s="64">
        <f>[1]RS!AH65</f>
        <v>-20361.984838712651</v>
      </c>
      <c r="L61" s="83">
        <f>[1]RS!AI65</f>
        <v>0.40500000000000003</v>
      </c>
      <c r="M61" s="64"/>
    </row>
    <row r="62" spans="1:13">
      <c r="A62" s="4" t="s">
        <v>94</v>
      </c>
      <c r="B62" s="64">
        <f>[1]RS!D66*[1]RS!$AD$11</f>
        <v>0</v>
      </c>
      <c r="C62" s="64">
        <f>0.85*([1]RS!G66+[1]RS!M66+[1]RS!N66+[1]RS!O66)</f>
        <v>0</v>
      </c>
      <c r="D62" s="64">
        <f>-0.85*([1]RS!T66+[1]RS!AA66+[1]RS!AC66)</f>
        <v>0</v>
      </c>
      <c r="E62" s="64">
        <f>0.85*0.2*(([1]RS!AB66/0.2)-[1]RS!AA66)</f>
        <v>0</v>
      </c>
      <c r="G62" s="64">
        <f>[1]RS!AD66</f>
        <v>0</v>
      </c>
      <c r="H62" s="64">
        <f>[1]RS!AE66</f>
        <v>51204.790748403087</v>
      </c>
      <c r="I62" s="64">
        <f>[1]RS!AF66</f>
        <v>43524.072136142626</v>
      </c>
      <c r="J62" s="64">
        <f>[1]RS!AG66</f>
        <v>-43524.072136142626</v>
      </c>
      <c r="K62" s="64">
        <f>[1]RS!AH66</f>
        <v>-30466.850495299837</v>
      </c>
      <c r="L62" s="83">
        <f>[1]RS!AI66</f>
        <v>0.40500000000000003</v>
      </c>
      <c r="M62" s="64"/>
    </row>
    <row r="63" spans="1:13">
      <c r="A63" s="4" t="s">
        <v>95</v>
      </c>
      <c r="B63" s="64">
        <f>[1]RS!D67*[1]RS!$AD$11</f>
        <v>2525.5104000000001</v>
      </c>
      <c r="C63" s="64">
        <f>0.85*([1]RS!G67+[1]RS!M67+[1]RS!N67+[1]RS!O67)</f>
        <v>6693.75</v>
      </c>
      <c r="D63" s="64">
        <f>-0.85*([1]RS!T67+[1]RS!AA67+[1]RS!AC67)</f>
        <v>-24.65</v>
      </c>
      <c r="E63" s="64">
        <f>0.85*0.2*(([1]RS!AB67/0.2)-[1]RS!AA67)</f>
        <v>75.650000000000006</v>
      </c>
      <c r="G63" s="64">
        <f>[1]RS!AD67</f>
        <v>9270.2603999999992</v>
      </c>
      <c r="H63" s="64">
        <f>[1]RS!AE67</f>
        <v>7688.4031916649519</v>
      </c>
      <c r="I63" s="64">
        <f>[1]RS!AF67</f>
        <v>6535.1427129152089</v>
      </c>
      <c r="J63" s="64">
        <f>[1]RS!AG67</f>
        <v>2735.1176870847903</v>
      </c>
      <c r="K63" s="64">
        <f>[1]RS!AH67</f>
        <v>1914.582380959353</v>
      </c>
      <c r="L63" s="83">
        <f>[1]RS!AI67</f>
        <v>1.2490000000000001</v>
      </c>
      <c r="M63" s="64"/>
    </row>
    <row r="64" spans="1:13">
      <c r="A64" s="4" t="s">
        <v>96</v>
      </c>
      <c r="B64" s="64">
        <f>[1]RS!D68*[1]RS!$AD$11</f>
        <v>44071.817999999999</v>
      </c>
      <c r="C64" s="64">
        <f>0.85*([1]RS!G68+[1]RS!M68+[1]RS!N68+[1]RS!O68)</f>
        <v>9904.1999999999989</v>
      </c>
      <c r="D64" s="64">
        <f>-0.85*([1]RS!T68+[1]RS!AA68+[1]RS!AC68)</f>
        <v>-9500.4499999999989</v>
      </c>
      <c r="E64" s="64">
        <f>0.85*0.2*(([1]RS!AB68/0.2)-[1]RS!AA68)</f>
        <v>2013.14</v>
      </c>
      <c r="G64" s="64">
        <f>[1]RS!AD68</f>
        <v>46488.707999999999</v>
      </c>
      <c r="H64" s="64">
        <f>[1]RS!AE68</f>
        <v>49119.753756271464</v>
      </c>
      <c r="I64" s="64">
        <f>[1]RS!AF68</f>
        <v>41751.790692830742</v>
      </c>
      <c r="J64" s="64">
        <f>[1]RS!AG68</f>
        <v>4736.9173071692567</v>
      </c>
      <c r="K64" s="64">
        <f>[1]RS!AH68</f>
        <v>3315.8421150184795</v>
      </c>
      <c r="L64" s="83">
        <f>[1]RS!AI68</f>
        <v>1.0680000000000001</v>
      </c>
      <c r="M64" s="64"/>
    </row>
    <row r="65" spans="1:13">
      <c r="A65" s="4" t="s">
        <v>97</v>
      </c>
      <c r="B65" s="64">
        <f>[1]RS!D69*[1]RS!$AD$11</f>
        <v>20489.310799999999</v>
      </c>
      <c r="C65" s="64">
        <f>0.85*([1]RS!G69+[1]RS!M69+[1]RS!N69+[1]RS!O69)</f>
        <v>2045.1</v>
      </c>
      <c r="D65" s="64">
        <f>-0.85*([1]RS!T69+[1]RS!AA69+[1]RS!AC69)</f>
        <v>-6333.3499999999995</v>
      </c>
      <c r="E65" s="64">
        <f>0.85*0.2*(([1]RS!AB69/0.2)-[1]RS!AA69)</f>
        <v>365.5</v>
      </c>
      <c r="G65" s="64">
        <f>[1]RS!AD69</f>
        <v>16566.560799999999</v>
      </c>
      <c r="H65" s="64">
        <f>[1]RS!AE69</f>
        <v>17573.493905534437</v>
      </c>
      <c r="I65" s="64">
        <f>[1]RS!AF69</f>
        <v>14937.469819704271</v>
      </c>
      <c r="J65" s="64">
        <f>[1]RS!AG69</f>
        <v>1629.0909802957285</v>
      </c>
      <c r="K65" s="64">
        <f>[1]RS!AH69</f>
        <v>1140.3636862070098</v>
      </c>
      <c r="L65" s="83">
        <f>[1]RS!AI69</f>
        <v>1.0649999999999999</v>
      </c>
      <c r="M65" s="64"/>
    </row>
    <row r="66" spans="1:13" ht="27" customHeight="1">
      <c r="A66" s="32" t="s">
        <v>98</v>
      </c>
      <c r="B66" s="64">
        <f>[1]RS!D70*[1]RS!$AD$11</f>
        <v>19475.783600000002</v>
      </c>
      <c r="C66" s="64">
        <f>0.85*([1]RS!G70+[1]RS!M70+[1]RS!N70+[1]RS!O70)</f>
        <v>4104.6499999999996</v>
      </c>
      <c r="D66" s="64">
        <f>-0.85*([1]RS!T70+[1]RS!AA70+[1]RS!AC70)</f>
        <v>-2568.6999999999998</v>
      </c>
      <c r="E66" s="64">
        <f>0.85*0.2*(([1]RS!AB70/0.2)-[1]RS!AA70)</f>
        <v>1560.7700000000002</v>
      </c>
      <c r="G66" s="64">
        <f>[1]RS!AD70</f>
        <v>22572.503600000004</v>
      </c>
      <c r="H66" s="64">
        <f>[1]RS!AE70</f>
        <v>35763.338186268302</v>
      </c>
      <c r="I66" s="64">
        <f>[1]RS!AF70</f>
        <v>30398.837458328057</v>
      </c>
      <c r="J66" s="64">
        <f>[1]RS!AG70</f>
        <v>-7826.3338583280529</v>
      </c>
      <c r="K66" s="64">
        <f>[1]RS!AH70</f>
        <v>-5478.433700829637</v>
      </c>
      <c r="L66" s="83">
        <f>[1]RS!AI70</f>
        <v>0.84699999999999998</v>
      </c>
      <c r="M66" s="64"/>
    </row>
    <row r="67" spans="1:13">
      <c r="A67" s="4" t="s">
        <v>99</v>
      </c>
      <c r="B67" s="64">
        <f>[1]RS!D71*[1]RS!$AD$11</f>
        <v>0</v>
      </c>
      <c r="C67" s="64">
        <f>0.85*([1]RS!G71+[1]RS!M71+[1]RS!N71+[1]RS!O71)</f>
        <v>0</v>
      </c>
      <c r="D67" s="64">
        <f>-0.85*([1]RS!T71+[1]RS!AA71+[1]RS!AC71)</f>
        <v>0</v>
      </c>
      <c r="E67" s="64">
        <f>0.85*0.2*(([1]RS!AB71/0.2)-[1]RS!AA71)</f>
        <v>0</v>
      </c>
      <c r="G67" s="64">
        <f>[1]RS!AD71</f>
        <v>0</v>
      </c>
      <c r="H67" s="64">
        <f>[1]RS!AE71</f>
        <v>100658.57218755565</v>
      </c>
      <c r="I67" s="64">
        <f>[1]RS!AF71</f>
        <v>85559.786359422302</v>
      </c>
      <c r="J67" s="64">
        <f>[1]RS!AG71</f>
        <v>-85559.786359422302</v>
      </c>
      <c r="K67" s="64">
        <f>[1]RS!AH71</f>
        <v>-59891.850451595608</v>
      </c>
      <c r="L67" s="83">
        <f>[1]RS!AI71</f>
        <v>0.40500000000000003</v>
      </c>
      <c r="M67" s="64"/>
    </row>
    <row r="68" spans="1:13">
      <c r="A68" s="4" t="s">
        <v>100</v>
      </c>
      <c r="B68" s="64">
        <f>[1]RS!D72*[1]RS!$AD$11</f>
        <v>88939.781000000003</v>
      </c>
      <c r="C68" s="64">
        <f>0.85*([1]RS!G72+[1]RS!M72+[1]RS!N72+[1]RS!O72)</f>
        <v>48212.85</v>
      </c>
      <c r="D68" s="64">
        <f>-0.85*([1]RS!T72+[1]RS!AA72+[1]RS!AC72)</f>
        <v>-16294.5</v>
      </c>
      <c r="E68" s="64">
        <f>0.85*0.2*(([1]RS!AB72/0.2)-[1]RS!AA72)</f>
        <v>3943.15</v>
      </c>
      <c r="G68" s="64">
        <f>[1]RS!AD72</f>
        <v>124801.28099999999</v>
      </c>
      <c r="H68" s="64">
        <f>[1]RS!AE72</f>
        <v>130158.83497791339</v>
      </c>
      <c r="I68" s="64">
        <f>[1]RS!AF72</f>
        <v>110635.00973122638</v>
      </c>
      <c r="J68" s="64">
        <f>[1]RS!AG72</f>
        <v>14166.271268773606</v>
      </c>
      <c r="K68" s="64">
        <f>[1]RS!AH72</f>
        <v>9916.3898881415225</v>
      </c>
      <c r="L68" s="83">
        <f>[1]RS!AI72</f>
        <v>1.0760000000000001</v>
      </c>
      <c r="M68" s="64"/>
    </row>
    <row r="69" spans="1:13">
      <c r="A69" s="4" t="s">
        <v>101</v>
      </c>
      <c r="B69" s="64">
        <f>[1]RS!D73*[1]RS!$AD$11</f>
        <v>0</v>
      </c>
      <c r="C69" s="64">
        <f>0.85*([1]RS!G73+[1]RS!M73+[1]RS!N73+[1]RS!O73)</f>
        <v>0</v>
      </c>
      <c r="D69" s="64">
        <f>-0.85*([1]RS!T73+[1]RS!AA73+[1]RS!AC73)</f>
        <v>0</v>
      </c>
      <c r="E69" s="64">
        <f>0.85*0.2*(([1]RS!AB73/0.2)-[1]RS!AA73)</f>
        <v>0</v>
      </c>
      <c r="G69" s="64">
        <f>[1]RS!AD73</f>
        <v>0</v>
      </c>
      <c r="H69" s="64">
        <f>[1]RS!AE73</f>
        <v>41672.863077328759</v>
      </c>
      <c r="I69" s="64">
        <f>[1]RS!AF73</f>
        <v>35421.933615729446</v>
      </c>
      <c r="J69" s="64">
        <f>[1]RS!AG73</f>
        <v>-35421.933615729446</v>
      </c>
      <c r="K69" s="64">
        <f>[1]RS!AH73</f>
        <v>-24795.353531010609</v>
      </c>
      <c r="L69" s="83">
        <f>[1]RS!AI73</f>
        <v>0.40500000000000003</v>
      </c>
      <c r="M69" s="64"/>
    </row>
    <row r="70" spans="1:13">
      <c r="A70" s="4" t="s">
        <v>102</v>
      </c>
      <c r="B70" s="64">
        <f>[1]RS!D74*[1]RS!$AD$11</f>
        <v>21832.372800000001</v>
      </c>
      <c r="C70" s="64">
        <f>0.85*([1]RS!G74+[1]RS!M74+[1]RS!N74+[1]RS!O74)</f>
        <v>4951.25</v>
      </c>
      <c r="D70" s="64">
        <f>-0.85*([1]RS!T74+[1]RS!AA74+[1]RS!AC74)</f>
        <v>-6977.65</v>
      </c>
      <c r="E70" s="64">
        <f>0.85*0.2*(([1]RS!AB74/0.2)-[1]RS!AA74)</f>
        <v>1985.2600000000002</v>
      </c>
      <c r="G70" s="64">
        <f>[1]RS!AD74</f>
        <v>21791.232799999998</v>
      </c>
      <c r="H70" s="64">
        <f>[1]RS!AE74</f>
        <v>21064.699705890369</v>
      </c>
      <c r="I70" s="64">
        <f>[1]RS!AF74</f>
        <v>17904.994750006812</v>
      </c>
      <c r="J70" s="64">
        <f>[1]RS!AG74</f>
        <v>3886.238049993186</v>
      </c>
      <c r="K70" s="64">
        <f>[1]RS!AH74</f>
        <v>2720.36663499523</v>
      </c>
      <c r="L70" s="83">
        <f>[1]RS!AI74</f>
        <v>1.129</v>
      </c>
      <c r="M70" s="64"/>
    </row>
    <row r="71" spans="1:13">
      <c r="A71" s="4" t="s">
        <v>103</v>
      </c>
      <c r="B71" s="64">
        <f>[1]RS!D75*[1]RS!$AD$11</f>
        <v>588078.38880000007</v>
      </c>
      <c r="C71" s="64">
        <f>0.85*([1]RS!G75+[1]RS!M75+[1]RS!N75+[1]RS!O75)</f>
        <v>116361.59999999999</v>
      </c>
      <c r="D71" s="64">
        <f>-0.85*([1]RS!T75+[1]RS!AA75+[1]RS!AC75)</f>
        <v>-115649.3</v>
      </c>
      <c r="E71" s="64">
        <f>0.85*0.2*(([1]RS!AB75/0.2)-[1]RS!AA75)</f>
        <v>33404.32</v>
      </c>
      <c r="G71" s="64">
        <f>[1]RS!AD75</f>
        <v>622195.00880000007</v>
      </c>
      <c r="H71" s="64">
        <f>[1]RS!AE75</f>
        <v>628735.81831609237</v>
      </c>
      <c r="I71" s="64">
        <f>[1]RS!AF75</f>
        <v>534425.44556867855</v>
      </c>
      <c r="J71" s="64">
        <f>[1]RS!AG75</f>
        <v>87769.563231321517</v>
      </c>
      <c r="K71" s="64">
        <f>[1]RS!AH75</f>
        <v>61438.694261925055</v>
      </c>
      <c r="L71" s="83">
        <f>[1]RS!AI75</f>
        <v>1.0980000000000001</v>
      </c>
      <c r="M71" s="64"/>
    </row>
    <row r="72" spans="1:13">
      <c r="A72" s="4" t="s">
        <v>104</v>
      </c>
      <c r="B72" s="64">
        <f>[1]RS!D76*[1]RS!$AD$11</f>
        <v>26375.2454</v>
      </c>
      <c r="C72" s="64">
        <f>0.85*([1]RS!G76+[1]RS!M76+[1]RS!N76+[1]RS!O76)</f>
        <v>6730.3</v>
      </c>
      <c r="D72" s="64">
        <f>-0.85*([1]RS!T76+[1]RS!AA76+[1]RS!AC76)</f>
        <v>-8318.1</v>
      </c>
      <c r="E72" s="64">
        <f>0.85*0.2*(([1]RS!AB76/0.2)-[1]RS!AA76)</f>
        <v>1178.6100000000001</v>
      </c>
      <c r="G72" s="64">
        <f>[1]RS!AD76</f>
        <v>25966.055400000001</v>
      </c>
      <c r="H72" s="64">
        <f>[1]RS!AE76</f>
        <v>29015.685913518897</v>
      </c>
      <c r="I72" s="64">
        <f>[1]RS!AF76</f>
        <v>24663.333026491062</v>
      </c>
      <c r="J72" s="64">
        <f>[1]RS!AG76</f>
        <v>1302.7223735089392</v>
      </c>
      <c r="K72" s="64">
        <f>[1]RS!AH76</f>
        <v>911.90566145625735</v>
      </c>
      <c r="L72" s="83">
        <f>[1]RS!AI76</f>
        <v>1.0309999999999999</v>
      </c>
      <c r="M72" s="64"/>
    </row>
    <row r="73" spans="1:13">
      <c r="A73" s="4" t="s">
        <v>105</v>
      </c>
      <c r="B73" s="64">
        <f>[1]RS!D77*[1]RS!$AD$11</f>
        <v>177627.56479999999</v>
      </c>
      <c r="C73" s="64">
        <f>0.85*([1]RS!G77+[1]RS!M77+[1]RS!N77+[1]RS!O77)</f>
        <v>22237.7</v>
      </c>
      <c r="D73" s="64">
        <f>-0.85*([1]RS!T77+[1]RS!AA77+[1]RS!AC77)</f>
        <v>-59135.35</v>
      </c>
      <c r="E73" s="64">
        <f>0.85*0.2*(([1]RS!AB77/0.2)-[1]RS!AA77)</f>
        <v>8402.76</v>
      </c>
      <c r="G73" s="64">
        <f>[1]RS!AD77</f>
        <v>149132.67480000001</v>
      </c>
      <c r="H73" s="64">
        <f>[1]RS!AE77</f>
        <v>166960.26778275176</v>
      </c>
      <c r="I73" s="64">
        <f>[1]RS!AF77</f>
        <v>141916.22761533898</v>
      </c>
      <c r="J73" s="64">
        <f>[1]RS!AG77</f>
        <v>7216.4471846610249</v>
      </c>
      <c r="K73" s="64">
        <f>[1]RS!AH77</f>
        <v>5051.5130292627173</v>
      </c>
      <c r="L73" s="83">
        <f>[1]RS!AI77</f>
        <v>1.03</v>
      </c>
      <c r="M73" s="64"/>
    </row>
    <row r="74" spans="1:13">
      <c r="A74" s="4" t="s">
        <v>106</v>
      </c>
      <c r="B74" s="64">
        <f>[1]RS!D78*[1]RS!$AD$11</f>
        <v>77238.526400000002</v>
      </c>
      <c r="C74" s="64">
        <f>0.85*([1]RS!G78+[1]RS!M78+[1]RS!N78+[1]RS!O78)</f>
        <v>9921.1999999999989</v>
      </c>
      <c r="D74" s="64">
        <f>-0.85*([1]RS!T78+[1]RS!AA78+[1]RS!AC78)</f>
        <v>-24363.55</v>
      </c>
      <c r="E74" s="64">
        <f>0.85*0.2*(([1]RS!AB78/0.2)-[1]RS!AA78)</f>
        <v>3036.3700000000003</v>
      </c>
      <c r="G74" s="64">
        <f>[1]RS!AD78</f>
        <v>65832.546400000007</v>
      </c>
      <c r="H74" s="64">
        <f>[1]RS!AE78</f>
        <v>65437.199617078804</v>
      </c>
      <c r="I74" s="64">
        <f>[1]RS!AF78</f>
        <v>55621.61967451698</v>
      </c>
      <c r="J74" s="64">
        <f>[1]RS!AG78</f>
        <v>10210.926725483027</v>
      </c>
      <c r="K74" s="64">
        <f>[1]RS!AH78</f>
        <v>7147.6487078381178</v>
      </c>
      <c r="L74" s="83">
        <f>[1]RS!AI78</f>
        <v>1.109</v>
      </c>
      <c r="M74" s="64"/>
    </row>
    <row r="75" spans="1:13">
      <c r="A75" s="4" t="s">
        <v>107</v>
      </c>
      <c r="B75" s="64">
        <f>[1]RS!D79*[1]RS!$AD$11</f>
        <v>86419.809000000008</v>
      </c>
      <c r="C75" s="64">
        <f>0.85*([1]RS!G79+[1]RS!M79+[1]RS!N79+[1]RS!O79)</f>
        <v>15801.5</v>
      </c>
      <c r="D75" s="64">
        <f>-0.85*([1]RS!T79+[1]RS!AA79+[1]RS!AC79)</f>
        <v>-28398.5</v>
      </c>
      <c r="E75" s="64">
        <f>0.85*0.2*(([1]RS!AB79/0.2)-[1]RS!AA79)</f>
        <v>2908.8700000000003</v>
      </c>
      <c r="G75" s="64">
        <f>[1]RS!AD79</f>
        <v>76731.679000000004</v>
      </c>
      <c r="H75" s="64">
        <f>[1]RS!AE79</f>
        <v>109227.0766293302</v>
      </c>
      <c r="I75" s="64">
        <f>[1]RS!AF79</f>
        <v>92843.015134930669</v>
      </c>
      <c r="J75" s="64">
        <f>[1]RS!AG79</f>
        <v>-16111.336134930665</v>
      </c>
      <c r="K75" s="64">
        <f>[1]RS!AH79</f>
        <v>-11277.935294451465</v>
      </c>
      <c r="L75" s="83">
        <f>[1]RS!AI79</f>
        <v>0.89700000000000002</v>
      </c>
      <c r="M75" s="64"/>
    </row>
    <row r="76" spans="1:13">
      <c r="A76" s="4" t="s">
        <v>108</v>
      </c>
      <c r="B76" s="64">
        <f>[1]RS!D80*[1]RS!$AD$11</f>
        <v>32905.019</v>
      </c>
      <c r="C76" s="64">
        <f>0.85*([1]RS!G80+[1]RS!M80+[1]RS!N80+[1]RS!O80)</f>
        <v>12688.8</v>
      </c>
      <c r="D76" s="64">
        <f>-0.85*([1]RS!T80+[1]RS!AA80+[1]RS!AC80)</f>
        <v>-274.55</v>
      </c>
      <c r="E76" s="64">
        <f>0.85*0.2*(([1]RS!AB80/0.2)-[1]RS!AA80)</f>
        <v>5910.05</v>
      </c>
      <c r="G76" s="64">
        <f>[1]RS!AD80</f>
        <v>51229.319000000003</v>
      </c>
      <c r="H76" s="64">
        <f>[1]RS!AE80</f>
        <v>68306.517133832211</v>
      </c>
      <c r="I76" s="64">
        <f>[1]RS!AF80</f>
        <v>58060.539563757375</v>
      </c>
      <c r="J76" s="64">
        <f>[1]RS!AG80</f>
        <v>-6831.2205637573716</v>
      </c>
      <c r="K76" s="64">
        <f>[1]RS!AH80</f>
        <v>-4781.8543946301597</v>
      </c>
      <c r="L76" s="83">
        <f>[1]RS!AI80</f>
        <v>0.93</v>
      </c>
      <c r="M76" s="64"/>
    </row>
    <row r="77" spans="1:13">
      <c r="A77" s="4" t="s">
        <v>109</v>
      </c>
      <c r="B77" s="64">
        <f>[1]RS!D81*[1]RS!$AD$11</f>
        <v>118050.996</v>
      </c>
      <c r="C77" s="64">
        <f>0.85*([1]RS!G81+[1]RS!M81+[1]RS!N81+[1]RS!O81)</f>
        <v>25930.1</v>
      </c>
      <c r="D77" s="64">
        <f>-0.85*([1]RS!T81+[1]RS!AA81+[1]RS!AC81)</f>
        <v>-37080.400000000001</v>
      </c>
      <c r="E77" s="64">
        <f>0.85*0.2*(([1]RS!AB81/0.2)-[1]RS!AA81)</f>
        <v>5239.7400000000007</v>
      </c>
      <c r="G77" s="64">
        <f>[1]RS!AD81</f>
        <v>112140.436</v>
      </c>
      <c r="H77" s="64">
        <f>[1]RS!AE81</f>
        <v>126376.52871066783</v>
      </c>
      <c r="I77" s="64">
        <f>[1]RS!AF81</f>
        <v>107420.04940406766</v>
      </c>
      <c r="J77" s="64">
        <f>[1]RS!AG81</f>
        <v>4720.3865959323448</v>
      </c>
      <c r="K77" s="64">
        <f>[1]RS!AH81</f>
        <v>3304.2706171526411</v>
      </c>
      <c r="L77" s="83">
        <f>[1]RS!AI81</f>
        <v>1.026</v>
      </c>
      <c r="M77" s="64"/>
    </row>
    <row r="78" spans="1:13">
      <c r="A78" s="4" t="s">
        <v>110</v>
      </c>
      <c r="B78" s="64">
        <f>[1]RS!D82*[1]RS!$AD$11</f>
        <v>131615.9222</v>
      </c>
      <c r="C78" s="64">
        <f>0.85*([1]RS!G82+[1]RS!M82+[1]RS!N82+[1]RS!O82)</f>
        <v>57125.95</v>
      </c>
      <c r="D78" s="64">
        <f>-0.85*([1]RS!T82+[1]RS!AA82+[1]RS!AC82)</f>
        <v>-39965.299999999996</v>
      </c>
      <c r="E78" s="64">
        <f>0.85*0.2*(([1]RS!AB82/0.2)-[1]RS!AA82)</f>
        <v>3493.67</v>
      </c>
      <c r="G78" s="64">
        <f>[1]RS!AD82</f>
        <v>152270.24220000001</v>
      </c>
      <c r="H78" s="64">
        <f>[1]RS!AE82</f>
        <v>177611.02878326425</v>
      </c>
      <c r="I78" s="64">
        <f>[1]RS!AF82</f>
        <v>150969.3744657746</v>
      </c>
      <c r="J78" s="64">
        <f>[1]RS!AG82</f>
        <v>1300.8677342254086</v>
      </c>
      <c r="K78" s="64">
        <f>[1]RS!AH82</f>
        <v>910.60741395778598</v>
      </c>
      <c r="L78" s="83">
        <f>[1]RS!AI82</f>
        <v>1.0049999999999999</v>
      </c>
      <c r="M78" s="64"/>
    </row>
    <row r="79" spans="1:13" ht="27" customHeight="1">
      <c r="A79" s="32" t="s">
        <v>111</v>
      </c>
      <c r="B79" s="64">
        <f>[1]RS!D83*[1]RS!$AD$11</f>
        <v>87693.641000000003</v>
      </c>
      <c r="C79" s="64">
        <f>0.85*([1]RS!G83+[1]RS!M83+[1]RS!N83+[1]RS!O83)</f>
        <v>10302.85</v>
      </c>
      <c r="D79" s="64">
        <f>-0.85*([1]RS!T83+[1]RS!AA83+[1]RS!AC83)</f>
        <v>-19126.7</v>
      </c>
      <c r="E79" s="64">
        <f>0.85*0.2*(([1]RS!AB83/0.2)-[1]RS!AA83)</f>
        <v>5028.09</v>
      </c>
      <c r="G79" s="64">
        <f>[1]RS!AD83</f>
        <v>83897.880999999994</v>
      </c>
      <c r="H79" s="64">
        <f>[1]RS!AE83</f>
        <v>84740.178374915864</v>
      </c>
      <c r="I79" s="64">
        <f>[1]RS!AF83</f>
        <v>72029.151618678487</v>
      </c>
      <c r="J79" s="64">
        <f>[1]RS!AG83</f>
        <v>11868.729381321507</v>
      </c>
      <c r="K79" s="64">
        <f>[1]RS!AH83</f>
        <v>8308.1105669250555</v>
      </c>
      <c r="L79" s="83">
        <f>[1]RS!AI83</f>
        <v>1.0980000000000001</v>
      </c>
      <c r="M79" s="64"/>
    </row>
    <row r="80" spans="1:13">
      <c r="A80" s="4" t="s">
        <v>112</v>
      </c>
      <c r="B80" s="64">
        <f>[1]RS!D84*[1]RS!$AD$11</f>
        <v>19027.173200000001</v>
      </c>
      <c r="C80" s="64">
        <f>0.85*([1]RS!G84+[1]RS!M84+[1]RS!N84+[1]RS!O84)</f>
        <v>7846.3499999999995</v>
      </c>
      <c r="D80" s="64">
        <f>-0.85*([1]RS!T84+[1]RS!AA84+[1]RS!AC84)</f>
        <v>-3619.2999999999997</v>
      </c>
      <c r="E80" s="64">
        <f>0.85*0.2*(([1]RS!AB84/0.2)-[1]RS!AA84)</f>
        <v>725.90000000000009</v>
      </c>
      <c r="G80" s="64">
        <f>[1]RS!AD84</f>
        <v>23980.123200000002</v>
      </c>
      <c r="H80" s="64">
        <f>[1]RS!AE84</f>
        <v>26224.330890585603</v>
      </c>
      <c r="I80" s="64">
        <f>[1]RS!AF84</f>
        <v>22290.681256997763</v>
      </c>
      <c r="J80" s="64">
        <f>[1]RS!AG84</f>
        <v>1689.441943002239</v>
      </c>
      <c r="K80" s="64">
        <f>[1]RS!AH84</f>
        <v>1182.6093601015673</v>
      </c>
      <c r="L80" s="83">
        <f>[1]RS!AI84</f>
        <v>1.0449999999999999</v>
      </c>
      <c r="M80" s="64"/>
    </row>
    <row r="81" spans="1:13">
      <c r="A81" s="4" t="s">
        <v>113</v>
      </c>
      <c r="B81" s="64">
        <f>[1]RS!D85*[1]RS!$AD$11</f>
        <v>142180.42019999999</v>
      </c>
      <c r="C81" s="64">
        <f>0.85*([1]RS!G85+[1]RS!M85+[1]RS!N85+[1]RS!O85)</f>
        <v>35139.85</v>
      </c>
      <c r="D81" s="64">
        <f>-0.85*([1]RS!T85+[1]RS!AA85+[1]RS!AC85)</f>
        <v>-49957.9</v>
      </c>
      <c r="E81" s="64">
        <f>0.85*0.2*(([1]RS!AB85/0.2)-[1]RS!AA85)</f>
        <v>3940.6000000000004</v>
      </c>
      <c r="G81" s="64">
        <f>[1]RS!AD85</f>
        <v>131302.97019999998</v>
      </c>
      <c r="H81" s="64">
        <f>[1]RS!AE85</f>
        <v>157661.14976468848</v>
      </c>
      <c r="I81" s="64">
        <f>[1]RS!AF85</f>
        <v>134011.97729998521</v>
      </c>
      <c r="J81" s="64">
        <f>[1]RS!AG85</f>
        <v>-2709.0070999852323</v>
      </c>
      <c r="K81" s="64">
        <f>[1]RS!AH85</f>
        <v>-1896.3049699896626</v>
      </c>
      <c r="L81" s="83">
        <f>[1]RS!AI85</f>
        <v>0.98799999999999999</v>
      </c>
      <c r="M81" s="64"/>
    </row>
    <row r="82" spans="1:13">
      <c r="A82" s="4" t="s">
        <v>114</v>
      </c>
      <c r="B82" s="64">
        <f>[1]RS!D86*[1]RS!$AD$11</f>
        <v>38682.9548</v>
      </c>
      <c r="C82" s="64">
        <f>0.85*([1]RS!G86+[1]RS!M86+[1]RS!N86+[1]RS!O86)</f>
        <v>6273.8499999999995</v>
      </c>
      <c r="D82" s="64">
        <f>-0.85*([1]RS!T86+[1]RS!AA86+[1]RS!AC86)</f>
        <v>-4114.8499999999995</v>
      </c>
      <c r="E82" s="64">
        <f>0.85*0.2*(([1]RS!AB86/0.2)-[1]RS!AA86)</f>
        <v>827.90000000000009</v>
      </c>
      <c r="G82" s="64">
        <f>[1]RS!AD86</f>
        <v>41669.854800000001</v>
      </c>
      <c r="H82" s="64">
        <f>[1]RS!AE86</f>
        <v>44910.937135473832</v>
      </c>
      <c r="I82" s="64">
        <f>[1]RS!AF86</f>
        <v>38174.296565152756</v>
      </c>
      <c r="J82" s="64">
        <f>[1]RS!AG86</f>
        <v>3495.5582348472453</v>
      </c>
      <c r="K82" s="64">
        <f>[1]RS!AH86</f>
        <v>2446.8907643930715</v>
      </c>
      <c r="L82" s="83">
        <f>[1]RS!AI86</f>
        <v>1.054</v>
      </c>
      <c r="M82" s="64"/>
    </row>
    <row r="83" spans="1:13">
      <c r="A83" s="4" t="s">
        <v>115</v>
      </c>
      <c r="B83" s="64">
        <f>[1]RS!D87*[1]RS!$AD$11</f>
        <v>60311.791400000002</v>
      </c>
      <c r="C83" s="64">
        <f>0.85*([1]RS!G87+[1]RS!M87+[1]RS!N87+[1]RS!O87)</f>
        <v>8443.9</v>
      </c>
      <c r="D83" s="64">
        <f>-0.85*([1]RS!T87+[1]RS!AA87+[1]RS!AC87)</f>
        <v>-10232.299999999999</v>
      </c>
      <c r="E83" s="64">
        <f>0.85*0.2*(([1]RS!AB87/0.2)-[1]RS!AA87)</f>
        <v>2898.67</v>
      </c>
      <c r="G83" s="64">
        <f>[1]RS!AD87</f>
        <v>61422.061399999999</v>
      </c>
      <c r="H83" s="64">
        <f>[1]RS!AE87</f>
        <v>64841.988327182291</v>
      </c>
      <c r="I83" s="64">
        <f>[1]RS!AF87</f>
        <v>55115.690078104948</v>
      </c>
      <c r="J83" s="64">
        <f>[1]RS!AG87</f>
        <v>6306.3713218950506</v>
      </c>
      <c r="K83" s="64">
        <f>[1]RS!AH87</f>
        <v>4414.4599253265351</v>
      </c>
      <c r="L83" s="83">
        <f>[1]RS!AI87</f>
        <v>1.0680000000000001</v>
      </c>
      <c r="M83" s="64"/>
    </row>
    <row r="84" spans="1:13">
      <c r="A84" s="4" t="s">
        <v>116</v>
      </c>
      <c r="B84" s="64">
        <f>[1]RS!D88*[1]RS!$AD$11</f>
        <v>29677.5164</v>
      </c>
      <c r="C84" s="64">
        <f>0.85*([1]RS!G88+[1]RS!M88+[1]RS!N88+[1]RS!O88)</f>
        <v>6100.45</v>
      </c>
      <c r="D84" s="64">
        <f>-0.85*([1]RS!T88+[1]RS!AA88+[1]RS!AC88)</f>
        <v>-3596.35</v>
      </c>
      <c r="E84" s="64">
        <f>0.85*0.2*(([1]RS!AB88/0.2)-[1]RS!AA88)</f>
        <v>2196.7400000000002</v>
      </c>
      <c r="G84" s="64">
        <f>[1]RS!AD88</f>
        <v>34378.356399999997</v>
      </c>
      <c r="H84" s="64">
        <f>[1]RS!AE88</f>
        <v>36802.824799862094</v>
      </c>
      <c r="I84" s="64">
        <f>[1]RS!AF88</f>
        <v>31282.40107988278</v>
      </c>
      <c r="J84" s="64">
        <f>[1]RS!AG88</f>
        <v>3095.9553201172166</v>
      </c>
      <c r="K84" s="64">
        <f>[1]RS!AH88</f>
        <v>2167.1687240820515</v>
      </c>
      <c r="L84" s="83">
        <f>[1]RS!AI88</f>
        <v>1.0589999999999999</v>
      </c>
      <c r="M84" s="64"/>
    </row>
    <row r="85" spans="1:13">
      <c r="A85" s="4" t="s">
        <v>117</v>
      </c>
      <c r="B85" s="64">
        <f>[1]RS!D89*[1]RS!$AD$11</f>
        <v>363986.41720000003</v>
      </c>
      <c r="C85" s="64">
        <f>0.85*([1]RS!G89+[1]RS!M89+[1]RS!N89+[1]RS!O89)</f>
        <v>80313.099999999991</v>
      </c>
      <c r="D85" s="64">
        <f>-0.85*([1]RS!T89+[1]RS!AA89+[1]RS!AC89)</f>
        <v>-63104</v>
      </c>
      <c r="E85" s="64">
        <f>0.85*0.2*(([1]RS!AB89/0.2)-[1]RS!AA89)</f>
        <v>20177.980000000003</v>
      </c>
      <c r="G85" s="64">
        <f>[1]RS!AD89</f>
        <v>401373.49719999998</v>
      </c>
      <c r="H85" s="64">
        <f>[1]RS!AE89</f>
        <v>448460.35970180656</v>
      </c>
      <c r="I85" s="64">
        <f>[1]RS!AF89</f>
        <v>381191.3057465356</v>
      </c>
      <c r="J85" s="64">
        <f>[1]RS!AG89</f>
        <v>20182.191453464387</v>
      </c>
      <c r="K85" s="64">
        <f>[1]RS!AH89</f>
        <v>14127.53401742507</v>
      </c>
      <c r="L85" s="83">
        <f>[1]RS!AI89</f>
        <v>1.032</v>
      </c>
      <c r="M85" s="64"/>
    </row>
    <row r="86" spans="1:13">
      <c r="A86" s="4" t="s">
        <v>118</v>
      </c>
      <c r="B86" s="64">
        <f>[1]RS!D90*[1]RS!$AD$11</f>
        <v>0</v>
      </c>
      <c r="C86" s="64">
        <f>0.85*([1]RS!G90+[1]RS!M90+[1]RS!N90+[1]RS!O90)</f>
        <v>0</v>
      </c>
      <c r="D86" s="64">
        <f>-0.85*([1]RS!T90+[1]RS!AA90+[1]RS!AC90)</f>
        <v>0</v>
      </c>
      <c r="E86" s="64">
        <f>0.85*0.2*(([1]RS!AB90/0.2)-[1]RS!AA90)</f>
        <v>0</v>
      </c>
      <c r="G86" s="64">
        <f>[1]RS!AD90</f>
        <v>0</v>
      </c>
      <c r="H86" s="64">
        <f>[1]RS!AE90</f>
        <v>61127.969551627153</v>
      </c>
      <c r="I86" s="64">
        <f>[1]RS!AF90</f>
        <v>51958.774118883077</v>
      </c>
      <c r="J86" s="64">
        <f>[1]RS!AG90</f>
        <v>-51958.774118883077</v>
      </c>
      <c r="K86" s="64">
        <f>[1]RS!AH90</f>
        <v>-36371.141883218152</v>
      </c>
      <c r="L86" s="83">
        <f>[1]RS!AI90</f>
        <v>0.40500000000000003</v>
      </c>
      <c r="M86" s="64"/>
    </row>
    <row r="87" spans="1:13" ht="27" customHeight="1">
      <c r="A87" s="32" t="s">
        <v>119</v>
      </c>
      <c r="B87" s="64">
        <f>[1]RS!D91*[1]RS!$AD$11</f>
        <v>54562.932200000003</v>
      </c>
      <c r="C87" s="64">
        <f>0.85*([1]RS!G91+[1]RS!M91+[1]RS!N91+[1]RS!O91)</f>
        <v>9187.65</v>
      </c>
      <c r="D87" s="64">
        <f>-0.85*([1]RS!T91+[1]RS!AA91+[1]RS!AC91)</f>
        <v>-8044.4</v>
      </c>
      <c r="E87" s="64">
        <f>0.85*0.2*(([1]RS!AB91/0.2)-[1]RS!AA91)</f>
        <v>3888.07</v>
      </c>
      <c r="G87" s="64">
        <f>[1]RS!AD91</f>
        <v>59594.252200000003</v>
      </c>
      <c r="H87" s="64">
        <f>[1]RS!AE91</f>
        <v>64041.410011837797</v>
      </c>
      <c r="I87" s="64">
        <f>[1]RS!AF91</f>
        <v>54435.198510062124</v>
      </c>
      <c r="J87" s="64">
        <f>[1]RS!AG91</f>
        <v>5159.0536899378785</v>
      </c>
      <c r="K87" s="64">
        <f>[1]RS!AH91</f>
        <v>3611.3375829565148</v>
      </c>
      <c r="L87" s="83">
        <f>[1]RS!AI91</f>
        <v>1.056</v>
      </c>
      <c r="M87" s="64"/>
    </row>
    <row r="88" spans="1:13">
      <c r="A88" s="4" t="s">
        <v>120</v>
      </c>
      <c r="B88" s="64">
        <f>[1]RS!D92*[1]RS!$AD$11</f>
        <v>54522.7788</v>
      </c>
      <c r="C88" s="64">
        <f>0.85*([1]RS!G92+[1]RS!M92+[1]RS!N92+[1]RS!O92)</f>
        <v>3876.85</v>
      </c>
      <c r="D88" s="64">
        <f>-0.85*([1]RS!T92+[1]RS!AA92+[1]RS!AC92)</f>
        <v>-13378.15</v>
      </c>
      <c r="E88" s="64">
        <f>0.85*0.2*(([1]RS!AB92/0.2)-[1]RS!AA92)</f>
        <v>1427.15</v>
      </c>
      <c r="G88" s="64">
        <f>[1]RS!AD92</f>
        <v>46448.628799999999</v>
      </c>
      <c r="H88" s="64">
        <f>[1]RS!AE92</f>
        <v>53052.503009523411</v>
      </c>
      <c r="I88" s="64">
        <f>[1]RS!AF92</f>
        <v>45094.6275580949</v>
      </c>
      <c r="J88" s="64">
        <f>[1]RS!AG92</f>
        <v>1354.0012419050981</v>
      </c>
      <c r="K88" s="64">
        <f>[1]RS!AH92</f>
        <v>947.80086933356858</v>
      </c>
      <c r="L88" s="83">
        <f>[1]RS!AI92</f>
        <v>1.018</v>
      </c>
      <c r="M88" s="64"/>
    </row>
    <row r="89" spans="1:13">
      <c r="A89" s="4" t="s">
        <v>121</v>
      </c>
      <c r="B89" s="64">
        <f>[1]RS!D93*[1]RS!$AD$11</f>
        <v>69951.376600000003</v>
      </c>
      <c r="C89" s="64">
        <f>0.85*([1]RS!G93+[1]RS!M93+[1]RS!N93+[1]RS!O93)</f>
        <v>16452.599999999999</v>
      </c>
      <c r="D89" s="64">
        <f>-0.85*([1]RS!T93+[1]RS!AA93+[1]RS!AC93)</f>
        <v>-9469.85</v>
      </c>
      <c r="E89" s="64">
        <f>0.85*0.2*(([1]RS!AB93/0.2)-[1]RS!AA93)</f>
        <v>4475.59</v>
      </c>
      <c r="G89" s="64">
        <f>[1]RS!AD93</f>
        <v>81409.7166</v>
      </c>
      <c r="H89" s="64">
        <f>[1]RS!AE93</f>
        <v>96879.858574451777</v>
      </c>
      <c r="I89" s="64">
        <f>[1]RS!AF93</f>
        <v>82347.879788284015</v>
      </c>
      <c r="J89" s="64">
        <f>[1]RS!AG93</f>
        <v>-938.16318828401563</v>
      </c>
      <c r="K89" s="64">
        <f>[1]RS!AH93</f>
        <v>-656.71423179881094</v>
      </c>
      <c r="L89" s="83">
        <f>[1]RS!AI93</f>
        <v>0.99299999999999999</v>
      </c>
      <c r="M89" s="64"/>
    </row>
    <row r="90" spans="1:13">
      <c r="A90" s="4" t="s">
        <v>122</v>
      </c>
      <c r="B90" s="64">
        <f>[1]RS!D94*[1]RS!$AD$11</f>
        <v>30192.587600000003</v>
      </c>
      <c r="C90" s="64">
        <f>0.85*([1]RS!G94+[1]RS!M94+[1]RS!N94+[1]RS!O94)</f>
        <v>3144.15</v>
      </c>
      <c r="D90" s="64">
        <f>-0.85*([1]RS!T94+[1]RS!AA94+[1]RS!AC94)</f>
        <v>-7440.9</v>
      </c>
      <c r="E90" s="64">
        <f>0.85*0.2*(([1]RS!AB94/0.2)-[1]RS!AA94)</f>
        <v>731.17000000000007</v>
      </c>
      <c r="G90" s="64">
        <f>[1]RS!AD94</f>
        <v>26627.007600000004</v>
      </c>
      <c r="H90" s="64">
        <f>[1]RS!AE94</f>
        <v>27362.598614739894</v>
      </c>
      <c r="I90" s="64">
        <f>[1]RS!AF94</f>
        <v>23258.208822528908</v>
      </c>
      <c r="J90" s="64">
        <f>[1]RS!AG94</f>
        <v>3368.7987774710964</v>
      </c>
      <c r="K90" s="64">
        <f>[1]RS!AH94</f>
        <v>2358.1591442297672</v>
      </c>
      <c r="L90" s="83">
        <f>[1]RS!AI94</f>
        <v>1.0860000000000001</v>
      </c>
      <c r="M90" s="64"/>
    </row>
    <row r="91" spans="1:13">
      <c r="A91" s="4" t="s">
        <v>123</v>
      </c>
      <c r="B91" s="64">
        <f>[1]RS!D95*[1]RS!$AD$11</f>
        <v>376780.12119999999</v>
      </c>
      <c r="C91" s="64">
        <f>0.85*([1]RS!G95+[1]RS!M95+[1]RS!N95+[1]RS!O95)</f>
        <v>58542.9</v>
      </c>
      <c r="D91" s="64">
        <f>-0.85*([1]RS!T95+[1]RS!AA95+[1]RS!AC95)</f>
        <v>-63476.299999999996</v>
      </c>
      <c r="E91" s="64">
        <f>0.85*0.2*(([1]RS!AB95/0.2)-[1]RS!AA95)</f>
        <v>19627.010000000002</v>
      </c>
      <c r="G91" s="64">
        <f>[1]RS!AD95</f>
        <v>391473.73119999998</v>
      </c>
      <c r="H91" s="64">
        <f>[1]RS!AE95</f>
        <v>458006.26837295131</v>
      </c>
      <c r="I91" s="64">
        <f>[1]RS!AF95</f>
        <v>389305.32811700861</v>
      </c>
      <c r="J91" s="64">
        <f>[1]RS!AG95</f>
        <v>2168.4030829913681</v>
      </c>
      <c r="K91" s="64">
        <f>[1]RS!AH95</f>
        <v>1517.8821580939575</v>
      </c>
      <c r="L91" s="83">
        <f>[1]RS!AI95</f>
        <v>1.0029999999999999</v>
      </c>
      <c r="M91" s="64"/>
    </row>
    <row r="92" spans="1:13">
      <c r="A92" s="4" t="s">
        <v>124</v>
      </c>
      <c r="B92" s="64">
        <f>[1]RS!D96*[1]RS!$AD$11</f>
        <v>76010.386200000008</v>
      </c>
      <c r="C92" s="64">
        <f>0.85*([1]RS!G96+[1]RS!M96+[1]RS!N96+[1]RS!O96)</f>
        <v>9247.15</v>
      </c>
      <c r="D92" s="64">
        <f>-0.85*([1]RS!T96+[1]RS!AA96+[1]RS!AC96)</f>
        <v>-20103.349999999999</v>
      </c>
      <c r="E92" s="64">
        <f>0.85*0.2*(([1]RS!AB96/0.2)-[1]RS!AA96)</f>
        <v>3190.73</v>
      </c>
      <c r="G92" s="64">
        <f>[1]RS!AD96</f>
        <v>68344.916200000007</v>
      </c>
      <c r="H92" s="64">
        <f>[1]RS!AE96</f>
        <v>75559.995100022395</v>
      </c>
      <c r="I92" s="64">
        <f>[1]RS!AF96</f>
        <v>64225.995835019035</v>
      </c>
      <c r="J92" s="64">
        <f>[1]RS!AG96</f>
        <v>4118.9203649809715</v>
      </c>
      <c r="K92" s="64">
        <f>[1]RS!AH96</f>
        <v>2883.2442554866798</v>
      </c>
      <c r="L92" s="83">
        <f>[1]RS!AI96</f>
        <v>1.038</v>
      </c>
      <c r="M92" s="64"/>
    </row>
    <row r="93" spans="1:13">
      <c r="A93" s="4" t="s">
        <v>125</v>
      </c>
      <c r="B93" s="64">
        <f>[1]RS!D97*[1]RS!$AD$11</f>
        <v>54982.466</v>
      </c>
      <c r="C93" s="64">
        <f>0.85*([1]RS!G97+[1]RS!M97+[1]RS!N97+[1]RS!O97)</f>
        <v>9962.85</v>
      </c>
      <c r="D93" s="64">
        <f>-0.85*([1]RS!T97+[1]RS!AA97+[1]RS!AC97)</f>
        <v>-6335.9</v>
      </c>
      <c r="E93" s="64">
        <f>0.85*0.2*(([1]RS!AB97/0.2)-[1]RS!AA97)</f>
        <v>7638.9500000000007</v>
      </c>
      <c r="G93" s="64">
        <f>[1]RS!AD97</f>
        <v>66248.365999999995</v>
      </c>
      <c r="H93" s="64">
        <f>[1]RS!AE97</f>
        <v>85015.333406540361</v>
      </c>
      <c r="I93" s="64">
        <f>[1]RS!AF97</f>
        <v>72263.033395559309</v>
      </c>
      <c r="J93" s="64">
        <f>[1]RS!AG97</f>
        <v>-6014.6673955593142</v>
      </c>
      <c r="K93" s="64">
        <f>[1]RS!AH97</f>
        <v>-4210.2671768915197</v>
      </c>
      <c r="L93" s="83">
        <f>[1]RS!AI97</f>
        <v>0.95</v>
      </c>
      <c r="M93" s="64"/>
    </row>
    <row r="94" spans="1:13">
      <c r="A94" s="4" t="s">
        <v>126</v>
      </c>
      <c r="B94" s="64">
        <f>[1]RS!D98*[1]RS!$AD$11</f>
        <v>123068.78640000001</v>
      </c>
      <c r="C94" s="64">
        <f>0.85*([1]RS!G98+[1]RS!M98+[1]RS!N98+[1]RS!O98)</f>
        <v>20163.7</v>
      </c>
      <c r="D94" s="64">
        <f>-0.85*([1]RS!T98+[1]RS!AA98+[1]RS!AC98)</f>
        <v>-30554.95</v>
      </c>
      <c r="E94" s="64">
        <f>0.85*0.2*(([1]RS!AB98/0.2)-[1]RS!AA98)</f>
        <v>4710.3600000000006</v>
      </c>
      <c r="G94" s="64">
        <f>[1]RS!AD98</f>
        <v>117387.89640000001</v>
      </c>
      <c r="H94" s="64">
        <f>[1]RS!AE98</f>
        <v>122609.6198045382</v>
      </c>
      <c r="I94" s="64">
        <f>[1]RS!AF98</f>
        <v>104218.17683385748</v>
      </c>
      <c r="J94" s="64">
        <f>[1]RS!AG98</f>
        <v>13169.719566142536</v>
      </c>
      <c r="K94" s="64">
        <f>[1]RS!AH98</f>
        <v>9218.8036962997739</v>
      </c>
      <c r="L94" s="83">
        <f>[1]RS!AI98</f>
        <v>1.075</v>
      </c>
      <c r="M94" s="64"/>
    </row>
    <row r="95" spans="1:13">
      <c r="A95" s="4" t="s">
        <v>127</v>
      </c>
      <c r="B95" s="64">
        <f>[1]RS!D99*[1]RS!$AD$11</f>
        <v>0</v>
      </c>
      <c r="C95" s="64">
        <f>0.85*([1]RS!G99+[1]RS!M99+[1]RS!N99+[1]RS!O99)</f>
        <v>0</v>
      </c>
      <c r="D95" s="64">
        <f>-0.85*([1]RS!T99+[1]RS!AA99+[1]RS!AC99)</f>
        <v>0</v>
      </c>
      <c r="E95" s="64">
        <f>0.85*0.2*(([1]RS!AB99/0.2)-[1]RS!AA99)</f>
        <v>0</v>
      </c>
      <c r="G95" s="64">
        <f>[1]RS!AD99</f>
        <v>0</v>
      </c>
      <c r="H95" s="64">
        <f>[1]RS!AE99</f>
        <v>122264.77143363458</v>
      </c>
      <c r="I95" s="64">
        <f>[1]RS!AF99</f>
        <v>103925.05571858938</v>
      </c>
      <c r="J95" s="64">
        <f>[1]RS!AG99</f>
        <v>-103925.05571858938</v>
      </c>
      <c r="K95" s="64">
        <f>[1]RS!AH99</f>
        <v>-72747.539003012571</v>
      </c>
      <c r="L95" s="83">
        <f>[1]RS!AI99</f>
        <v>0.40500000000000003</v>
      </c>
      <c r="M95" s="64"/>
    </row>
    <row r="96" spans="1:13">
      <c r="A96" s="4" t="s">
        <v>128</v>
      </c>
      <c r="B96" s="64">
        <f>[1]RS!D100*[1]RS!$AD$11</f>
        <v>24802.339800000002</v>
      </c>
      <c r="C96" s="64">
        <f>0.85*([1]RS!G100+[1]RS!M100+[1]RS!N100+[1]RS!O100)</f>
        <v>3249.5499999999997</v>
      </c>
      <c r="D96" s="64">
        <f>-0.85*([1]RS!T100+[1]RS!AA100+[1]RS!AC100)</f>
        <v>-4052.7999999999997</v>
      </c>
      <c r="E96" s="64">
        <f>0.85*0.2*(([1]RS!AB100/0.2)-[1]RS!AA100)</f>
        <v>1392.98</v>
      </c>
      <c r="G96" s="64">
        <f>[1]RS!AD100</f>
        <v>25392.069800000001</v>
      </c>
      <c r="H96" s="64">
        <f>[1]RS!AE100</f>
        <v>28499.260802382065</v>
      </c>
      <c r="I96" s="64">
        <f>[1]RS!AF100</f>
        <v>24224.371682024754</v>
      </c>
      <c r="J96" s="64">
        <f>[1]RS!AG100</f>
        <v>1167.6981179752474</v>
      </c>
      <c r="K96" s="64">
        <f>[1]RS!AH100</f>
        <v>817.38868258267314</v>
      </c>
      <c r="L96" s="83">
        <f>[1]RS!AI100</f>
        <v>1.0289999999999999</v>
      </c>
      <c r="M96" s="64"/>
    </row>
    <row r="97" spans="1:13">
      <c r="A97" s="4" t="s">
        <v>129</v>
      </c>
      <c r="B97" s="64">
        <f>[1]RS!D101*[1]RS!$AD$11</f>
        <v>72554.424599999998</v>
      </c>
      <c r="C97" s="64">
        <f>0.85*([1]RS!G101+[1]RS!M101+[1]RS!N101+[1]RS!O101)</f>
        <v>9644.9499999999989</v>
      </c>
      <c r="D97" s="64">
        <f>-0.85*([1]RS!T101+[1]RS!AA101+[1]RS!AC101)</f>
        <v>-8363.15</v>
      </c>
      <c r="E97" s="64">
        <f>0.85*0.2*(([1]RS!AB101/0.2)-[1]RS!AA101)</f>
        <v>3522.7400000000002</v>
      </c>
      <c r="G97" s="64">
        <f>[1]RS!AD101</f>
        <v>77358.964600000007</v>
      </c>
      <c r="H97" s="64">
        <f>[1]RS!AE101</f>
        <v>82926.037393491395</v>
      </c>
      <c r="I97" s="64">
        <f>[1]RS!AF101</f>
        <v>70487.131784467681</v>
      </c>
      <c r="J97" s="64">
        <f>[1]RS!AG101</f>
        <v>6871.8328155323252</v>
      </c>
      <c r="K97" s="64">
        <f>[1]RS!AH101</f>
        <v>4810.2829708726276</v>
      </c>
      <c r="L97" s="83">
        <f>[1]RS!AI101</f>
        <v>1.0580000000000001</v>
      </c>
      <c r="M97" s="64"/>
    </row>
    <row r="98" spans="1:13">
      <c r="A98" s="4" t="s">
        <v>130</v>
      </c>
      <c r="B98" s="64">
        <f>[1]RS!D102*[1]RS!$AD$11</f>
        <v>147400.3622</v>
      </c>
      <c r="C98" s="64">
        <f>0.85*([1]RS!G102+[1]RS!M102+[1]RS!N102+[1]RS!O102)</f>
        <v>39196.9</v>
      </c>
      <c r="D98" s="64">
        <f>-0.85*([1]RS!T102+[1]RS!AA102+[1]RS!AC102)</f>
        <v>-16097.3</v>
      </c>
      <c r="E98" s="64">
        <f>0.85*0.2*(([1]RS!AB102/0.2)-[1]RS!AA102)</f>
        <v>6843.8600000000006</v>
      </c>
      <c r="G98" s="64">
        <f>[1]RS!AD102</f>
        <v>177343.8222</v>
      </c>
      <c r="H98" s="64">
        <f>[1]RS!AE102</f>
        <v>233991.87791444402</v>
      </c>
      <c r="I98" s="64">
        <f>[1]RS!AF102</f>
        <v>198893.09622727742</v>
      </c>
      <c r="J98" s="64">
        <f>[1]RS!AG102</f>
        <v>-21549.274027277424</v>
      </c>
      <c r="K98" s="64">
        <f>[1]RS!AH102</f>
        <v>-15084.491819094195</v>
      </c>
      <c r="L98" s="83">
        <f>[1]RS!AI102</f>
        <v>0.93600000000000005</v>
      </c>
      <c r="M98" s="64"/>
    </row>
    <row r="99" spans="1:13" ht="27" customHeight="1">
      <c r="A99" s="32" t="s">
        <v>131</v>
      </c>
      <c r="B99" s="64">
        <f>[1]RS!D103*[1]RS!$AD$11</f>
        <v>188288.98480000001</v>
      </c>
      <c r="C99" s="64">
        <f>0.85*([1]RS!G103+[1]RS!M103+[1]RS!N103+[1]RS!O103)</f>
        <v>66864.399999999994</v>
      </c>
      <c r="D99" s="64">
        <f>-0.85*([1]RS!T103+[1]RS!AA103+[1]RS!AC103)</f>
        <v>-59881.65</v>
      </c>
      <c r="E99" s="64">
        <f>0.85*0.2*(([1]RS!AB103/0.2)-[1]RS!AA103)</f>
        <v>22192.99</v>
      </c>
      <c r="G99" s="64">
        <f>[1]RS!AD103</f>
        <v>217464.7248</v>
      </c>
      <c r="H99" s="64">
        <f>[1]RS!AE103</f>
        <v>305511.64880264743</v>
      </c>
      <c r="I99" s="64">
        <f>[1]RS!AF103</f>
        <v>259684.90148225031</v>
      </c>
      <c r="J99" s="64">
        <f>[1]RS!AG103</f>
        <v>-42220.176682250312</v>
      </c>
      <c r="K99" s="64">
        <f>[1]RS!AH103</f>
        <v>-29554.123677575215</v>
      </c>
      <c r="L99" s="83">
        <f>[1]RS!AI103</f>
        <v>0.90300000000000002</v>
      </c>
      <c r="M99" s="64"/>
    </row>
    <row r="100" spans="1:13" ht="27" customHeight="1">
      <c r="A100" s="32" t="s">
        <v>132</v>
      </c>
      <c r="B100" s="64">
        <f>[1]RS!D104*[1]RS!$AD$11</f>
        <v>184632.2562</v>
      </c>
      <c r="C100" s="64">
        <f>0.85*([1]RS!G104+[1]RS!M104+[1]RS!N104+[1]RS!O104)</f>
        <v>33875.9</v>
      </c>
      <c r="D100" s="64">
        <f>-0.85*([1]RS!T104+[1]RS!AA104+[1]RS!AC104)</f>
        <v>-25550.149999999998</v>
      </c>
      <c r="E100" s="64">
        <f>0.85*0.2*(([1]RS!AB104/0.2)-[1]RS!AA104)</f>
        <v>7027.97</v>
      </c>
      <c r="G100" s="64">
        <f>[1]RS!AD104</f>
        <v>199985.9762</v>
      </c>
      <c r="H100" s="64">
        <f>[1]RS!AE104</f>
        <v>179250.19189606552</v>
      </c>
      <c r="I100" s="64">
        <f>[1]RS!AF104</f>
        <v>152362.66311165568</v>
      </c>
      <c r="J100" s="64">
        <f>[1]RS!AG104</f>
        <v>47623.313088344323</v>
      </c>
      <c r="K100" s="64">
        <f>[1]RS!AH104</f>
        <v>33336.319161841027</v>
      </c>
      <c r="L100" s="83">
        <f>[1]RS!AI104</f>
        <v>1.1859999999999999</v>
      </c>
      <c r="M100" s="64"/>
    </row>
    <row r="101" spans="1:13">
      <c r="A101" s="4" t="s">
        <v>133</v>
      </c>
      <c r="B101" s="64">
        <f>[1]RS!D105*[1]RS!$AD$11</f>
        <v>282718.70480000001</v>
      </c>
      <c r="C101" s="64">
        <f>0.85*([1]RS!G105+[1]RS!M105+[1]RS!N105+[1]RS!O105)</f>
        <v>54090.6</v>
      </c>
      <c r="D101" s="64">
        <f>-0.85*([1]RS!T105+[1]RS!AA105+[1]RS!AC105)</f>
        <v>-37915.949999999997</v>
      </c>
      <c r="E101" s="64">
        <f>0.85*0.2*(([1]RS!AB105/0.2)-[1]RS!AA105)</f>
        <v>15939.880000000001</v>
      </c>
      <c r="G101" s="64">
        <f>[1]RS!AD105</f>
        <v>314833.23480000003</v>
      </c>
      <c r="H101" s="64">
        <f>[1]RS!AE105</f>
        <v>327359.66651077347</v>
      </c>
      <c r="I101" s="64">
        <f>[1]RS!AF105</f>
        <v>278255.71653415746</v>
      </c>
      <c r="J101" s="64">
        <f>[1]RS!AG105</f>
        <v>36577.518265842577</v>
      </c>
      <c r="K101" s="64">
        <f>[1]RS!AH105</f>
        <v>25604.262786089803</v>
      </c>
      <c r="L101" s="83">
        <f>[1]RS!AI105</f>
        <v>1.0780000000000001</v>
      </c>
      <c r="M101" s="64"/>
    </row>
    <row r="102" spans="1:13">
      <c r="A102" s="4" t="s">
        <v>134</v>
      </c>
      <c r="B102" s="64">
        <f>[1]RS!D106*[1]RS!$AD$11</f>
        <v>70225.527400000006</v>
      </c>
      <c r="C102" s="64">
        <f>0.85*([1]RS!G106+[1]RS!M106+[1]RS!N106+[1]RS!O106)</f>
        <v>11176.65</v>
      </c>
      <c r="D102" s="64">
        <f>-0.85*([1]RS!T106+[1]RS!AA106+[1]RS!AC106)</f>
        <v>-22924.5</v>
      </c>
      <c r="E102" s="64">
        <f>0.85*0.2*(([1]RS!AB106/0.2)-[1]RS!AA106)</f>
        <v>2780.69</v>
      </c>
      <c r="G102" s="64">
        <f>[1]RS!AD106</f>
        <v>61258.36740000001</v>
      </c>
      <c r="H102" s="64">
        <f>[1]RS!AE106</f>
        <v>65187.116435416523</v>
      </c>
      <c r="I102" s="64">
        <f>[1]RS!AF106</f>
        <v>55409.048970104042</v>
      </c>
      <c r="J102" s="64">
        <f>[1]RS!AG106</f>
        <v>5849.3184298959677</v>
      </c>
      <c r="K102" s="64">
        <f>[1]RS!AH106</f>
        <v>4094.522900927177</v>
      </c>
      <c r="L102" s="83">
        <f>[1]RS!AI106</f>
        <v>1.0629999999999999</v>
      </c>
      <c r="M102" s="64"/>
    </row>
    <row r="103" spans="1:13">
      <c r="A103" s="4" t="s">
        <v>135</v>
      </c>
      <c r="B103" s="64">
        <f>[1]RS!D107*[1]RS!$AD$11</f>
        <v>113589.81480000001</v>
      </c>
      <c r="C103" s="64">
        <f>0.85*([1]RS!G107+[1]RS!M107+[1]RS!N107+[1]RS!O107)</f>
        <v>30083.200000000001</v>
      </c>
      <c r="D103" s="64">
        <f>-0.85*([1]RS!T107+[1]RS!AA107+[1]RS!AC107)</f>
        <v>-26066.95</v>
      </c>
      <c r="E103" s="64">
        <f>0.85*0.2*(([1]RS!AB107/0.2)-[1]RS!AA107)</f>
        <v>4630.46</v>
      </c>
      <c r="G103" s="64">
        <f>[1]RS!AD107</f>
        <v>122236.52480000001</v>
      </c>
      <c r="H103" s="64">
        <f>[1]RS!AE107</f>
        <v>137948.15081403597</v>
      </c>
      <c r="I103" s="64">
        <f>[1]RS!AF107</f>
        <v>117255.92819193056</v>
      </c>
      <c r="J103" s="64">
        <f>[1]RS!AG107</f>
        <v>4980.5966080694488</v>
      </c>
      <c r="K103" s="64">
        <f>[1]RS!AH107</f>
        <v>3486.4176256486139</v>
      </c>
      <c r="L103" s="83">
        <f>[1]RS!AI107</f>
        <v>1.0249999999999999</v>
      </c>
      <c r="M103" s="64"/>
    </row>
    <row r="104" spans="1:13">
      <c r="A104" s="4" t="s">
        <v>136</v>
      </c>
      <c r="B104" s="64">
        <f>[1]RS!D108*[1]RS!$AD$11</f>
        <v>78362.82160000001</v>
      </c>
      <c r="C104" s="64">
        <f>0.85*([1]RS!G108+[1]RS!M108+[1]RS!N108+[1]RS!O108)</f>
        <v>9293.9</v>
      </c>
      <c r="D104" s="64">
        <f>-0.85*([1]RS!T108+[1]RS!AA108+[1]RS!AC108)</f>
        <v>-20117.8</v>
      </c>
      <c r="E104" s="64">
        <f>0.85*0.2*(([1]RS!AB108/0.2)-[1]RS!AA108)</f>
        <v>2936.5800000000004</v>
      </c>
      <c r="G104" s="64">
        <f>[1]RS!AD108</f>
        <v>70475.501600000018</v>
      </c>
      <c r="H104" s="64">
        <f>[1]RS!AE108</f>
        <v>92461.943722363983</v>
      </c>
      <c r="I104" s="64">
        <f>[1]RS!AF108</f>
        <v>78592.652164009385</v>
      </c>
      <c r="J104" s="64">
        <f>[1]RS!AG108</f>
        <v>-8117.1505640093674</v>
      </c>
      <c r="K104" s="64">
        <f>[1]RS!AH108</f>
        <v>-5682.005394806557</v>
      </c>
      <c r="L104" s="83">
        <f>[1]RS!AI108</f>
        <v>0.93899999999999995</v>
      </c>
      <c r="M104" s="64"/>
    </row>
    <row r="105" spans="1:13" ht="27" customHeight="1">
      <c r="A105" s="32" t="s">
        <v>137</v>
      </c>
      <c r="B105" s="64">
        <f>[1]RS!D109*[1]RS!$AD$11</f>
        <v>58391.351200000005</v>
      </c>
      <c r="C105" s="64">
        <f>0.85*([1]RS!G109+[1]RS!M109+[1]RS!N109+[1]RS!O109)</f>
        <v>6066.45</v>
      </c>
      <c r="D105" s="64">
        <f>-0.85*([1]RS!T109+[1]RS!AA109+[1]RS!AC109)</f>
        <v>-24996.799999999999</v>
      </c>
      <c r="E105" s="64">
        <f>0.85*0.2*(([1]RS!AB109/0.2)-[1]RS!AA109)</f>
        <v>3624.4</v>
      </c>
      <c r="G105" s="64">
        <f>[1]RS!AD109</f>
        <v>43085.401200000008</v>
      </c>
      <c r="H105" s="64">
        <f>[1]RS!AE109</f>
        <v>48490.115804645822</v>
      </c>
      <c r="I105" s="64">
        <f>[1]RS!AF109</f>
        <v>41216.598433948951</v>
      </c>
      <c r="J105" s="64">
        <f>[1]RS!AG109</f>
        <v>1868.8027660510561</v>
      </c>
      <c r="K105" s="64">
        <f>[1]RS!AH109</f>
        <v>1308.1619362357392</v>
      </c>
      <c r="L105" s="83">
        <f>[1]RS!AI109</f>
        <v>1.0269999999999999</v>
      </c>
      <c r="M105" s="64"/>
    </row>
    <row r="106" spans="1:13">
      <c r="A106" s="4" t="s">
        <v>138</v>
      </c>
      <c r="B106" s="64">
        <f>[1]RS!D110*[1]RS!$AD$11</f>
        <v>0</v>
      </c>
      <c r="C106" s="64">
        <f>0.85*([1]RS!G110+[1]RS!M110+[1]RS!N110+[1]RS!O110)</f>
        <v>0</v>
      </c>
      <c r="D106" s="64">
        <f>-0.85*([1]RS!T110+[1]RS!AA110+[1]RS!AC110)</f>
        <v>0</v>
      </c>
      <c r="E106" s="64">
        <f>0.85*0.2*(([1]RS!AB110/0.2)-[1]RS!AA110)</f>
        <v>0</v>
      </c>
      <c r="G106" s="64">
        <f>[1]RS!AD110</f>
        <v>0</v>
      </c>
      <c r="H106" s="64">
        <f>[1]RS!AE110</f>
        <v>48869.277573398002</v>
      </c>
      <c r="I106" s="64">
        <f>[1]RS!AF110</f>
        <v>41538.885937388302</v>
      </c>
      <c r="J106" s="64">
        <f>[1]RS!AG110</f>
        <v>-41538.885937388302</v>
      </c>
      <c r="K106" s="64">
        <f>[1]RS!AH110</f>
        <v>-29077.22015617181</v>
      </c>
      <c r="L106" s="83">
        <f>[1]RS!AI110</f>
        <v>0.40500000000000003</v>
      </c>
      <c r="M106" s="64"/>
    </row>
    <row r="107" spans="1:13">
      <c r="A107" s="4" t="s">
        <v>139</v>
      </c>
      <c r="B107" s="64">
        <f>[1]RS!D111*[1]RS!$AD$11</f>
        <v>0</v>
      </c>
      <c r="C107" s="64">
        <f>0.85*([1]RS!G111+[1]RS!M111+[1]RS!N111+[1]RS!O111)</f>
        <v>0</v>
      </c>
      <c r="D107" s="64">
        <f>-0.85*([1]RS!T111+[1]RS!AA111+[1]RS!AC111)</f>
        <v>0</v>
      </c>
      <c r="E107" s="64">
        <f>0.85*0.2*(([1]RS!AB111/0.2)-[1]RS!AA111)</f>
        <v>0</v>
      </c>
      <c r="G107" s="64">
        <f>[1]RS!AD111</f>
        <v>0</v>
      </c>
      <c r="H107" s="64">
        <f>[1]RS!AE111</f>
        <v>60109.362369037131</v>
      </c>
      <c r="I107" s="64">
        <f>[1]RS!AF111</f>
        <v>51092.958013681564</v>
      </c>
      <c r="J107" s="64">
        <f>[1]RS!AG111</f>
        <v>-51092.958013681564</v>
      </c>
      <c r="K107" s="64">
        <f>[1]RS!AH111</f>
        <v>-35765.070609577095</v>
      </c>
      <c r="L107" s="83">
        <f>[1]RS!AI111</f>
        <v>0.40500000000000003</v>
      </c>
      <c r="M107" s="64"/>
    </row>
    <row r="108" spans="1:13">
      <c r="A108" s="4" t="s">
        <v>140</v>
      </c>
      <c r="B108" s="64">
        <f>[1]RS!D112*[1]RS!$AD$11</f>
        <v>38295.266800000005</v>
      </c>
      <c r="C108" s="64">
        <f>0.85*([1]RS!G112+[1]RS!M112+[1]RS!N112+[1]RS!O112)</f>
        <v>7060.0999999999995</v>
      </c>
      <c r="D108" s="64">
        <f>-0.85*([1]RS!T112+[1]RS!AA112+[1]RS!AC112)</f>
        <v>-15889.9</v>
      </c>
      <c r="E108" s="64">
        <f>0.85*0.2*(([1]RS!AB112/0.2)-[1]RS!AA112)</f>
        <v>1589.5000000000002</v>
      </c>
      <c r="G108" s="64">
        <f>[1]RS!AD112</f>
        <v>31054.966800000006</v>
      </c>
      <c r="H108" s="64">
        <f>[1]RS!AE112</f>
        <v>36945.35969877553</v>
      </c>
      <c r="I108" s="64">
        <f>[1]RS!AF112</f>
        <v>31403.555743959201</v>
      </c>
      <c r="J108" s="64">
        <f>[1]RS!AG112</f>
        <v>-348.5889439591956</v>
      </c>
      <c r="K108" s="64">
        <f>[1]RS!AH112</f>
        <v>-244.0122607714369</v>
      </c>
      <c r="L108" s="83">
        <f>[1]RS!AI112</f>
        <v>0.99299999999999999</v>
      </c>
      <c r="M108" s="64"/>
    </row>
    <row r="109" spans="1:13">
      <c r="A109" s="4" t="s">
        <v>141</v>
      </c>
      <c r="B109" s="64">
        <f>[1]RS!D113*[1]RS!$AD$11</f>
        <v>174364.0626</v>
      </c>
      <c r="C109" s="64">
        <f>0.85*([1]RS!G113+[1]RS!M113+[1]RS!N113+[1]RS!O113)</f>
        <v>18962.649999999998</v>
      </c>
      <c r="D109" s="64">
        <f>-0.85*([1]RS!T113+[1]RS!AA113+[1]RS!AC113)</f>
        <v>-43774.15</v>
      </c>
      <c r="E109" s="64">
        <f>0.85*0.2*(([1]RS!AB113/0.2)-[1]RS!AA113)</f>
        <v>8383.8900000000012</v>
      </c>
      <c r="G109" s="64">
        <f>[1]RS!AD113</f>
        <v>157936.45260000002</v>
      </c>
      <c r="H109" s="64">
        <f>[1]RS!AE113</f>
        <v>241685.7703050003</v>
      </c>
      <c r="I109" s="64">
        <f>[1]RS!AF113</f>
        <v>205432.90475925026</v>
      </c>
      <c r="J109" s="64">
        <f>[1]RS!AG113</f>
        <v>-47496.452159250242</v>
      </c>
      <c r="K109" s="64">
        <f>[1]RS!AH113</f>
        <v>-33247.516511475165</v>
      </c>
      <c r="L109" s="83">
        <f>[1]RS!AI113</f>
        <v>0.86199999999999999</v>
      </c>
      <c r="M109" s="64"/>
    </row>
    <row r="110" spans="1:13">
      <c r="A110" s="4" t="s">
        <v>142</v>
      </c>
      <c r="B110" s="64">
        <f>[1]RS!D114*[1]RS!$AD$11</f>
        <v>310907.77620000002</v>
      </c>
      <c r="C110" s="64">
        <f>0.85*([1]RS!G114+[1]RS!M114+[1]RS!N114+[1]RS!O114)</f>
        <v>103802</v>
      </c>
      <c r="D110" s="64">
        <f>-0.85*([1]RS!T114+[1]RS!AA114+[1]RS!AC114)</f>
        <v>-70539.8</v>
      </c>
      <c r="E110" s="64">
        <f>0.85*0.2*(([1]RS!AB114/0.2)-[1]RS!AA114)</f>
        <v>51969.68</v>
      </c>
      <c r="G110" s="64">
        <f>[1]RS!AD114</f>
        <v>396139.65620000003</v>
      </c>
      <c r="H110" s="64">
        <f>[1]RS!AE114</f>
        <v>516961.16817613412</v>
      </c>
      <c r="I110" s="64">
        <f>[1]RS!AF114</f>
        <v>439416.99294971401</v>
      </c>
      <c r="J110" s="64">
        <f>[1]RS!AG114</f>
        <v>-43277.336749713984</v>
      </c>
      <c r="K110" s="64">
        <f>[1]RS!AH114</f>
        <v>-30294.135724799788</v>
      </c>
      <c r="L110" s="83">
        <f>[1]RS!AI114</f>
        <v>0.94099999999999995</v>
      </c>
      <c r="M110" s="64"/>
    </row>
    <row r="111" spans="1:13">
      <c r="A111" s="4" t="s">
        <v>143</v>
      </c>
      <c r="B111" s="64">
        <f>[1]RS!D115*[1]RS!$AD$11</f>
        <v>202845.28460000001</v>
      </c>
      <c r="C111" s="64">
        <f>0.85*([1]RS!G115+[1]RS!M115+[1]RS!N115+[1]RS!O115)</f>
        <v>47503.95</v>
      </c>
      <c r="D111" s="64">
        <f>-0.85*([1]RS!T115+[1]RS!AA115+[1]RS!AC115)</f>
        <v>-19059.55</v>
      </c>
      <c r="E111" s="64">
        <f>0.85*0.2*(([1]RS!AB115/0.2)-[1]RS!AA115)</f>
        <v>16377.970000000001</v>
      </c>
      <c r="G111" s="64">
        <f>[1]RS!AD115</f>
        <v>247667.65460000001</v>
      </c>
      <c r="H111" s="64">
        <f>[1]RS!AE115</f>
        <v>337036.69170512992</v>
      </c>
      <c r="I111" s="64">
        <f>[1]RS!AF115</f>
        <v>286481.18794936041</v>
      </c>
      <c r="J111" s="64">
        <f>[1]RS!AG115</f>
        <v>-38813.533349360398</v>
      </c>
      <c r="K111" s="64">
        <f>[1]RS!AH115</f>
        <v>-27169.473344552276</v>
      </c>
      <c r="L111" s="83">
        <f>[1]RS!AI115</f>
        <v>0.91900000000000004</v>
      </c>
      <c r="M111" s="64"/>
    </row>
    <row r="112" spans="1:13">
      <c r="A112" s="4" t="s">
        <v>144</v>
      </c>
      <c r="B112" s="64">
        <f>[1]RS!D116*[1]RS!$AD$11</f>
        <v>81912.936000000002</v>
      </c>
      <c r="C112" s="64">
        <f>0.85*([1]RS!G116+[1]RS!M116+[1]RS!N116+[1]RS!O116)</f>
        <v>29040.25</v>
      </c>
      <c r="D112" s="64">
        <f>-0.85*([1]RS!T116+[1]RS!AA116+[1]RS!AC116)</f>
        <v>-29792.5</v>
      </c>
      <c r="E112" s="64">
        <f>0.85*0.2*(([1]RS!AB116/0.2)-[1]RS!AA116)</f>
        <v>2615.2800000000002</v>
      </c>
      <c r="G112" s="64">
        <f>[1]RS!AD116</f>
        <v>83775.966</v>
      </c>
      <c r="H112" s="64">
        <f>[1]RS!AE116</f>
        <v>112138.83927404867</v>
      </c>
      <c r="I112" s="64">
        <f>[1]RS!AF116</f>
        <v>95318.013382941368</v>
      </c>
      <c r="J112" s="64">
        <f>[1]RS!AG116</f>
        <v>-11542.047382941368</v>
      </c>
      <c r="K112" s="64">
        <f>[1]RS!AH116</f>
        <v>-8079.4331680589567</v>
      </c>
      <c r="L112" s="83">
        <f>[1]RS!AI116</f>
        <v>0.92800000000000005</v>
      </c>
      <c r="M112" s="64"/>
    </row>
    <row r="113" spans="1:13">
      <c r="A113" s="4" t="s">
        <v>145</v>
      </c>
      <c r="B113" s="64">
        <f>[1]RS!D117*[1]RS!$AD$11</f>
        <v>50092.058799999999</v>
      </c>
      <c r="C113" s="64">
        <f>0.85*([1]RS!G117+[1]RS!M117+[1]RS!N117+[1]RS!O117)</f>
        <v>8141.3</v>
      </c>
      <c r="D113" s="64">
        <f>-0.85*([1]RS!T117+[1]RS!AA117+[1]RS!AC117)</f>
        <v>-9242.0499999999993</v>
      </c>
      <c r="E113" s="64">
        <f>0.85*0.2*(([1]RS!AB117/0.2)-[1]RS!AA117)</f>
        <v>4651.54</v>
      </c>
      <c r="G113" s="64">
        <f>[1]RS!AD117</f>
        <v>53642.8488</v>
      </c>
      <c r="H113" s="64">
        <f>[1]RS!AE117</f>
        <v>60730.598710965103</v>
      </c>
      <c r="I113" s="64">
        <f>[1]RS!AF117</f>
        <v>51621.008904320333</v>
      </c>
      <c r="J113" s="64">
        <f>[1]RS!AG117</f>
        <v>2021.8398956796664</v>
      </c>
      <c r="K113" s="64">
        <f>[1]RS!AH117</f>
        <v>1415.2879269757664</v>
      </c>
      <c r="L113" s="83">
        <f>[1]RS!AI117</f>
        <v>1.0229999999999999</v>
      </c>
      <c r="M113" s="64"/>
    </row>
    <row r="114" spans="1:13">
      <c r="A114" s="4" t="s">
        <v>146</v>
      </c>
      <c r="B114" s="64">
        <f>[1]RS!D118*[1]RS!$AD$11</f>
        <v>32042.413200000003</v>
      </c>
      <c r="C114" s="64">
        <f>0.85*([1]RS!G118+[1]RS!M118+[1]RS!N118+[1]RS!O118)</f>
        <v>19720</v>
      </c>
      <c r="D114" s="64">
        <f>-0.85*([1]RS!T118+[1]RS!AA118+[1]RS!AC118)</f>
        <v>-11596.55</v>
      </c>
      <c r="E114" s="64">
        <f>0.85*0.2*(([1]RS!AB118/0.2)-[1]RS!AA118)</f>
        <v>5482.5</v>
      </c>
      <c r="G114" s="64">
        <f>[1]RS!AD118</f>
        <v>45648.3632</v>
      </c>
      <c r="H114" s="64">
        <f>[1]RS!AE118</f>
        <v>52635.578627920433</v>
      </c>
      <c r="I114" s="64">
        <f>[1]RS!AF118</f>
        <v>44740.241833732369</v>
      </c>
      <c r="J114" s="64">
        <f>[1]RS!AG118</f>
        <v>908.12136626763095</v>
      </c>
      <c r="K114" s="64">
        <f>[1]RS!AH118</f>
        <v>635.68495638734157</v>
      </c>
      <c r="L114" s="83">
        <f>[1]RS!AI118</f>
        <v>1.012</v>
      </c>
      <c r="M114" s="64"/>
    </row>
    <row r="115" spans="1:13">
      <c r="A115" s="4" t="s">
        <v>147</v>
      </c>
      <c r="B115" s="64">
        <f>[1]RS!D119*[1]RS!$AD$11</f>
        <v>0</v>
      </c>
      <c r="C115" s="64">
        <f>0.85*([1]RS!G119+[1]RS!M119+[1]RS!N119+[1]RS!O119)</f>
        <v>0</v>
      </c>
      <c r="D115" s="64">
        <f>-0.85*([1]RS!T119+[1]RS!AA119+[1]RS!AC119)</f>
        <v>0</v>
      </c>
      <c r="E115" s="64">
        <f>0.85*0.2*(([1]RS!AB119/0.2)-[1]RS!AA119)</f>
        <v>0</v>
      </c>
      <c r="G115" s="64">
        <f>[1]RS!AD119</f>
        <v>0</v>
      </c>
      <c r="H115" s="64">
        <f>[1]RS!AE119</f>
        <v>88436.025768443171</v>
      </c>
      <c r="I115" s="64">
        <f>[1]RS!AF119</f>
        <v>75170.621903176696</v>
      </c>
      <c r="J115" s="64">
        <f>[1]RS!AG119</f>
        <v>-75170.621903176696</v>
      </c>
      <c r="K115" s="64">
        <f>[1]RS!AH119</f>
        <v>-52619.435332223686</v>
      </c>
      <c r="L115" s="83">
        <f>[1]RS!AI119</f>
        <v>0.40500000000000003</v>
      </c>
      <c r="M115" s="64"/>
    </row>
    <row r="116" spans="1:13">
      <c r="A116" s="4" t="s">
        <v>148</v>
      </c>
      <c r="B116" s="64">
        <f>[1]RS!D120*[1]RS!$AD$11</f>
        <v>345748.46600000001</v>
      </c>
      <c r="C116" s="64">
        <f>0.85*([1]RS!G120+[1]RS!M120+[1]RS!N120+[1]RS!O120)</f>
        <v>61400.6</v>
      </c>
      <c r="D116" s="64">
        <f>-0.85*([1]RS!T120+[1]RS!AA120+[1]RS!AC120)</f>
        <v>-42448.15</v>
      </c>
      <c r="E116" s="64">
        <f>0.85*0.2*(([1]RS!AB120/0.2)-[1]RS!AA120)</f>
        <v>31960.000000000004</v>
      </c>
      <c r="G116" s="64">
        <f>[1]RS!AD120</f>
        <v>396660.91600000003</v>
      </c>
      <c r="H116" s="64">
        <f>[1]RS!AE120</f>
        <v>470350.5154988094</v>
      </c>
      <c r="I116" s="64">
        <f>[1]RS!AF120</f>
        <v>399797.93817398796</v>
      </c>
      <c r="J116" s="64">
        <f>[1]RS!AG120</f>
        <v>-3137.0221739879344</v>
      </c>
      <c r="K116" s="64">
        <f>[1]RS!AH120</f>
        <v>-2195.9155217915541</v>
      </c>
      <c r="L116" s="83">
        <f>[1]RS!AI120</f>
        <v>0.995</v>
      </c>
      <c r="M116" s="64"/>
    </row>
    <row r="117" spans="1:13">
      <c r="A117" s="4" t="s">
        <v>149</v>
      </c>
      <c r="B117" s="64">
        <f>[1]RS!D121*[1]RS!$AD$11</f>
        <v>62774.9948</v>
      </c>
      <c r="C117" s="64">
        <f>0.85*([1]RS!G121+[1]RS!M121+[1]RS!N121+[1]RS!O121)</f>
        <v>78659.849999999991</v>
      </c>
      <c r="D117" s="64">
        <f>-0.85*([1]RS!T121+[1]RS!AA121+[1]RS!AC121)</f>
        <v>-63166.9</v>
      </c>
      <c r="E117" s="64">
        <f>0.85*0.2*(([1]RS!AB121/0.2)-[1]RS!AA121)</f>
        <v>9803.2200000000012</v>
      </c>
      <c r="G117" s="64">
        <f>[1]RS!AD121</f>
        <v>88071.164799999999</v>
      </c>
      <c r="H117" s="64">
        <f>[1]RS!AE121</f>
        <v>102806.93532475067</v>
      </c>
      <c r="I117" s="64">
        <f>[1]RS!AF121</f>
        <v>87385.895026038066</v>
      </c>
      <c r="J117" s="64">
        <f>[1]RS!AG121</f>
        <v>685.26977396193251</v>
      </c>
      <c r="K117" s="64">
        <f>[1]RS!AH121</f>
        <v>479.68884177335275</v>
      </c>
      <c r="L117" s="83">
        <f>[1]RS!AI121</f>
        <v>1.0049999999999999</v>
      </c>
      <c r="M117" s="64"/>
    </row>
    <row r="118" spans="1:13">
      <c r="A118" s="4" t="s">
        <v>150</v>
      </c>
      <c r="B118" s="64">
        <f>[1]RS!D122*[1]RS!$AD$11</f>
        <v>149078.49739999999</v>
      </c>
      <c r="C118" s="64">
        <f>0.85*([1]RS!G122+[1]RS!M122+[1]RS!N122+[1]RS!O122)</f>
        <v>50286.85</v>
      </c>
      <c r="D118" s="64">
        <f>-0.85*([1]RS!T122+[1]RS!AA122+[1]RS!AC122)</f>
        <v>-39111.049999999996</v>
      </c>
      <c r="E118" s="64">
        <f>0.85*0.2*(([1]RS!AB122/0.2)-[1]RS!AA122)</f>
        <v>12971.51</v>
      </c>
      <c r="G118" s="64">
        <f>[1]RS!AD122</f>
        <v>173225.80739999999</v>
      </c>
      <c r="H118" s="64">
        <f>[1]RS!AE122</f>
        <v>190180.12585394928</v>
      </c>
      <c r="I118" s="64">
        <f>[1]RS!AF122</f>
        <v>161653.10697585688</v>
      </c>
      <c r="J118" s="64">
        <f>[1]RS!AG122</f>
        <v>11572.700424143113</v>
      </c>
      <c r="K118" s="64">
        <f>[1]RS!AH122</f>
        <v>8100.8902969001783</v>
      </c>
      <c r="L118" s="83">
        <f>[1]RS!AI122</f>
        <v>1.0429999999999999</v>
      </c>
      <c r="M118" s="64"/>
    </row>
    <row r="119" spans="1:13">
      <c r="A119" s="4" t="s">
        <v>151</v>
      </c>
      <c r="B119" s="64">
        <f>[1]RS!D123*[1]RS!$AD$11</f>
        <v>17243.808400000002</v>
      </c>
      <c r="C119" s="64">
        <f>0.85*([1]RS!G123+[1]RS!M123+[1]RS!N123+[1]RS!O123)</f>
        <v>19360.45</v>
      </c>
      <c r="D119" s="64">
        <f>-0.85*([1]RS!T123+[1]RS!AA123+[1]RS!AC123)</f>
        <v>-332.34999999999997</v>
      </c>
      <c r="E119" s="64">
        <f>0.85*0.2*(([1]RS!AB123/0.2)-[1]RS!AA123)</f>
        <v>7334.6500000000005</v>
      </c>
      <c r="G119" s="64">
        <f>[1]RS!AD123</f>
        <v>43606.558400000002</v>
      </c>
      <c r="H119" s="64">
        <f>[1]RS!AE123</f>
        <v>65600.290083202199</v>
      </c>
      <c r="I119" s="64">
        <f>[1]RS!AF123</f>
        <v>55760.246570721865</v>
      </c>
      <c r="J119" s="64">
        <f>[1]RS!AG123</f>
        <v>-12153.688170721864</v>
      </c>
      <c r="K119" s="64">
        <f>[1]RS!AH123</f>
        <v>-8507.5817195053041</v>
      </c>
      <c r="L119" s="83">
        <f>[1]RS!AI123</f>
        <v>0.87</v>
      </c>
      <c r="M119" s="64"/>
    </row>
    <row r="120" spans="1:13">
      <c r="A120" s="4" t="s">
        <v>152</v>
      </c>
      <c r="B120" s="64">
        <f>[1]RS!D124*[1]RS!$AD$11</f>
        <v>355437.89679999999</v>
      </c>
      <c r="C120" s="64">
        <f>0.85*([1]RS!G124+[1]RS!M124+[1]RS!N124+[1]RS!O124)</f>
        <v>95103.099999999991</v>
      </c>
      <c r="D120" s="64">
        <f>-0.85*([1]RS!T124+[1]RS!AA124+[1]RS!AC124)</f>
        <v>-2181.9499999999998</v>
      </c>
      <c r="E120" s="64">
        <f>0.85*0.2*(([1]RS!AB124/0.2)-[1]RS!AA124)</f>
        <v>49242.54</v>
      </c>
      <c r="G120" s="64">
        <f>[1]RS!AD124</f>
        <v>497601.58679999999</v>
      </c>
      <c r="H120" s="64">
        <f>[1]RS!AE124</f>
        <v>550270.310499346</v>
      </c>
      <c r="I120" s="64">
        <f>[1]RS!AF124</f>
        <v>467729.76392444409</v>
      </c>
      <c r="J120" s="64">
        <f>[1]RS!AG124</f>
        <v>29871.822875555896</v>
      </c>
      <c r="K120" s="64">
        <f>[1]RS!AH124</f>
        <v>20910.276012889124</v>
      </c>
      <c r="L120" s="83">
        <f>[1]RS!AI124</f>
        <v>1.038</v>
      </c>
      <c r="M120" s="64"/>
    </row>
    <row r="121" spans="1:13">
      <c r="A121" s="4" t="s">
        <v>153</v>
      </c>
      <c r="B121" s="64">
        <f>[1]RS!D125*[1]RS!$AD$11</f>
        <v>969103.6936</v>
      </c>
      <c r="C121" s="64">
        <f>0.85*([1]RS!G125+[1]RS!M125+[1]RS!N125+[1]RS!O125)</f>
        <v>271549.5</v>
      </c>
      <c r="D121" s="64">
        <f>-0.85*([1]RS!T125+[1]RS!AA125+[1]RS!AC125)</f>
        <v>-208409.8</v>
      </c>
      <c r="E121" s="64">
        <f>0.85*0.2*(([1]RS!AB125/0.2)-[1]RS!AA125)</f>
        <v>112047.51000000001</v>
      </c>
      <c r="G121" s="64">
        <f>[1]RS!AD125</f>
        <v>1144290.9035999998</v>
      </c>
      <c r="H121" s="64">
        <f>[1]RS!AE125</f>
        <v>1363321.4185355143</v>
      </c>
      <c r="I121" s="64">
        <f>[1]RS!AF125</f>
        <v>1158823.2057551872</v>
      </c>
      <c r="J121" s="64">
        <f>[1]RS!AG125</f>
        <v>-14532.302155187353</v>
      </c>
      <c r="K121" s="64">
        <f>[1]RS!AH125</f>
        <v>-10172.611508631147</v>
      </c>
      <c r="L121" s="83">
        <f>[1]RS!AI125</f>
        <v>0.99299999999999999</v>
      </c>
      <c r="M121" s="64"/>
    </row>
    <row r="122" spans="1:13">
      <c r="A122" s="4" t="s">
        <v>154</v>
      </c>
      <c r="B122" s="64">
        <f>[1]RS!D126*[1]RS!$AD$11</f>
        <v>27456.618000000002</v>
      </c>
      <c r="C122" s="64">
        <f>0.85*([1]RS!G126+[1]RS!M126+[1]RS!N126+[1]RS!O126)</f>
        <v>7631.3</v>
      </c>
      <c r="D122" s="64">
        <f>-0.85*([1]RS!T126+[1]RS!AA126+[1]RS!AC126)</f>
        <v>-2300.1</v>
      </c>
      <c r="E122" s="64">
        <f>0.85*0.2*(([1]RS!AB126/0.2)-[1]RS!AA126)</f>
        <v>3878.2100000000005</v>
      </c>
      <c r="G122" s="64">
        <f>[1]RS!AD126</f>
        <v>36666.027999999998</v>
      </c>
      <c r="H122" s="64">
        <f>[1]RS!AE126</f>
        <v>54652.110952085211</v>
      </c>
      <c r="I122" s="64">
        <f>[1]RS!AF126</f>
        <v>46454.294309272431</v>
      </c>
      <c r="J122" s="64">
        <f>[1]RS!AG126</f>
        <v>-9788.2663092724324</v>
      </c>
      <c r="K122" s="64">
        <f>[1]RS!AH126</f>
        <v>-6851.7864164907023</v>
      </c>
      <c r="L122" s="83">
        <f>[1]RS!AI126</f>
        <v>0.875</v>
      </c>
      <c r="M122" s="64"/>
    </row>
    <row r="123" spans="1:13">
      <c r="A123" s="4" t="s">
        <v>155</v>
      </c>
      <c r="B123" s="64">
        <f>[1]RS!D127*[1]RS!$AD$11</f>
        <v>10381.730800000001</v>
      </c>
      <c r="C123" s="64">
        <f>0.85*([1]RS!G127+[1]RS!M127+[1]RS!N127+[1]RS!O127)</f>
        <v>4004.35</v>
      </c>
      <c r="D123" s="64">
        <f>-0.85*([1]RS!T127+[1]RS!AA127+[1]RS!AC127)</f>
        <v>121.55</v>
      </c>
      <c r="E123" s="64">
        <f>0.85*0.2*(([1]RS!AB127/0.2)-[1]RS!AA127)</f>
        <v>1592.5600000000002</v>
      </c>
      <c r="G123" s="64">
        <f>[1]RS!AD127</f>
        <v>16100.1908</v>
      </c>
      <c r="H123" s="64">
        <f>[1]RS!AE127</f>
        <v>22248.699921657928</v>
      </c>
      <c r="I123" s="64">
        <f>[1]RS!AF127</f>
        <v>18911.394933409239</v>
      </c>
      <c r="J123" s="64">
        <f>[1]RS!AG127</f>
        <v>-2811.2041334092391</v>
      </c>
      <c r="K123" s="64">
        <f>[1]RS!AH127</f>
        <v>-1967.8428933864673</v>
      </c>
      <c r="L123" s="83">
        <f>[1]RS!AI127</f>
        <v>0.91200000000000003</v>
      </c>
      <c r="M123" s="64"/>
    </row>
    <row r="124" spans="1:13">
      <c r="A124" s="4" t="s">
        <v>156</v>
      </c>
      <c r="B124" s="64">
        <f>[1]RS!D128*[1]RS!$AD$11</f>
        <v>61233.935000000005</v>
      </c>
      <c r="C124" s="64">
        <f>0.85*([1]RS!G128+[1]RS!M128+[1]RS!N128+[1]RS!O128)</f>
        <v>47951.9</v>
      </c>
      <c r="D124" s="64">
        <f>-0.85*([1]RS!T128+[1]RS!AA128+[1]RS!AC128)</f>
        <v>-43656.85</v>
      </c>
      <c r="E124" s="64">
        <f>0.85*0.2*(([1]RS!AB128/0.2)-[1]RS!AA128)</f>
        <v>11680.02</v>
      </c>
      <c r="G124" s="64">
        <f>[1]RS!AD128</f>
        <v>77209.005000000005</v>
      </c>
      <c r="H124" s="64">
        <f>[1]RS!AE128</f>
        <v>92971.290615614562</v>
      </c>
      <c r="I124" s="64">
        <f>[1]RS!AF128</f>
        <v>79025.597023272378</v>
      </c>
      <c r="J124" s="64">
        <f>[1]RS!AG128</f>
        <v>-1816.5920232723729</v>
      </c>
      <c r="K124" s="64">
        <f>[1]RS!AH128</f>
        <v>-1271.614416290661</v>
      </c>
      <c r="L124" s="83">
        <f>[1]RS!AI128</f>
        <v>0.98599999999999999</v>
      </c>
      <c r="M124" s="64"/>
    </row>
    <row r="125" spans="1:13">
      <c r="A125" s="4" t="s">
        <v>157</v>
      </c>
      <c r="B125" s="64">
        <f>[1]RS!D129*[1]RS!$AD$11</f>
        <v>54614.162400000001</v>
      </c>
      <c r="C125" s="64">
        <f>0.85*([1]RS!G129+[1]RS!M129+[1]RS!N129+[1]RS!O129)</f>
        <v>17576.3</v>
      </c>
      <c r="D125" s="64">
        <f>-0.85*([1]RS!T129+[1]RS!AA129+[1]RS!AC129)</f>
        <v>-6592.5999999999995</v>
      </c>
      <c r="E125" s="64">
        <f>0.85*0.2*(([1]RS!AB129/0.2)-[1]RS!AA129)</f>
        <v>4421.0200000000004</v>
      </c>
      <c r="G125" s="64">
        <f>[1]RS!AD129</f>
        <v>70018.882400000002</v>
      </c>
      <c r="H125" s="64">
        <f>[1]RS!AE129</f>
        <v>78813.156621721442</v>
      </c>
      <c r="I125" s="64">
        <f>[1]RS!AF129</f>
        <v>66991.183128463221</v>
      </c>
      <c r="J125" s="64">
        <f>[1]RS!AG129</f>
        <v>3027.6992715367815</v>
      </c>
      <c r="K125" s="64">
        <f>[1]RS!AH129</f>
        <v>2119.3894900757468</v>
      </c>
      <c r="L125" s="83">
        <f>[1]RS!AI129</f>
        <v>1.0269999999999999</v>
      </c>
      <c r="M125" s="64"/>
    </row>
    <row r="126" spans="1:13">
      <c r="A126" s="4" t="s">
        <v>158</v>
      </c>
      <c r="B126" s="64">
        <f>[1]RS!D130*[1]RS!$AD$11</f>
        <v>29882.4372</v>
      </c>
      <c r="C126" s="64">
        <f>0.85*([1]RS!G130+[1]RS!M130+[1]RS!N130+[1]RS!O130)</f>
        <v>3987.35</v>
      </c>
      <c r="D126" s="64">
        <f>-0.85*([1]RS!T130+[1]RS!AA130+[1]RS!AC130)</f>
        <v>-4382.5999999999995</v>
      </c>
      <c r="E126" s="64">
        <f>0.85*0.2*(([1]RS!AB130/0.2)-[1]RS!AA130)</f>
        <v>5659.81</v>
      </c>
      <c r="G126" s="64">
        <f>[1]RS!AD130</f>
        <v>35146.997199999998</v>
      </c>
      <c r="H126" s="64">
        <f>[1]RS!AE130</f>
        <v>48233.777830414343</v>
      </c>
      <c r="I126" s="64">
        <f>[1]RS!AF130</f>
        <v>40998.711155852194</v>
      </c>
      <c r="J126" s="64">
        <f>[1]RS!AG130</f>
        <v>-5851.7139558521958</v>
      </c>
      <c r="K126" s="64">
        <f>[1]RS!AH130</f>
        <v>-4096.1997690965372</v>
      </c>
      <c r="L126" s="83">
        <f>[1]RS!AI130</f>
        <v>0.91500000000000004</v>
      </c>
      <c r="M126" s="64"/>
    </row>
    <row r="127" spans="1:13">
      <c r="A127" s="4" t="s">
        <v>159</v>
      </c>
      <c r="B127" s="64">
        <f>[1]RS!D131*[1]RS!$AD$11</f>
        <v>17092.887000000002</v>
      </c>
      <c r="C127" s="64">
        <f>0.85*([1]RS!G131+[1]RS!M131+[1]RS!N131+[1]RS!O131)</f>
        <v>40351.199999999997</v>
      </c>
      <c r="D127" s="64">
        <f>-0.85*([1]RS!T131+[1]RS!AA131+[1]RS!AC131)</f>
        <v>-2125</v>
      </c>
      <c r="E127" s="64">
        <f>0.85*0.2*(([1]RS!AB131/0.2)-[1]RS!AA131)</f>
        <v>7951.7500000000009</v>
      </c>
      <c r="G127" s="64">
        <f>[1]RS!AD131</f>
        <v>63270.837</v>
      </c>
      <c r="H127" s="64">
        <f>[1]RS!AE131</f>
        <v>71512.945842306683</v>
      </c>
      <c r="I127" s="64">
        <f>[1]RS!AF131</f>
        <v>60786.003965960677</v>
      </c>
      <c r="J127" s="64">
        <f>[1]RS!AG131</f>
        <v>2484.8330340393222</v>
      </c>
      <c r="K127" s="64">
        <f>[1]RS!AH131</f>
        <v>1739.3831238275254</v>
      </c>
      <c r="L127" s="83">
        <f>[1]RS!AI131</f>
        <v>1.024</v>
      </c>
      <c r="M127" s="64"/>
    </row>
    <row r="128" spans="1:13">
      <c r="A128" s="4" t="s">
        <v>160</v>
      </c>
      <c r="B128" s="64">
        <f>[1]RS!D132*[1]RS!$AD$11</f>
        <v>64530.667600000001</v>
      </c>
      <c r="C128" s="64">
        <f>0.85*([1]RS!G132+[1]RS!M132+[1]RS!N132+[1]RS!O132)</f>
        <v>13002.449999999999</v>
      </c>
      <c r="D128" s="64">
        <f>-0.85*([1]RS!T132+[1]RS!AA132+[1]RS!AC132)</f>
        <v>-13418.949999999999</v>
      </c>
      <c r="E128" s="64">
        <f>0.85*0.2*(([1]RS!AB132/0.2)-[1]RS!AA132)</f>
        <v>1038.53</v>
      </c>
      <c r="G128" s="64">
        <f>[1]RS!AD132</f>
        <v>65152.6976</v>
      </c>
      <c r="H128" s="64">
        <f>[1]RS!AE132</f>
        <v>57468.407479051166</v>
      </c>
      <c r="I128" s="64">
        <f>[1]RS!AF132</f>
        <v>48848.146357193487</v>
      </c>
      <c r="J128" s="64">
        <f>[1]RS!AG132</f>
        <v>16304.551242806512</v>
      </c>
      <c r="K128" s="64">
        <f>[1]RS!AH132</f>
        <v>11413.185869964558</v>
      </c>
      <c r="L128" s="83">
        <f>[1]RS!AI132</f>
        <v>1.1990000000000001</v>
      </c>
      <c r="M128" s="64"/>
    </row>
    <row r="129" spans="1:13">
      <c r="A129" s="4" t="s">
        <v>161</v>
      </c>
      <c r="B129" s="64">
        <f>[1]RS!D133*[1]RS!$AD$11</f>
        <v>30909.810400000002</v>
      </c>
      <c r="C129" s="64">
        <f>0.85*([1]RS!G133+[1]RS!M133+[1]RS!N133+[1]RS!O133)</f>
        <v>16968.55</v>
      </c>
      <c r="D129" s="64">
        <f>-0.85*([1]RS!T133+[1]RS!AA133+[1]RS!AC133)</f>
        <v>-1462.85</v>
      </c>
      <c r="E129" s="64">
        <f>0.85*0.2*(([1]RS!AB133/0.2)-[1]RS!AA133)</f>
        <v>5831</v>
      </c>
      <c r="G129" s="64">
        <f>[1]RS!AD133</f>
        <v>52246.510399999999</v>
      </c>
      <c r="H129" s="64">
        <f>[1]RS!AE133</f>
        <v>64797.171020112575</v>
      </c>
      <c r="I129" s="64">
        <f>[1]RS!AF133</f>
        <v>55077.595367095688</v>
      </c>
      <c r="J129" s="64">
        <f>[1]RS!AG133</f>
        <v>-2831.0849670956886</v>
      </c>
      <c r="K129" s="64">
        <f>[1]RS!AH133</f>
        <v>-1981.759476966982</v>
      </c>
      <c r="L129" s="83">
        <f>[1]RS!AI133</f>
        <v>0.96899999999999997</v>
      </c>
      <c r="M129" s="64"/>
    </row>
    <row r="130" spans="1:13">
      <c r="A130" s="4" t="s">
        <v>162</v>
      </c>
      <c r="B130" s="64">
        <f>[1]RS!D134*[1]RS!$AD$11</f>
        <v>26987.238600000001</v>
      </c>
      <c r="C130" s="64">
        <f>0.85*([1]RS!G134+[1]RS!M134+[1]RS!N134+[1]RS!O134)</f>
        <v>9697.65</v>
      </c>
      <c r="D130" s="64">
        <f>-0.85*([1]RS!T134+[1]RS!AA134+[1]RS!AC134)</f>
        <v>-5414.5</v>
      </c>
      <c r="E130" s="64">
        <f>0.85*0.2*(([1]RS!AB134/0.2)-[1]RS!AA134)</f>
        <v>14658.420000000002</v>
      </c>
      <c r="G130" s="64">
        <f>[1]RS!AD134</f>
        <v>45928.808600000004</v>
      </c>
      <c r="H130" s="64">
        <f>[1]RS!AE134</f>
        <v>64525.305585952774</v>
      </c>
      <c r="I130" s="64">
        <f>[1]RS!AF134</f>
        <v>54846.509748059856</v>
      </c>
      <c r="J130" s="64">
        <f>[1]RS!AG134</f>
        <v>-8917.7011480598521</v>
      </c>
      <c r="K130" s="64">
        <f>[1]RS!AH134</f>
        <v>-6242.3908036418961</v>
      </c>
      <c r="L130" s="83">
        <f>[1]RS!AI134</f>
        <v>0.90300000000000002</v>
      </c>
      <c r="M130" s="64"/>
    </row>
    <row r="131" spans="1:13">
      <c r="A131" s="4" t="s">
        <v>163</v>
      </c>
      <c r="B131" s="64">
        <f>[1]RS!D135*[1]RS!$AD$11</f>
        <v>135262.95860000001</v>
      </c>
      <c r="C131" s="64">
        <f>0.85*([1]RS!G135+[1]RS!M135+[1]RS!N135+[1]RS!O135)</f>
        <v>22292.95</v>
      </c>
      <c r="D131" s="64">
        <f>-0.85*([1]RS!T135+[1]RS!AA135+[1]RS!AC135)</f>
        <v>-23833.149999999998</v>
      </c>
      <c r="E131" s="64">
        <f>0.85*0.2*(([1]RS!AB135/0.2)-[1]RS!AA135)</f>
        <v>14655.36</v>
      </c>
      <c r="G131" s="64">
        <f>[1]RS!AD135</f>
        <v>148378.11859999999</v>
      </c>
      <c r="H131" s="64">
        <f>[1]RS!AE135</f>
        <v>210761.56756840824</v>
      </c>
      <c r="I131" s="64">
        <f>[1]RS!AF135</f>
        <v>179147.33243314701</v>
      </c>
      <c r="J131" s="64">
        <f>[1]RS!AG135</f>
        <v>-30769.21383314702</v>
      </c>
      <c r="K131" s="64">
        <f>[1]RS!AH135</f>
        <v>-21538.449683202911</v>
      </c>
      <c r="L131" s="83">
        <f>[1]RS!AI135</f>
        <v>0.89800000000000002</v>
      </c>
      <c r="M131" s="64"/>
    </row>
    <row r="132" spans="1:13">
      <c r="A132" s="4" t="s">
        <v>164</v>
      </c>
      <c r="B132" s="64">
        <f>[1]RS!D136*[1]RS!$AD$11</f>
        <v>21225.918000000001</v>
      </c>
      <c r="C132" s="64">
        <f>0.85*([1]RS!G136+[1]RS!M136+[1]RS!N136+[1]RS!O136)</f>
        <v>57724.35</v>
      </c>
      <c r="D132" s="64">
        <f>-0.85*([1]RS!T136+[1]RS!AA136+[1]RS!AC136)</f>
        <v>-23869.7</v>
      </c>
      <c r="E132" s="64">
        <f>0.85*0.2*(([1]RS!AB136/0.2)-[1]RS!AA136)</f>
        <v>13569.400000000001</v>
      </c>
      <c r="G132" s="64">
        <f>[1]RS!AD136</f>
        <v>68649.967999999993</v>
      </c>
      <c r="H132" s="64">
        <f>[1]RS!AE136</f>
        <v>87171.416854296491</v>
      </c>
      <c r="I132" s="64">
        <f>[1]RS!AF136</f>
        <v>74095.704326152016</v>
      </c>
      <c r="J132" s="64">
        <f>[1]RS!AG136</f>
        <v>-5445.7363261520222</v>
      </c>
      <c r="K132" s="64">
        <f>[1]RS!AH136</f>
        <v>-3812.0154283064153</v>
      </c>
      <c r="L132" s="83">
        <f>[1]RS!AI136</f>
        <v>0.95599999999999996</v>
      </c>
      <c r="M132" s="64"/>
    </row>
    <row r="133" spans="1:13">
      <c r="A133" s="4" t="s">
        <v>165</v>
      </c>
      <c r="B133" s="64">
        <f>[1]RS!D137*[1]RS!$AD$11</f>
        <v>0</v>
      </c>
      <c r="C133" s="64">
        <f>0.85*([1]RS!G137+[1]RS!M137+[1]RS!N137+[1]RS!O137)</f>
        <v>0</v>
      </c>
      <c r="D133" s="64">
        <f>-0.85*([1]RS!T137+[1]RS!AA137+[1]RS!AC137)</f>
        <v>0</v>
      </c>
      <c r="E133" s="64">
        <f>0.85*0.2*(([1]RS!AB137/0.2)-[1]RS!AA137)</f>
        <v>0</v>
      </c>
      <c r="G133" s="64">
        <f>[1]RS!AD137</f>
        <v>0</v>
      </c>
      <c r="H133" s="64">
        <f>[1]RS!AE137</f>
        <v>133553.12654297604</v>
      </c>
      <c r="I133" s="64">
        <f>[1]RS!AF137</f>
        <v>113520.15756152963</v>
      </c>
      <c r="J133" s="64">
        <f>[1]RS!AG137</f>
        <v>-113520.15756152963</v>
      </c>
      <c r="K133" s="64">
        <f>[1]RS!AH137</f>
        <v>-79464.110293070742</v>
      </c>
      <c r="L133" s="83">
        <f>[1]RS!AI137</f>
        <v>0.40500000000000003</v>
      </c>
      <c r="M133" s="64"/>
    </row>
    <row r="134" spans="1:13">
      <c r="A134" s="4" t="s">
        <v>166</v>
      </c>
      <c r="B134" s="64">
        <f>[1]RS!D138*[1]RS!$AD$11</f>
        <v>39834.942000000003</v>
      </c>
      <c r="C134" s="64">
        <f>0.85*([1]RS!G138+[1]RS!M138+[1]RS!N138+[1]RS!O138)</f>
        <v>10642</v>
      </c>
      <c r="D134" s="64">
        <f>-0.85*([1]RS!T138+[1]RS!AA138+[1]RS!AC138)</f>
        <v>-7533.55</v>
      </c>
      <c r="E134" s="64">
        <f>0.85*0.2*(([1]RS!AB138/0.2)-[1]RS!AA138)</f>
        <v>3369.4</v>
      </c>
      <c r="G134" s="64">
        <f>[1]RS!AD138</f>
        <v>46312.792000000001</v>
      </c>
      <c r="H134" s="64">
        <f>[1]RS!AE138</f>
        <v>62422.216830226891</v>
      </c>
      <c r="I134" s="64">
        <f>[1]RS!AF138</f>
        <v>53058.884305692853</v>
      </c>
      <c r="J134" s="64">
        <f>[1]RS!AG138</f>
        <v>-6746.0923056928514</v>
      </c>
      <c r="K134" s="64">
        <f>[1]RS!AH138</f>
        <v>-4722.2646139849958</v>
      </c>
      <c r="L134" s="83">
        <f>[1]RS!AI138</f>
        <v>0.92400000000000004</v>
      </c>
      <c r="M134" s="64"/>
    </row>
    <row r="135" spans="1:13">
      <c r="A135" s="4" t="s">
        <v>167</v>
      </c>
      <c r="B135" s="64">
        <f>[1]RS!D139*[1]RS!$AD$11</f>
        <v>159775.91700000002</v>
      </c>
      <c r="C135" s="64">
        <f>0.85*([1]RS!G139+[1]RS!M139+[1]RS!N139+[1]RS!O139)</f>
        <v>27225.5</v>
      </c>
      <c r="D135" s="64">
        <f>-0.85*([1]RS!T139+[1]RS!AA139+[1]RS!AC139)</f>
        <v>-42104.75</v>
      </c>
      <c r="E135" s="64">
        <f>0.85*0.2*(([1]RS!AB139/0.2)-[1]RS!AA139)</f>
        <v>13257.62</v>
      </c>
      <c r="G135" s="64">
        <f>[1]RS!AD139</f>
        <v>158154.28700000001</v>
      </c>
      <c r="H135" s="64">
        <f>[1]RS!AE139</f>
        <v>189975.54834633545</v>
      </c>
      <c r="I135" s="64">
        <f>[1]RS!AF139</f>
        <v>161479.21609438513</v>
      </c>
      <c r="J135" s="64">
        <f>[1]RS!AG139</f>
        <v>-3324.9290943851229</v>
      </c>
      <c r="K135" s="64">
        <f>[1]RS!AH139</f>
        <v>-2327.4503660695859</v>
      </c>
      <c r="L135" s="83">
        <f>[1]RS!AI139</f>
        <v>0.98799999999999999</v>
      </c>
      <c r="M135" s="64"/>
    </row>
    <row r="136" spans="1:13">
      <c r="A136" s="4" t="s">
        <v>168</v>
      </c>
      <c r="B136" s="64">
        <f>[1]RS!D140*[1]RS!$AD$11</f>
        <v>42800.7552</v>
      </c>
      <c r="C136" s="64">
        <f>0.85*([1]RS!G140+[1]RS!M140+[1]RS!N140+[1]RS!O140)</f>
        <v>3129.7</v>
      </c>
      <c r="D136" s="64">
        <f>-0.85*([1]RS!T140+[1]RS!AA140+[1]RS!AC140)</f>
        <v>-14510.35</v>
      </c>
      <c r="E136" s="64">
        <f>0.85*0.2*(([1]RS!AB140/0.2)-[1]RS!AA140)</f>
        <v>3190.5600000000004</v>
      </c>
      <c r="G136" s="64">
        <f>[1]RS!AD140</f>
        <v>34610.665199999996</v>
      </c>
      <c r="H136" s="64">
        <f>[1]RS!AE140</f>
        <v>40619.553462986412</v>
      </c>
      <c r="I136" s="64">
        <f>[1]RS!AF140</f>
        <v>34526.62044353845</v>
      </c>
      <c r="J136" s="64">
        <f>[1]RS!AG140</f>
        <v>84.044756461546058</v>
      </c>
      <c r="K136" s="64">
        <f>[1]RS!AH140</f>
        <v>58.831329523082239</v>
      </c>
      <c r="L136" s="83">
        <f>[1]RS!AI140</f>
        <v>1.0009999999999999</v>
      </c>
      <c r="M136" s="64"/>
    </row>
    <row r="137" spans="1:13">
      <c r="A137" s="4" t="s">
        <v>169</v>
      </c>
      <c r="B137" s="64">
        <f>[1]RS!D141*[1]RS!$AD$11</f>
        <v>47295.166799999999</v>
      </c>
      <c r="C137" s="64">
        <f>0.85*([1]RS!G141+[1]RS!M141+[1]RS!N141+[1]RS!O141)</f>
        <v>20182.399999999998</v>
      </c>
      <c r="D137" s="64">
        <f>-0.85*([1]RS!T141+[1]RS!AA141+[1]RS!AC141)</f>
        <v>-7366.0999999999995</v>
      </c>
      <c r="E137" s="64">
        <f>0.85*0.2*(([1]RS!AB141/0.2)-[1]RS!AA141)</f>
        <v>6486.52</v>
      </c>
      <c r="G137" s="64">
        <f>[1]RS!AD141</f>
        <v>66597.986799999999</v>
      </c>
      <c r="H137" s="64">
        <f>[1]RS!AE141</f>
        <v>77917.648359347353</v>
      </c>
      <c r="I137" s="64">
        <f>[1]RS!AF141</f>
        <v>66230.001105445248</v>
      </c>
      <c r="J137" s="64">
        <f>[1]RS!AG141</f>
        <v>367.98569455475081</v>
      </c>
      <c r="K137" s="64">
        <f>[1]RS!AH141</f>
        <v>257.58998618832555</v>
      </c>
      <c r="L137" s="83">
        <f>[1]RS!AI141</f>
        <v>1.0029999999999999</v>
      </c>
      <c r="M137" s="64"/>
    </row>
    <row r="138" spans="1:13" ht="27" customHeight="1">
      <c r="A138" s="32" t="s">
        <v>170</v>
      </c>
      <c r="B138" s="64">
        <f>[1]RS!D142*[1]RS!$AD$11</f>
        <v>25040.491000000002</v>
      </c>
      <c r="C138" s="64">
        <f>0.85*([1]RS!G142+[1]RS!M142+[1]RS!N142+[1]RS!O142)</f>
        <v>148836.69999999998</v>
      </c>
      <c r="D138" s="64">
        <f>-0.85*([1]RS!T142+[1]RS!AA142+[1]RS!AC142)</f>
        <v>-1.7</v>
      </c>
      <c r="E138" s="64">
        <f>0.85*0.2*(([1]RS!AB142/0.2)-[1]RS!AA142)</f>
        <v>19414</v>
      </c>
      <c r="G138" s="64">
        <f>[1]RS!AD142</f>
        <v>193289.49100000001</v>
      </c>
      <c r="H138" s="64">
        <f>[1]RS!AE142</f>
        <v>217612.11666381868</v>
      </c>
      <c r="I138" s="64">
        <f>[1]RS!AF142</f>
        <v>184970.29916424587</v>
      </c>
      <c r="J138" s="64">
        <f>[1]RS!AG142</f>
        <v>8319.1918357541435</v>
      </c>
      <c r="K138" s="64">
        <f>[1]RS!AH142</f>
        <v>5823.4342850278999</v>
      </c>
      <c r="L138" s="83">
        <f>[1]RS!AI142</f>
        <v>1.0269999999999999</v>
      </c>
      <c r="M138" s="64"/>
    </row>
    <row r="139" spans="1:13">
      <c r="A139" s="4" t="s">
        <v>171</v>
      </c>
      <c r="B139" s="64">
        <f>[1]RS!D143*[1]RS!$AD$11</f>
        <v>347538.75380000001</v>
      </c>
      <c r="C139" s="64">
        <f>0.85*([1]RS!G143+[1]RS!M143+[1]RS!N143+[1]RS!O143)</f>
        <v>119814.3</v>
      </c>
      <c r="D139" s="64">
        <f>-0.85*([1]RS!T143+[1]RS!AA143+[1]RS!AC143)</f>
        <v>-60964.549999999996</v>
      </c>
      <c r="E139" s="64">
        <f>0.85*0.2*(([1]RS!AB143/0.2)-[1]RS!AA143)</f>
        <v>24861.480000000003</v>
      </c>
      <c r="G139" s="64">
        <f>[1]RS!AD143</f>
        <v>431249.98379999999</v>
      </c>
      <c r="H139" s="64">
        <f>[1]RS!AE143</f>
        <v>443246.86438717297</v>
      </c>
      <c r="I139" s="64">
        <f>[1]RS!AF143</f>
        <v>376759.83472909703</v>
      </c>
      <c r="J139" s="64">
        <f>[1]RS!AG143</f>
        <v>54490.14907090296</v>
      </c>
      <c r="K139" s="64">
        <f>[1]RS!AH143</f>
        <v>38143.104349632071</v>
      </c>
      <c r="L139" s="83">
        <f>[1]RS!AI143</f>
        <v>1.0860000000000001</v>
      </c>
      <c r="M139" s="64"/>
    </row>
    <row r="140" spans="1:13">
      <c r="A140" s="4" t="s">
        <v>172</v>
      </c>
      <c r="B140" s="64">
        <f>[1]RS!D144*[1]RS!$AD$11</f>
        <v>33915.777000000002</v>
      </c>
      <c r="C140" s="64">
        <f>0.85*([1]RS!G144+[1]RS!M144+[1]RS!N144+[1]RS!O144)</f>
        <v>8041.8499999999995</v>
      </c>
      <c r="D140" s="64">
        <f>-0.85*([1]RS!T144+[1]RS!AA144+[1]RS!AC144)</f>
        <v>-5907.5</v>
      </c>
      <c r="E140" s="64">
        <f>0.85*0.2*(([1]RS!AB144/0.2)-[1]RS!AA144)</f>
        <v>2004.9800000000002</v>
      </c>
      <c r="G140" s="64">
        <f>[1]RS!AD144</f>
        <v>38055.107000000004</v>
      </c>
      <c r="H140" s="64">
        <f>[1]RS!AE144</f>
        <v>38800.028106131685</v>
      </c>
      <c r="I140" s="64">
        <f>[1]RS!AF144</f>
        <v>32980.023890211931</v>
      </c>
      <c r="J140" s="64">
        <f>[1]RS!AG144</f>
        <v>5075.0831097880728</v>
      </c>
      <c r="K140" s="64">
        <f>[1]RS!AH144</f>
        <v>3552.5581768516508</v>
      </c>
      <c r="L140" s="83">
        <f>[1]RS!AI144</f>
        <v>1.0920000000000001</v>
      </c>
      <c r="M140" s="64"/>
    </row>
    <row r="141" spans="1:13">
      <c r="A141" s="4" t="s">
        <v>173</v>
      </c>
      <c r="B141" s="64">
        <f>[1]RS!D145*[1]RS!$AD$11</f>
        <v>313332.2108</v>
      </c>
      <c r="C141" s="64">
        <f>0.85*([1]RS!G145+[1]RS!M145+[1]RS!N145+[1]RS!O145)</f>
        <v>64481</v>
      </c>
      <c r="D141" s="64">
        <f>-0.85*([1]RS!T145+[1]RS!AA145+[1]RS!AC145)</f>
        <v>-47908.549999999996</v>
      </c>
      <c r="E141" s="64">
        <f>0.85*0.2*(([1]RS!AB145/0.2)-[1]RS!AA145)</f>
        <v>10076.58</v>
      </c>
      <c r="G141" s="64">
        <f>[1]RS!AD145</f>
        <v>339981.24080000003</v>
      </c>
      <c r="H141" s="64">
        <f>[1]RS!AE145</f>
        <v>303994.03385785554</v>
      </c>
      <c r="I141" s="64">
        <f>[1]RS!AF145</f>
        <v>258394.92877917719</v>
      </c>
      <c r="J141" s="64">
        <f>[1]RS!AG145</f>
        <v>81586.312020822836</v>
      </c>
      <c r="K141" s="64">
        <f>[1]RS!AH145</f>
        <v>57110.418414575979</v>
      </c>
      <c r="L141" s="83">
        <f>[1]RS!AI145</f>
        <v>1.1879999999999999</v>
      </c>
      <c r="M141" s="64"/>
    </row>
    <row r="142" spans="1:13">
      <c r="A142" s="4" t="s">
        <v>174</v>
      </c>
      <c r="B142" s="64">
        <f>[1]RS!D146*[1]RS!$AD$11</f>
        <v>108804.6372</v>
      </c>
      <c r="C142" s="64">
        <f>0.85*([1]RS!G146+[1]RS!M146+[1]RS!N146+[1]RS!O146)</f>
        <v>21211.75</v>
      </c>
      <c r="D142" s="64">
        <f>-0.85*([1]RS!T146+[1]RS!AA146+[1]RS!AC146)</f>
        <v>-28640.75</v>
      </c>
      <c r="E142" s="64">
        <f>0.85*0.2*(([1]RS!AB146/0.2)-[1]RS!AA146)</f>
        <v>6828.9000000000005</v>
      </c>
      <c r="G142" s="64">
        <f>[1]RS!AD146</f>
        <v>108204.53719999999</v>
      </c>
      <c r="H142" s="64">
        <f>[1]RS!AE146</f>
        <v>115545.77714516954</v>
      </c>
      <c r="I142" s="64">
        <f>[1]RS!AF146</f>
        <v>98213.910573394111</v>
      </c>
      <c r="J142" s="64">
        <f>[1]RS!AG146</f>
        <v>9990.626626605881</v>
      </c>
      <c r="K142" s="64">
        <f>[1]RS!AH146</f>
        <v>6993.4386386241167</v>
      </c>
      <c r="L142" s="83">
        <f>[1]RS!AI146</f>
        <v>1.0609999999999999</v>
      </c>
      <c r="M142" s="64"/>
    </row>
    <row r="143" spans="1:13">
      <c r="A143" s="4" t="s">
        <v>175</v>
      </c>
      <c r="B143" s="64">
        <f>[1]RS!D147*[1]RS!$AD$11</f>
        <v>184329.0288</v>
      </c>
      <c r="C143" s="64">
        <f>0.85*([1]RS!G147+[1]RS!M147+[1]RS!N147+[1]RS!O147)</f>
        <v>28225.1</v>
      </c>
      <c r="D143" s="64">
        <f>-0.85*([1]RS!T147+[1]RS!AA147+[1]RS!AC147)</f>
        <v>-27221.25</v>
      </c>
      <c r="E143" s="64">
        <f>0.85*0.2*(([1]RS!AB147/0.2)-[1]RS!AA147)</f>
        <v>14378.09</v>
      </c>
      <c r="G143" s="64">
        <f>[1]RS!AD147</f>
        <v>199710.9688</v>
      </c>
      <c r="H143" s="64">
        <f>[1]RS!AE147</f>
        <v>232843.64229710522</v>
      </c>
      <c r="I143" s="64">
        <f>[1]RS!AF147</f>
        <v>197917.09595253944</v>
      </c>
      <c r="J143" s="64">
        <f>[1]RS!AG147</f>
        <v>1793.8728474605596</v>
      </c>
      <c r="K143" s="64">
        <f>[1]RS!AH147</f>
        <v>1255.7109932223916</v>
      </c>
      <c r="L143" s="83">
        <f>[1]RS!AI147</f>
        <v>1.0049999999999999</v>
      </c>
      <c r="M143" s="64"/>
    </row>
    <row r="144" spans="1:13" ht="27" customHeight="1">
      <c r="A144" s="32" t="s">
        <v>176</v>
      </c>
      <c r="B144" s="64">
        <f>[1]RS!D148*[1]RS!$AD$11</f>
        <v>122186.79620000001</v>
      </c>
      <c r="C144" s="64">
        <f>0.85*([1]RS!G148+[1]RS!M148+[1]RS!N148+[1]RS!O148)</f>
        <v>37783.35</v>
      </c>
      <c r="D144" s="64">
        <f>-0.85*([1]RS!T148+[1]RS!AA148+[1]RS!AC148)</f>
        <v>-23985.3</v>
      </c>
      <c r="E144" s="64">
        <f>0.85*0.2*(([1]RS!AB148/0.2)-[1]RS!AA148)</f>
        <v>2881.67</v>
      </c>
      <c r="G144" s="64">
        <f>[1]RS!AD148</f>
        <v>138866.51620000001</v>
      </c>
      <c r="H144" s="64">
        <f>[1]RS!AE148</f>
        <v>135017.34852668224</v>
      </c>
      <c r="I144" s="64">
        <f>[1]RS!AF148</f>
        <v>114764.7462476799</v>
      </c>
      <c r="J144" s="64">
        <f>[1]RS!AG148</f>
        <v>24101.769952320115</v>
      </c>
      <c r="K144" s="64">
        <f>[1]RS!AH148</f>
        <v>16871.238966624082</v>
      </c>
      <c r="L144" s="83">
        <f>[1]RS!AI148</f>
        <v>1.125</v>
      </c>
      <c r="M144" s="64"/>
    </row>
    <row r="145" spans="1:13">
      <c r="A145" s="4" t="s">
        <v>177</v>
      </c>
      <c r="B145" s="64">
        <f>[1]RS!D149*[1]RS!$AD$11</f>
        <v>243635.60060000001</v>
      </c>
      <c r="C145" s="64">
        <f>0.85*([1]RS!G149+[1]RS!M149+[1]RS!N149+[1]RS!O149)</f>
        <v>25982.799999999999</v>
      </c>
      <c r="D145" s="64">
        <f>-0.85*([1]RS!T149+[1]RS!AA149+[1]RS!AC149)</f>
        <v>-92480</v>
      </c>
      <c r="E145" s="64">
        <f>0.85*0.2*(([1]RS!AB149/0.2)-[1]RS!AA149)</f>
        <v>10552.75</v>
      </c>
      <c r="G145" s="64">
        <f>[1]RS!AD149</f>
        <v>187691.15059999999</v>
      </c>
      <c r="H145" s="64">
        <f>[1]RS!AE149</f>
        <v>230147.31047636055</v>
      </c>
      <c r="I145" s="64">
        <f>[1]RS!AF149</f>
        <v>195625.21390490647</v>
      </c>
      <c r="J145" s="64">
        <f>[1]RS!AG149</f>
        <v>-7934.0633049064782</v>
      </c>
      <c r="K145" s="64">
        <f>[1]RS!AH149</f>
        <v>-5553.8443134345343</v>
      </c>
      <c r="L145" s="83">
        <f>[1]RS!AI149</f>
        <v>0.97599999999999998</v>
      </c>
      <c r="M145" s="64"/>
    </row>
    <row r="146" spans="1:13">
      <c r="A146" s="4" t="s">
        <v>178</v>
      </c>
      <c r="B146" s="64">
        <f>[1]RS!D150*[1]RS!$AD$11</f>
        <v>34887.766199999998</v>
      </c>
      <c r="C146" s="64">
        <f>0.85*([1]RS!G150+[1]RS!M150+[1]RS!N150+[1]RS!O150)</f>
        <v>7537.8</v>
      </c>
      <c r="D146" s="64">
        <f>-0.85*([1]RS!T150+[1]RS!AA150+[1]RS!AC150)</f>
        <v>-10963.3</v>
      </c>
      <c r="E146" s="64">
        <f>0.85*0.2*(([1]RS!AB150/0.2)-[1]RS!AA150)</f>
        <v>2517.5300000000002</v>
      </c>
      <c r="G146" s="64">
        <f>[1]RS!AD150</f>
        <v>33979.796199999997</v>
      </c>
      <c r="H146" s="64">
        <f>[1]RS!AE150</f>
        <v>44064.548085319009</v>
      </c>
      <c r="I146" s="64">
        <f>[1]RS!AF150</f>
        <v>37454.865872521157</v>
      </c>
      <c r="J146" s="64">
        <f>[1]RS!AG150</f>
        <v>-3475.0696725211601</v>
      </c>
      <c r="K146" s="64">
        <f>[1]RS!AH150</f>
        <v>-2432.5487707648117</v>
      </c>
      <c r="L146" s="83">
        <f>[1]RS!AI150</f>
        <v>0.94499999999999995</v>
      </c>
      <c r="M146" s="64"/>
    </row>
    <row r="147" spans="1:13">
      <c r="A147" s="4" t="s">
        <v>179</v>
      </c>
      <c r="B147" s="64">
        <f>[1]RS!D151*[1]RS!$AD$11</f>
        <v>29026.754400000002</v>
      </c>
      <c r="C147" s="64">
        <f>0.85*([1]RS!G151+[1]RS!M151+[1]RS!N151+[1]RS!O151)</f>
        <v>10789.9</v>
      </c>
      <c r="D147" s="64">
        <f>-0.85*([1]RS!T151+[1]RS!AA151+[1]RS!AC151)</f>
        <v>-8230.5499999999993</v>
      </c>
      <c r="E147" s="64">
        <f>0.85*0.2*(([1]RS!AB151/0.2)-[1]RS!AA151)</f>
        <v>2325.94</v>
      </c>
      <c r="G147" s="64">
        <f>[1]RS!AD151</f>
        <v>33912.044399999999</v>
      </c>
      <c r="H147" s="64">
        <f>[1]RS!AE151</f>
        <v>37094.017143764999</v>
      </c>
      <c r="I147" s="64">
        <f>[1]RS!AF151</f>
        <v>31529.914572200247</v>
      </c>
      <c r="J147" s="64">
        <f>[1]RS!AG151</f>
        <v>2382.1298277997521</v>
      </c>
      <c r="K147" s="64">
        <f>[1]RS!AH151</f>
        <v>1667.4908794598264</v>
      </c>
      <c r="L147" s="83">
        <f>[1]RS!AI151</f>
        <v>1.0449999999999999</v>
      </c>
      <c r="M147" s="64"/>
    </row>
    <row r="148" spans="1:13">
      <c r="A148" s="4" t="s">
        <v>180</v>
      </c>
      <c r="B148" s="64">
        <f>[1]RS!D152*[1]RS!$AD$11</f>
        <v>346774.4546</v>
      </c>
      <c r="C148" s="64">
        <f>0.85*([1]RS!G152+[1]RS!M152+[1]RS!N152+[1]RS!O152)</f>
        <v>326888.75</v>
      </c>
      <c r="D148" s="64">
        <f>-0.85*([1]RS!T152+[1]RS!AA152+[1]RS!AC152)</f>
        <v>-276715.8</v>
      </c>
      <c r="E148" s="64">
        <f>0.85*0.2*(([1]RS!AB152/0.2)-[1]RS!AA152)</f>
        <v>34361.760000000002</v>
      </c>
      <c r="G148" s="64">
        <f>[1]RS!AD152</f>
        <v>431309.16460000002</v>
      </c>
      <c r="H148" s="64">
        <f>[1]RS!AE152</f>
        <v>539165.22124818014</v>
      </c>
      <c r="I148" s="64">
        <f>[1]RS!AF152</f>
        <v>458290.43806095311</v>
      </c>
      <c r="J148" s="64">
        <f>[1]RS!AG152</f>
        <v>-26981.273460953089</v>
      </c>
      <c r="K148" s="64">
        <f>[1]RS!AH152</f>
        <v>-18886.891422667162</v>
      </c>
      <c r="L148" s="83">
        <f>[1]RS!AI152</f>
        <v>0.96499999999999997</v>
      </c>
      <c r="M148" s="64"/>
    </row>
    <row r="149" spans="1:13">
      <c r="A149" s="4" t="s">
        <v>181</v>
      </c>
      <c r="B149" s="64">
        <f>[1]RS!D153*[1]RS!$AD$11</f>
        <v>26348.938000000002</v>
      </c>
      <c r="C149" s="64">
        <f>0.85*([1]RS!G153+[1]RS!M153+[1]RS!N153+[1]RS!O153)</f>
        <v>5241.0999999999995</v>
      </c>
      <c r="D149" s="64">
        <f>-0.85*([1]RS!T153+[1]RS!AA153+[1]RS!AC153)</f>
        <v>-7050.75</v>
      </c>
      <c r="E149" s="64">
        <f>0.85*0.2*(([1]RS!AB153/0.2)-[1]RS!AA153)</f>
        <v>459.51000000000005</v>
      </c>
      <c r="G149" s="64">
        <f>[1]RS!AD153</f>
        <v>24998.797999999999</v>
      </c>
      <c r="H149" s="64">
        <f>[1]RS!AE153</f>
        <v>38380.145123119764</v>
      </c>
      <c r="I149" s="64">
        <f>[1]RS!AF153</f>
        <v>32623.123354651798</v>
      </c>
      <c r="J149" s="64">
        <f>[1]RS!AG153</f>
        <v>-7624.325354651799</v>
      </c>
      <c r="K149" s="64">
        <f>[1]RS!AH153</f>
        <v>-5337.0277482562587</v>
      </c>
      <c r="L149" s="83">
        <f>[1]RS!AI153</f>
        <v>0.86099999999999999</v>
      </c>
      <c r="M149" s="64"/>
    </row>
    <row r="150" spans="1:13">
      <c r="A150" s="4" t="s">
        <v>182</v>
      </c>
      <c r="B150" s="64">
        <f>[1]RS!D154*[1]RS!$AD$11</f>
        <v>30259.0484</v>
      </c>
      <c r="C150" s="64">
        <f>0.85*([1]RS!G154+[1]RS!M154+[1]RS!N154+[1]RS!O154)</f>
        <v>2448.85</v>
      </c>
      <c r="D150" s="64">
        <f>-0.85*([1]RS!T154+[1]RS!AA154+[1]RS!AC154)</f>
        <v>-12002</v>
      </c>
      <c r="E150" s="64">
        <f>0.85*0.2*(([1]RS!AB154/0.2)-[1]RS!AA154)</f>
        <v>1644.5800000000002</v>
      </c>
      <c r="G150" s="64">
        <f>[1]RS!AD154</f>
        <v>22350.4784</v>
      </c>
      <c r="H150" s="64">
        <f>[1]RS!AE154</f>
        <v>34187.374662190858</v>
      </c>
      <c r="I150" s="64">
        <f>[1]RS!AF154</f>
        <v>29059.268462862226</v>
      </c>
      <c r="J150" s="64">
        <f>[1]RS!AG154</f>
        <v>-6708.7900628622265</v>
      </c>
      <c r="K150" s="64">
        <f>[1]RS!AH154</f>
        <v>-4696.1530440035585</v>
      </c>
      <c r="L150" s="83">
        <f>[1]RS!AI154</f>
        <v>0.86299999999999999</v>
      </c>
      <c r="M150" s="64"/>
    </row>
    <row r="151" spans="1:13">
      <c r="A151" s="4" t="s">
        <v>183</v>
      </c>
      <c r="B151" s="64">
        <f>[1]RS!D155*[1]RS!$AD$11</f>
        <v>159894.9926</v>
      </c>
      <c r="C151" s="64">
        <f>0.85*([1]RS!G155+[1]RS!M155+[1]RS!N155+[1]RS!O155)</f>
        <v>18020</v>
      </c>
      <c r="D151" s="64">
        <f>-0.85*([1]RS!T155+[1]RS!AA155+[1]RS!AC155)</f>
        <v>-52957.549999999996</v>
      </c>
      <c r="E151" s="64">
        <f>0.85*0.2*(([1]RS!AB155/0.2)-[1]RS!AA155)</f>
        <v>12951.960000000001</v>
      </c>
      <c r="G151" s="64">
        <f>[1]RS!AD155</f>
        <v>137909.4026</v>
      </c>
      <c r="H151" s="64">
        <f>[1]RS!AE155</f>
        <v>174936.36398099727</v>
      </c>
      <c r="I151" s="64">
        <f>[1]RS!AF155</f>
        <v>148695.90938384767</v>
      </c>
      <c r="J151" s="64">
        <f>[1]RS!AG155</f>
        <v>-10786.506783847668</v>
      </c>
      <c r="K151" s="64">
        <f>[1]RS!AH155</f>
        <v>-7550.5547486933674</v>
      </c>
      <c r="L151" s="83">
        <f>[1]RS!AI155</f>
        <v>0.95699999999999996</v>
      </c>
      <c r="M151" s="64"/>
    </row>
    <row r="152" spans="1:13">
      <c r="A152" s="4" t="s">
        <v>184</v>
      </c>
      <c r="B152" s="64">
        <f>[1]RS!D156*[1]RS!$AD$11</f>
        <v>15924.284600000001</v>
      </c>
      <c r="C152" s="64">
        <f>0.85*([1]RS!G156+[1]RS!M156+[1]RS!N156+[1]RS!O156)</f>
        <v>6756.65</v>
      </c>
      <c r="D152" s="64">
        <f>-0.85*([1]RS!T156+[1]RS!AA156+[1]RS!AC156)</f>
        <v>-2848.35</v>
      </c>
      <c r="E152" s="64">
        <f>0.85*0.2*(([1]RS!AB156/0.2)-[1]RS!AA156)</f>
        <v>145.35000000000002</v>
      </c>
      <c r="G152" s="64">
        <f>[1]RS!AD156</f>
        <v>19977.934600000001</v>
      </c>
      <c r="H152" s="64">
        <f>[1]RS!AE156</f>
        <v>24435.113270072823</v>
      </c>
      <c r="I152" s="64">
        <f>[1]RS!AF156</f>
        <v>20769.846279561898</v>
      </c>
      <c r="J152" s="64">
        <f>[1]RS!AG156</f>
        <v>-791.91167956189747</v>
      </c>
      <c r="K152" s="64">
        <f>[1]RS!AH156</f>
        <v>-554.33817569332814</v>
      </c>
      <c r="L152" s="83">
        <f>[1]RS!AI156</f>
        <v>0.97699999999999998</v>
      </c>
      <c r="M152" s="64"/>
    </row>
    <row r="153" spans="1:13">
      <c r="A153" s="4" t="s">
        <v>185</v>
      </c>
      <c r="B153" s="64">
        <f>[1]RS!D157*[1]RS!$AD$11</f>
        <v>40060.631800000003</v>
      </c>
      <c r="C153" s="64">
        <f>0.85*([1]RS!G157+[1]RS!M157+[1]RS!N157+[1]RS!O157)</f>
        <v>6761.75</v>
      </c>
      <c r="D153" s="64">
        <f>-0.85*([1]RS!T157+[1]RS!AA157+[1]RS!AC157)</f>
        <v>-19811.8</v>
      </c>
      <c r="E153" s="64">
        <f>0.85*0.2*(([1]RS!AB157/0.2)-[1]RS!AA157)</f>
        <v>734.74</v>
      </c>
      <c r="G153" s="64">
        <f>[1]RS!AD157</f>
        <v>27745.321800000005</v>
      </c>
      <c r="H153" s="64">
        <f>[1]RS!AE157</f>
        <v>38730.821449329305</v>
      </c>
      <c r="I153" s="64">
        <f>[1]RS!AF157</f>
        <v>32921.198231929906</v>
      </c>
      <c r="J153" s="64">
        <f>[1]RS!AG157</f>
        <v>-5175.8764319299007</v>
      </c>
      <c r="K153" s="64">
        <f>[1]RS!AH157</f>
        <v>-3623.11350235093</v>
      </c>
      <c r="L153" s="83">
        <f>[1]RS!AI157</f>
        <v>0.90600000000000003</v>
      </c>
      <c r="M153" s="64"/>
    </row>
    <row r="154" spans="1:13">
      <c r="A154" s="4" t="s">
        <v>186</v>
      </c>
      <c r="B154" s="64">
        <f>[1]RS!D158*[1]RS!$AD$11</f>
        <v>23697.429</v>
      </c>
      <c r="C154" s="64">
        <f>0.85*([1]RS!G158+[1]RS!M158+[1]RS!N158+[1]RS!O158)</f>
        <v>4620.5999999999995</v>
      </c>
      <c r="D154" s="64">
        <f>-0.85*([1]RS!T158+[1]RS!AA158+[1]RS!AC158)</f>
        <v>-7819.15</v>
      </c>
      <c r="E154" s="64">
        <f>0.85*0.2*(([1]RS!AB158/0.2)-[1]RS!AA158)</f>
        <v>1516.23</v>
      </c>
      <c r="G154" s="64">
        <f>[1]RS!AD158</f>
        <v>22015.109</v>
      </c>
      <c r="H154" s="64">
        <f>[1]RS!AE158</f>
        <v>31823.681600510394</v>
      </c>
      <c r="I154" s="64">
        <f>[1]RS!AF158</f>
        <v>27050.129360433835</v>
      </c>
      <c r="J154" s="64">
        <f>[1]RS!AG158</f>
        <v>-5035.0203604338349</v>
      </c>
      <c r="K154" s="64">
        <f>[1]RS!AH158</f>
        <v>-3524.5142523036843</v>
      </c>
      <c r="L154" s="83">
        <f>[1]RS!AI158</f>
        <v>0.88900000000000001</v>
      </c>
      <c r="M154" s="64"/>
    </row>
    <row r="155" spans="1:13">
      <c r="A155" s="4" t="s">
        <v>187</v>
      </c>
      <c r="B155" s="64">
        <f>[1]RS!D159*[1]RS!$AD$11</f>
        <v>1970888.101</v>
      </c>
      <c r="C155" s="64">
        <f>0.85*([1]RS!G159+[1]RS!M159+[1]RS!N159+[1]RS!O159)</f>
        <v>905234.7</v>
      </c>
      <c r="D155" s="64">
        <f>-0.85*([1]RS!T159+[1]RS!AA159+[1]RS!AC159)</f>
        <v>-439280.85</v>
      </c>
      <c r="E155" s="64">
        <f>0.85*0.2*(([1]RS!AB159/0.2)-[1]RS!AA159)</f>
        <v>164482.48000000001</v>
      </c>
      <c r="G155" s="64">
        <f>[1]RS!AD159</f>
        <v>2601324.4309999999</v>
      </c>
      <c r="H155" s="64">
        <f>[1]RS!AE159</f>
        <v>2486096.4913674714</v>
      </c>
      <c r="I155" s="64">
        <f>[1]RS!AF159</f>
        <v>2113182.0176623506</v>
      </c>
      <c r="J155" s="64">
        <f>[1]RS!AG159</f>
        <v>488142.41333764931</v>
      </c>
      <c r="K155" s="64">
        <f>[1]RS!AH159</f>
        <v>341699.6893363545</v>
      </c>
      <c r="L155" s="83">
        <f>[1]RS!AI159</f>
        <v>1.137</v>
      </c>
      <c r="M155" s="64"/>
    </row>
    <row r="156" spans="1:13">
      <c r="A156" s="4" t="s">
        <v>188</v>
      </c>
      <c r="B156" s="64">
        <f>[1]RS!D160*[1]RS!$AD$11</f>
        <v>56310.297400000003</v>
      </c>
      <c r="C156" s="64">
        <f>0.85*([1]RS!G160+[1]RS!M160+[1]RS!N160+[1]RS!O160)</f>
        <v>9304.9499999999989</v>
      </c>
      <c r="D156" s="64">
        <f>-0.85*([1]RS!T160+[1]RS!AA160+[1]RS!AC160)</f>
        <v>-16540.149999999998</v>
      </c>
      <c r="E156" s="64">
        <f>0.85*0.2*(([1]RS!AB160/0.2)-[1]RS!AA160)</f>
        <v>817.87</v>
      </c>
      <c r="G156" s="64">
        <f>[1]RS!AD160</f>
        <v>49892.967400000009</v>
      </c>
      <c r="H156" s="64">
        <f>[1]RS!AE160</f>
        <v>57022.611922099757</v>
      </c>
      <c r="I156" s="64">
        <f>[1]RS!AF160</f>
        <v>48469.220133784795</v>
      </c>
      <c r="J156" s="64">
        <f>[1]RS!AG160</f>
        <v>1423.747266215214</v>
      </c>
      <c r="K156" s="64">
        <f>[1]RS!AH160</f>
        <v>996.62308635064971</v>
      </c>
      <c r="L156" s="83">
        <f>[1]RS!AI160</f>
        <v>1.0169999999999999</v>
      </c>
      <c r="M156" s="64"/>
    </row>
    <row r="157" spans="1:13">
      <c r="A157" s="4" t="s">
        <v>189</v>
      </c>
      <c r="B157" s="64">
        <f>[1]RS!D161*[1]RS!$AD$11</f>
        <v>21872.5262</v>
      </c>
      <c r="C157" s="64">
        <f>0.85*([1]RS!G161+[1]RS!M161+[1]RS!N161+[1]RS!O161)</f>
        <v>8891</v>
      </c>
      <c r="D157" s="64">
        <f>-0.85*([1]RS!T161+[1]RS!AA161+[1]RS!AC161)</f>
        <v>-5298.9</v>
      </c>
      <c r="E157" s="64">
        <f>0.85*0.2*(([1]RS!AB161/0.2)-[1]RS!AA161)</f>
        <v>2837.8100000000004</v>
      </c>
      <c r="G157" s="64">
        <f>[1]RS!AD161</f>
        <v>28302.4362</v>
      </c>
      <c r="H157" s="64">
        <f>[1]RS!AE161</f>
        <v>32086.080507573301</v>
      </c>
      <c r="I157" s="64">
        <f>[1]RS!AF161</f>
        <v>27273.168431437305</v>
      </c>
      <c r="J157" s="64">
        <f>[1]RS!AG161</f>
        <v>1029.267768562695</v>
      </c>
      <c r="K157" s="64">
        <f>[1]RS!AH161</f>
        <v>720.48743799388649</v>
      </c>
      <c r="L157" s="83">
        <f>[1]RS!AI161</f>
        <v>1.022</v>
      </c>
      <c r="M157" s="64"/>
    </row>
    <row r="158" spans="1:13">
      <c r="A158" s="4" t="s">
        <v>190</v>
      </c>
      <c r="B158" s="64">
        <f>[1]RS!D162*[1]RS!$AD$11</f>
        <v>50771.897400000002</v>
      </c>
      <c r="C158" s="64">
        <f>0.85*([1]RS!G162+[1]RS!M162+[1]RS!N162+[1]RS!O162)</f>
        <v>3972.0499999999997</v>
      </c>
      <c r="D158" s="64">
        <f>-0.85*([1]RS!T162+[1]RS!AA162+[1]RS!AC162)</f>
        <v>-22066.85</v>
      </c>
      <c r="E158" s="64">
        <f>0.85*0.2*(([1]RS!AB162/0.2)-[1]RS!AA162)</f>
        <v>3765.5000000000005</v>
      </c>
      <c r="G158" s="64">
        <f>[1]RS!AD162</f>
        <v>36442.597400000006</v>
      </c>
      <c r="H158" s="64">
        <f>[1]RS!AE162</f>
        <v>48389.922819018393</v>
      </c>
      <c r="I158" s="64">
        <f>[1]RS!AF162</f>
        <v>41131.434396165634</v>
      </c>
      <c r="J158" s="64">
        <f>[1]RS!AG162</f>
        <v>-4688.8369961656281</v>
      </c>
      <c r="K158" s="64">
        <f>[1]RS!AH162</f>
        <v>-3282.1858973159397</v>
      </c>
      <c r="L158" s="83">
        <f>[1]RS!AI162</f>
        <v>0.93200000000000005</v>
      </c>
      <c r="M158" s="64"/>
    </row>
    <row r="159" spans="1:13">
      <c r="A159" s="4" t="s">
        <v>191</v>
      </c>
      <c r="B159" s="64">
        <f>[1]RS!D163*[1]RS!$AD$11</f>
        <v>127455.1992</v>
      </c>
      <c r="C159" s="64">
        <f>0.85*([1]RS!G163+[1]RS!M163+[1]RS!N163+[1]RS!O163)</f>
        <v>34285.599999999999</v>
      </c>
      <c r="D159" s="64">
        <f>-0.85*([1]RS!T163+[1]RS!AA163+[1]RS!AC163)</f>
        <v>-16342.1</v>
      </c>
      <c r="E159" s="64">
        <f>0.85*0.2*(([1]RS!AB163/0.2)-[1]RS!AA163)</f>
        <v>9877.34</v>
      </c>
      <c r="G159" s="64">
        <f>[1]RS!AD163</f>
        <v>155276.0392</v>
      </c>
      <c r="H159" s="64">
        <f>[1]RS!AE163</f>
        <v>154954.97692450241</v>
      </c>
      <c r="I159" s="64">
        <f>[1]RS!AF163</f>
        <v>131711.73038582705</v>
      </c>
      <c r="J159" s="64">
        <f>[1]RS!AG163</f>
        <v>23564.308814172953</v>
      </c>
      <c r="K159" s="64">
        <f>[1]RS!AH163</f>
        <v>16495.016169921066</v>
      </c>
      <c r="L159" s="83">
        <f>[1]RS!AI163</f>
        <v>1.1060000000000001</v>
      </c>
      <c r="M159" s="64"/>
    </row>
    <row r="160" spans="1:13">
      <c r="A160" s="4" t="s">
        <v>192</v>
      </c>
      <c r="B160" s="64">
        <f>[1]RS!D164*[1]RS!$AD$11</f>
        <v>23774.9666</v>
      </c>
      <c r="C160" s="64">
        <f>0.85*([1]RS!G164+[1]RS!M164+[1]RS!N164+[1]RS!O164)</f>
        <v>6788.95</v>
      </c>
      <c r="D160" s="64">
        <f>-0.85*([1]RS!T164+[1]RS!AA164+[1]RS!AC164)</f>
        <v>-6782.15</v>
      </c>
      <c r="E160" s="64">
        <f>0.85*0.2*(([1]RS!AB164/0.2)-[1]RS!AA164)</f>
        <v>1732.3000000000002</v>
      </c>
      <c r="G160" s="64">
        <f>[1]RS!AD164</f>
        <v>25514.066599999998</v>
      </c>
      <c r="H160" s="64">
        <f>[1]RS!AE164</f>
        <v>22825.799954755086</v>
      </c>
      <c r="I160" s="64">
        <f>[1]RS!AF164</f>
        <v>19401.929961541824</v>
      </c>
      <c r="J160" s="64">
        <f>[1]RS!AG164</f>
        <v>6112.1366384581743</v>
      </c>
      <c r="K160" s="64">
        <f>[1]RS!AH164</f>
        <v>4278.4956469207218</v>
      </c>
      <c r="L160" s="83">
        <f>[1]RS!AI164</f>
        <v>1.1870000000000001</v>
      </c>
      <c r="M160" s="64"/>
    </row>
    <row r="161" spans="1:13">
      <c r="A161" s="4" t="s">
        <v>193</v>
      </c>
      <c r="B161" s="64">
        <f>[1]RS!D165*[1]RS!$AD$11</f>
        <v>162986.80439999999</v>
      </c>
      <c r="C161" s="64">
        <f>0.85*([1]RS!G165+[1]RS!M165+[1]RS!N165+[1]RS!O165)</f>
        <v>50554.6</v>
      </c>
      <c r="D161" s="64">
        <f>-0.85*([1]RS!T165+[1]RS!AA165+[1]RS!AC165)</f>
        <v>-16508.7</v>
      </c>
      <c r="E161" s="64">
        <f>0.85*0.2*(([1]RS!AB165/0.2)-[1]RS!AA165)</f>
        <v>6151.96</v>
      </c>
      <c r="G161" s="64">
        <f>[1]RS!AD165</f>
        <v>203184.66439999998</v>
      </c>
      <c r="H161" s="64">
        <f>[1]RS!AE165</f>
        <v>203339.22815298679</v>
      </c>
      <c r="I161" s="64">
        <f>[1]RS!AF165</f>
        <v>172838.34393003877</v>
      </c>
      <c r="J161" s="64">
        <f>[1]RS!AG165</f>
        <v>30346.320469961211</v>
      </c>
      <c r="K161" s="64">
        <f>[1]RS!AH165</f>
        <v>21242.424328972847</v>
      </c>
      <c r="L161" s="83">
        <f>[1]RS!AI165</f>
        <v>1.1040000000000001</v>
      </c>
      <c r="M161" s="64"/>
    </row>
    <row r="162" spans="1:13">
      <c r="A162" s="4" t="s">
        <v>194</v>
      </c>
      <c r="B162" s="64">
        <f>[1]RS!D166*[1]RS!$AD$11</f>
        <v>84121.373000000007</v>
      </c>
      <c r="C162" s="64">
        <f>0.85*([1]RS!G166+[1]RS!M166+[1]RS!N166+[1]RS!O166)</f>
        <v>64669.7</v>
      </c>
      <c r="D162" s="64">
        <f>-0.85*([1]RS!T166+[1]RS!AA166+[1]RS!AC166)</f>
        <v>-10159.199999999999</v>
      </c>
      <c r="E162" s="64">
        <f>0.85*0.2*(([1]RS!AB166/0.2)-[1]RS!AA166)</f>
        <v>11022.12</v>
      </c>
      <c r="G162" s="64">
        <f>[1]RS!AD166</f>
        <v>149653.99300000002</v>
      </c>
      <c r="H162" s="64">
        <f>[1]RS!AE166</f>
        <v>173722.4749203276</v>
      </c>
      <c r="I162" s="64">
        <f>[1]RS!AF166</f>
        <v>147664.10368227845</v>
      </c>
      <c r="J162" s="64">
        <f>[1]RS!AG166</f>
        <v>1989.889317721565</v>
      </c>
      <c r="K162" s="64">
        <f>[1]RS!AH166</f>
        <v>1392.9225224050954</v>
      </c>
      <c r="L162" s="83">
        <f>[1]RS!AI166</f>
        <v>1.008</v>
      </c>
      <c r="M162" s="64"/>
    </row>
    <row r="163" spans="1:13">
      <c r="A163" s="4" t="s">
        <v>195</v>
      </c>
      <c r="B163" s="64">
        <f>[1]RS!D167*[1]RS!$AD$11</f>
        <v>188016.21859999999</v>
      </c>
      <c r="C163" s="64">
        <f>0.85*([1]RS!G167+[1]RS!M167+[1]RS!N167+[1]RS!O167)</f>
        <v>26131.55</v>
      </c>
      <c r="D163" s="64">
        <f>-0.85*([1]RS!T167+[1]RS!AA167+[1]RS!AC167)</f>
        <v>-36525.35</v>
      </c>
      <c r="E163" s="64">
        <f>0.85*0.2*(([1]RS!AB167/0.2)-[1]RS!AA167)</f>
        <v>7823.9100000000008</v>
      </c>
      <c r="G163" s="64">
        <f>[1]RS!AD167</f>
        <v>185446.32860000001</v>
      </c>
      <c r="H163" s="64">
        <f>[1]RS!AE167</f>
        <v>196906.4898803237</v>
      </c>
      <c r="I163" s="64">
        <f>[1]RS!AF167</f>
        <v>167370.51639827515</v>
      </c>
      <c r="J163" s="64">
        <f>[1]RS!AG167</f>
        <v>18075.812201724853</v>
      </c>
      <c r="K163" s="64">
        <f>[1]RS!AH167</f>
        <v>12653.068541207396</v>
      </c>
      <c r="L163" s="83">
        <f>[1]RS!AI167</f>
        <v>1.0640000000000001</v>
      </c>
      <c r="M163" s="64"/>
    </row>
    <row r="164" spans="1:13">
      <c r="A164" s="4" t="s">
        <v>196</v>
      </c>
      <c r="B164" s="64">
        <f>[1]RS!D168*[1]RS!$AD$11</f>
        <v>46115.4876</v>
      </c>
      <c r="C164" s="64">
        <f>0.85*([1]RS!G168+[1]RS!M168+[1]RS!N168+[1]RS!O168)</f>
        <v>20788.45</v>
      </c>
      <c r="D164" s="64">
        <f>-0.85*([1]RS!T168+[1]RS!AA168+[1]RS!AC168)</f>
        <v>-12929.35</v>
      </c>
      <c r="E164" s="64">
        <f>0.85*0.2*(([1]RS!AB168/0.2)-[1]RS!AA168)</f>
        <v>2950.86</v>
      </c>
      <c r="G164" s="64">
        <f>[1]RS!AD168</f>
        <v>56925.4476</v>
      </c>
      <c r="H164" s="64">
        <f>[1]RS!AE168</f>
        <v>53889.269463497381</v>
      </c>
      <c r="I164" s="64">
        <f>[1]RS!AF168</f>
        <v>45805.879043972775</v>
      </c>
      <c r="J164" s="64">
        <f>[1]RS!AG168</f>
        <v>11119.568556027225</v>
      </c>
      <c r="K164" s="64">
        <f>[1]RS!AH168</f>
        <v>7783.6979892190566</v>
      </c>
      <c r="L164" s="83">
        <f>[1]RS!AI168</f>
        <v>1.1439999999999999</v>
      </c>
      <c r="M164" s="64"/>
    </row>
    <row r="165" spans="1:13">
      <c r="A165" s="4" t="s">
        <v>197</v>
      </c>
      <c r="B165" s="64">
        <f>[1]RS!D169*[1]RS!$AD$11</f>
        <v>73412.876600000003</v>
      </c>
      <c r="C165" s="64">
        <f>0.85*([1]RS!G169+[1]RS!M169+[1]RS!N169+[1]RS!O169)</f>
        <v>13548.15</v>
      </c>
      <c r="D165" s="64">
        <f>-0.85*([1]RS!T169+[1]RS!AA169+[1]RS!AC169)</f>
        <v>-10392.949999999999</v>
      </c>
      <c r="E165" s="64">
        <f>0.85*0.2*(([1]RS!AB169/0.2)-[1]RS!AA169)</f>
        <v>4531.01</v>
      </c>
      <c r="G165" s="64">
        <f>[1]RS!AD169</f>
        <v>81099.086599999995</v>
      </c>
      <c r="H165" s="64">
        <f>[1]RS!AE169</f>
        <v>81815.435361934637</v>
      </c>
      <c r="I165" s="64">
        <f>[1]RS!AF169</f>
        <v>69543.120057644439</v>
      </c>
      <c r="J165" s="64">
        <f>[1]RS!AG169</f>
        <v>11555.966542355556</v>
      </c>
      <c r="K165" s="64">
        <f>[1]RS!AH169</f>
        <v>8089.1765796488889</v>
      </c>
      <c r="L165" s="83">
        <f>[1]RS!AI169</f>
        <v>1.099</v>
      </c>
      <c r="M165" s="64"/>
    </row>
    <row r="166" spans="1:13">
      <c r="A166" s="4" t="s">
        <v>198</v>
      </c>
      <c r="B166" s="64">
        <f>[1]RS!D170*[1]RS!$AD$11</f>
        <v>110568.6176</v>
      </c>
      <c r="C166" s="64">
        <f>0.85*([1]RS!G170+[1]RS!M170+[1]RS!N170+[1]RS!O170)</f>
        <v>9809.85</v>
      </c>
      <c r="D166" s="64">
        <f>-0.85*([1]RS!T170+[1]RS!AA170+[1]RS!AC170)</f>
        <v>-19218.5</v>
      </c>
      <c r="E166" s="64">
        <f>0.85*0.2*(([1]RS!AB170/0.2)-[1]RS!AA170)</f>
        <v>5172.08</v>
      </c>
      <c r="G166" s="64">
        <f>[1]RS!AD170</f>
        <v>106332.04760000001</v>
      </c>
      <c r="H166" s="64">
        <f>[1]RS!AE170</f>
        <v>136098.76878137336</v>
      </c>
      <c r="I166" s="64">
        <f>[1]RS!AF170</f>
        <v>115683.95346416735</v>
      </c>
      <c r="J166" s="64">
        <f>[1]RS!AG170</f>
        <v>-9351.9058641673473</v>
      </c>
      <c r="K166" s="64">
        <f>[1]RS!AH170</f>
        <v>-6546.3341049171431</v>
      </c>
      <c r="L166" s="83">
        <f>[1]RS!AI170</f>
        <v>0.95199999999999996</v>
      </c>
      <c r="M166" s="64"/>
    </row>
    <row r="167" spans="1:13">
      <c r="A167" s="4" t="s">
        <v>199</v>
      </c>
      <c r="B167" s="64">
        <f>[1]RS!D171*[1]RS!$AD$11</f>
        <v>128342.72780000001</v>
      </c>
      <c r="C167" s="64">
        <f>0.85*([1]RS!G171+[1]RS!M171+[1]RS!N171+[1]RS!O171)</f>
        <v>42402.25</v>
      </c>
      <c r="D167" s="64">
        <f>-0.85*([1]RS!T171+[1]RS!AA171+[1]RS!AC171)</f>
        <v>-12041.1</v>
      </c>
      <c r="E167" s="64">
        <f>0.85*0.2*(([1]RS!AB171/0.2)-[1]RS!AA171)</f>
        <v>18595.960000000003</v>
      </c>
      <c r="G167" s="64">
        <f>[1]RS!AD171</f>
        <v>177299.83780000001</v>
      </c>
      <c r="H167" s="64">
        <f>[1]RS!AE171</f>
        <v>188106.48804084759</v>
      </c>
      <c r="I167" s="64">
        <f>[1]RS!AF171</f>
        <v>159890.51483472044</v>
      </c>
      <c r="J167" s="64">
        <f>[1]RS!AG171</f>
        <v>17409.322965279571</v>
      </c>
      <c r="K167" s="64">
        <f>[1]RS!AH171</f>
        <v>12186.5260756957</v>
      </c>
      <c r="L167" s="83">
        <f>[1]RS!AI171</f>
        <v>1.0649999999999999</v>
      </c>
      <c r="M167" s="64"/>
    </row>
    <row r="168" spans="1:13">
      <c r="A168" s="4" t="s">
        <v>200</v>
      </c>
      <c r="B168" s="64">
        <f>[1]RS!D172*[1]RS!$AD$11</f>
        <v>66224.0334</v>
      </c>
      <c r="C168" s="64">
        <f>0.85*([1]RS!G172+[1]RS!M172+[1]RS!N172+[1]RS!O172)</f>
        <v>5816.55</v>
      </c>
      <c r="D168" s="64">
        <f>-0.85*([1]RS!T172+[1]RS!AA172+[1]RS!AC172)</f>
        <v>-17032.3</v>
      </c>
      <c r="E168" s="64">
        <f>0.85*0.2*(([1]RS!AB172/0.2)-[1]RS!AA172)</f>
        <v>517.48</v>
      </c>
      <c r="G168" s="64">
        <f>[1]RS!AD172</f>
        <v>55525.763400000003</v>
      </c>
      <c r="H168" s="64">
        <f>[1]RS!AE172</f>
        <v>74179.484730586642</v>
      </c>
      <c r="I168" s="64">
        <f>[1]RS!AF172</f>
        <v>63052.562020998645</v>
      </c>
      <c r="J168" s="64">
        <f>[1]RS!AG172</f>
        <v>-7526.7986209986411</v>
      </c>
      <c r="K168" s="64">
        <f>[1]RS!AH172</f>
        <v>-5268.7590346990482</v>
      </c>
      <c r="L168" s="83">
        <f>[1]RS!AI172</f>
        <v>0.92900000000000005</v>
      </c>
      <c r="M168" s="64"/>
    </row>
    <row r="169" spans="1:13">
      <c r="A169" s="4" t="s">
        <v>201</v>
      </c>
      <c r="B169" s="64">
        <f>[1]RS!D173*[1]RS!$AD$11</f>
        <v>44836.117200000001</v>
      </c>
      <c r="C169" s="64">
        <f>0.85*([1]RS!G173+[1]RS!M173+[1]RS!N173+[1]RS!O173)</f>
        <v>7389.05</v>
      </c>
      <c r="D169" s="64">
        <f>-0.85*([1]RS!T173+[1]RS!AA173+[1]RS!AC173)</f>
        <v>-11556.6</v>
      </c>
      <c r="E169" s="64">
        <f>0.85*0.2*(([1]RS!AB173/0.2)-[1]RS!AA173)</f>
        <v>2884.5600000000004</v>
      </c>
      <c r="G169" s="64">
        <f>[1]RS!AD173</f>
        <v>43553.127199999995</v>
      </c>
      <c r="H169" s="64">
        <f>[1]RS!AE173</f>
        <v>46356.665734224756</v>
      </c>
      <c r="I169" s="64">
        <f>[1]RS!AF173</f>
        <v>39403.165874091042</v>
      </c>
      <c r="J169" s="64">
        <f>[1]RS!AG173</f>
        <v>4149.9613259089529</v>
      </c>
      <c r="K169" s="64">
        <f>[1]RS!AH173</f>
        <v>2904.972928136267</v>
      </c>
      <c r="L169" s="83">
        <f>[1]RS!AI173</f>
        <v>1.0629999999999999</v>
      </c>
      <c r="M169" s="64"/>
    </row>
    <row r="170" spans="1:13">
      <c r="A170" s="4" t="s">
        <v>202</v>
      </c>
      <c r="B170" s="64">
        <f>[1]RS!D174*[1]RS!$AD$11</f>
        <v>234015.39980000001</v>
      </c>
      <c r="C170" s="64">
        <f>0.85*([1]RS!G174+[1]RS!M174+[1]RS!N174+[1]RS!O174)</f>
        <v>97263.8</v>
      </c>
      <c r="D170" s="64">
        <f>-0.85*([1]RS!T174+[1]RS!AA174+[1]RS!AC174)</f>
        <v>-69302.2</v>
      </c>
      <c r="E170" s="64">
        <f>0.85*0.2*(([1]RS!AB174/0.2)-[1]RS!AA174)</f>
        <v>16463.650000000001</v>
      </c>
      <c r="G170" s="64">
        <f>[1]RS!AD174</f>
        <v>278440.64980000001</v>
      </c>
      <c r="H170" s="64">
        <f>[1]RS!AE174</f>
        <v>320431.64509130409</v>
      </c>
      <c r="I170" s="64">
        <f>[1]RS!AF174</f>
        <v>272366.89832760848</v>
      </c>
      <c r="J170" s="64">
        <f>[1]RS!AG174</f>
        <v>6073.7514723915374</v>
      </c>
      <c r="K170" s="64">
        <f>[1]RS!AH174</f>
        <v>4251.626030674076</v>
      </c>
      <c r="L170" s="83">
        <f>[1]RS!AI174</f>
        <v>1.0129999999999999</v>
      </c>
      <c r="M170" s="64"/>
    </row>
    <row r="171" spans="1:13">
      <c r="A171" s="4" t="s">
        <v>203</v>
      </c>
      <c r="B171" s="64">
        <f>[1]RS!D175*[1]RS!$AD$11</f>
        <v>64415.745800000004</v>
      </c>
      <c r="C171" s="64">
        <f>0.85*([1]RS!G175+[1]RS!M175+[1]RS!N175+[1]RS!O175)</f>
        <v>13456.35</v>
      </c>
      <c r="D171" s="64">
        <f>-0.85*([1]RS!T175+[1]RS!AA175+[1]RS!AC175)</f>
        <v>-12567.25</v>
      </c>
      <c r="E171" s="64">
        <f>0.85*0.2*(([1]RS!AB175/0.2)-[1]RS!AA175)</f>
        <v>1540.2</v>
      </c>
      <c r="G171" s="64">
        <f>[1]RS!AD175</f>
        <v>66845.045800000007</v>
      </c>
      <c r="H171" s="64">
        <f>[1]RS!AE175</f>
        <v>64218.91779307773</v>
      </c>
      <c r="I171" s="64">
        <f>[1]RS!AF175</f>
        <v>54586.080124116066</v>
      </c>
      <c r="J171" s="64">
        <f>[1]RS!AG175</f>
        <v>12258.965675883941</v>
      </c>
      <c r="K171" s="64">
        <f>[1]RS!AH175</f>
        <v>8581.275973118758</v>
      </c>
      <c r="L171" s="83">
        <f>[1]RS!AI175</f>
        <v>1.1339999999999999</v>
      </c>
      <c r="M171" s="64"/>
    </row>
    <row r="172" spans="1:13">
      <c r="A172" s="4" t="s">
        <v>204</v>
      </c>
      <c r="B172" s="64">
        <f>[1]RS!D176*[1]RS!$AD$11</f>
        <v>165976.15580000001</v>
      </c>
      <c r="C172" s="64">
        <f>0.85*([1]RS!G176+[1]RS!M176+[1]RS!N176+[1]RS!O176)</f>
        <v>34436.049999999996</v>
      </c>
      <c r="D172" s="64">
        <f>-0.85*([1]RS!T176+[1]RS!AA176+[1]RS!AC176)</f>
        <v>-33899.699999999997</v>
      </c>
      <c r="E172" s="64">
        <f>0.85*0.2*(([1]RS!AB176/0.2)-[1]RS!AA176)</f>
        <v>7404.8600000000006</v>
      </c>
      <c r="G172" s="64">
        <f>[1]RS!AD176</f>
        <v>173917.36580000003</v>
      </c>
      <c r="H172" s="64">
        <f>[1]RS!AE176</f>
        <v>166891.52614925822</v>
      </c>
      <c r="I172" s="64">
        <f>[1]RS!AF176</f>
        <v>141857.79722686947</v>
      </c>
      <c r="J172" s="64">
        <f>[1]RS!AG176</f>
        <v>32059.568573130557</v>
      </c>
      <c r="K172" s="64">
        <f>[1]RS!AH176</f>
        <v>22441.698001191387</v>
      </c>
      <c r="L172" s="83">
        <f>[1]RS!AI176</f>
        <v>1.1339999999999999</v>
      </c>
      <c r="M172" s="64"/>
    </row>
    <row r="173" spans="1:13">
      <c r="A173" s="4" t="s">
        <v>205</v>
      </c>
      <c r="B173" s="64">
        <f>[1]RS!D177*[1]RS!$AD$11</f>
        <v>90828.375400000004</v>
      </c>
      <c r="C173" s="64">
        <f>0.85*([1]RS!G177+[1]RS!M177+[1]RS!N177+[1]RS!O177)</f>
        <v>7044.8</v>
      </c>
      <c r="D173" s="64">
        <f>-0.85*([1]RS!T177+[1]RS!AA177+[1]RS!AC177)</f>
        <v>-28210.649999999998</v>
      </c>
      <c r="E173" s="64">
        <f>0.85*0.2*(([1]RS!AB177/0.2)-[1]RS!AA177)</f>
        <v>4998</v>
      </c>
      <c r="G173" s="64">
        <f>[1]RS!AD177</f>
        <v>74660.525400000013</v>
      </c>
      <c r="H173" s="64">
        <f>[1]RS!AE177</f>
        <v>82416.631709074107</v>
      </c>
      <c r="I173" s="64">
        <f>[1]RS!AF177</f>
        <v>70054.136952712986</v>
      </c>
      <c r="J173" s="64">
        <f>[1]RS!AG177</f>
        <v>4606.3884472870268</v>
      </c>
      <c r="K173" s="64">
        <f>[1]RS!AH177</f>
        <v>3224.4719131009188</v>
      </c>
      <c r="L173" s="83">
        <f>[1]RS!AI177</f>
        <v>1.0389999999999999</v>
      </c>
      <c r="M173" s="64"/>
    </row>
    <row r="174" spans="1:13">
      <c r="A174" s="4" t="s">
        <v>206</v>
      </c>
      <c r="B174" s="64">
        <f>[1]RS!D178*[1]RS!$AD$11</f>
        <v>275247.4032</v>
      </c>
      <c r="C174" s="64">
        <f>0.85*([1]RS!G178+[1]RS!M178+[1]RS!N178+[1]RS!O178)</f>
        <v>29781.45</v>
      </c>
      <c r="D174" s="64">
        <f>-0.85*([1]RS!T178+[1]RS!AA178+[1]RS!AC178)</f>
        <v>-75991.7</v>
      </c>
      <c r="E174" s="64">
        <f>0.85*0.2*(([1]RS!AB178/0.2)-[1]RS!AA178)</f>
        <v>15302.720000000001</v>
      </c>
      <c r="G174" s="64">
        <f>[1]RS!AD178</f>
        <v>244339.8732</v>
      </c>
      <c r="H174" s="64">
        <f>[1]RS!AE178</f>
        <v>322953.68117302231</v>
      </c>
      <c r="I174" s="64">
        <f>[1]RS!AF178</f>
        <v>274510.62899706897</v>
      </c>
      <c r="J174" s="64">
        <f>[1]RS!AG178</f>
        <v>-30170.755797068967</v>
      </c>
      <c r="K174" s="64">
        <f>[1]RS!AH178</f>
        <v>-21119.529057948275</v>
      </c>
      <c r="L174" s="83">
        <f>[1]RS!AI178</f>
        <v>0.93500000000000005</v>
      </c>
      <c r="M174" s="64"/>
    </row>
    <row r="175" spans="1:13">
      <c r="A175" s="4" t="s">
        <v>207</v>
      </c>
      <c r="B175" s="64">
        <f>[1]RS!D179*[1]RS!$AD$11</f>
        <v>0</v>
      </c>
      <c r="C175" s="64">
        <f>0.85*([1]RS!G179+[1]RS!M179+[1]RS!N179+[1]RS!O179)</f>
        <v>0</v>
      </c>
      <c r="D175" s="64">
        <f>-0.85*([1]RS!T179+[1]RS!AA179+[1]RS!AC179)</f>
        <v>0</v>
      </c>
      <c r="E175" s="64">
        <f>0.85*0.2*(([1]RS!AB179/0.2)-[1]RS!AA179)</f>
        <v>0</v>
      </c>
      <c r="G175" s="64">
        <f>[1]RS!AD179</f>
        <v>0</v>
      </c>
      <c r="H175" s="64">
        <f>[1]RS!AE179</f>
        <v>30087.238000543697</v>
      </c>
      <c r="I175" s="64">
        <f>[1]RS!AF179</f>
        <v>25574.152300462141</v>
      </c>
      <c r="J175" s="64">
        <f>[1]RS!AG179</f>
        <v>-25574.152300462141</v>
      </c>
      <c r="K175" s="64">
        <f>[1]RS!AH179</f>
        <v>-17901.906610323498</v>
      </c>
      <c r="L175" s="83">
        <f>[1]RS!AI179</f>
        <v>0.40500000000000003</v>
      </c>
      <c r="M175" s="64"/>
    </row>
    <row r="176" spans="1:13">
      <c r="A176" s="4" t="s">
        <v>208</v>
      </c>
      <c r="B176" s="64">
        <f>[1]RS!D180*[1]RS!$AD$11</f>
        <v>110395.5426</v>
      </c>
      <c r="C176" s="64">
        <f>0.85*([1]RS!G180+[1]RS!M180+[1]RS!N180+[1]RS!O180)</f>
        <v>20631.2</v>
      </c>
      <c r="D176" s="64">
        <f>-0.85*([1]RS!T180+[1]RS!AA180+[1]RS!AC180)</f>
        <v>-14549.449999999999</v>
      </c>
      <c r="E176" s="64">
        <f>0.85*0.2*(([1]RS!AB180/0.2)-[1]RS!AA180)</f>
        <v>5506.81</v>
      </c>
      <c r="G176" s="64">
        <f>[1]RS!AD180</f>
        <v>121984.1026</v>
      </c>
      <c r="H176" s="64">
        <f>[1]RS!AE180</f>
        <v>124772.71117680034</v>
      </c>
      <c r="I176" s="64">
        <f>[1]RS!AF180</f>
        <v>106056.80450028028</v>
      </c>
      <c r="J176" s="64">
        <f>[1]RS!AG180</f>
        <v>15927.298099719716</v>
      </c>
      <c r="K176" s="64">
        <f>[1]RS!AH180</f>
        <v>11149.1086698038</v>
      </c>
      <c r="L176" s="83">
        <f>[1]RS!AI180</f>
        <v>1.089</v>
      </c>
      <c r="M176" s="64"/>
    </row>
    <row r="177" spans="1:13">
      <c r="A177" s="4" t="s">
        <v>209</v>
      </c>
      <c r="B177" s="64">
        <f>[1]RS!D181*[1]RS!$AD$11</f>
        <v>38095.884400000003</v>
      </c>
      <c r="C177" s="64">
        <f>0.85*([1]RS!G181+[1]RS!M181+[1]RS!N181+[1]RS!O181)</f>
        <v>9758.85</v>
      </c>
      <c r="D177" s="64">
        <f>-0.85*([1]RS!T181+[1]RS!AA181+[1]RS!AC181)</f>
        <v>-6917.3</v>
      </c>
      <c r="E177" s="64">
        <f>0.85*0.2*(([1]RS!AB181/0.2)-[1]RS!AA181)</f>
        <v>4104.4800000000005</v>
      </c>
      <c r="G177" s="64">
        <f>[1]RS!AD181</f>
        <v>45041.914400000009</v>
      </c>
      <c r="H177" s="64">
        <f>[1]RS!AE181</f>
        <v>55867.450132139536</v>
      </c>
      <c r="I177" s="64">
        <f>[1]RS!AF181</f>
        <v>47487.332612318605</v>
      </c>
      <c r="J177" s="64">
        <f>[1]RS!AG181</f>
        <v>-2445.4182123185965</v>
      </c>
      <c r="K177" s="64">
        <f>[1]RS!AH181</f>
        <v>-1711.7927486230174</v>
      </c>
      <c r="L177" s="83">
        <f>[1]RS!AI181</f>
        <v>0.96899999999999997</v>
      </c>
      <c r="M177" s="64"/>
    </row>
    <row r="178" spans="1:13">
      <c r="A178" s="4" t="s">
        <v>210</v>
      </c>
      <c r="B178" s="64">
        <f>[1]RS!D182*[1]RS!$AD$11</f>
        <v>34331.156999999999</v>
      </c>
      <c r="C178" s="64">
        <f>0.85*([1]RS!G182+[1]RS!M182+[1]RS!N182+[1]RS!O182)</f>
        <v>9513.1999999999989</v>
      </c>
      <c r="D178" s="64">
        <f>-0.85*([1]RS!T182+[1]RS!AA182+[1]RS!AC182)</f>
        <v>-8401.4</v>
      </c>
      <c r="E178" s="64">
        <f>0.85*0.2*(([1]RS!AB182/0.2)-[1]RS!AA182)</f>
        <v>6369.9000000000005</v>
      </c>
      <c r="G178" s="64">
        <f>[1]RS!AD182</f>
        <v>41812.857000000004</v>
      </c>
      <c r="H178" s="64">
        <f>[1]RS!AE182</f>
        <v>43709.52391558473</v>
      </c>
      <c r="I178" s="64">
        <f>[1]RS!AF182</f>
        <v>37153.095328247022</v>
      </c>
      <c r="J178" s="64">
        <f>[1]RS!AG182</f>
        <v>4659.7616717529818</v>
      </c>
      <c r="K178" s="64">
        <f>[1]RS!AH182</f>
        <v>3261.8331702270871</v>
      </c>
      <c r="L178" s="83">
        <f>[1]RS!AI182</f>
        <v>1.075</v>
      </c>
      <c r="M178" s="64"/>
    </row>
    <row r="179" spans="1:13">
      <c r="A179" s="4" t="s">
        <v>211</v>
      </c>
      <c r="B179" s="64">
        <f>[1]RS!D183*[1]RS!$AD$11</f>
        <v>56339.374000000003</v>
      </c>
      <c r="C179" s="64">
        <f>0.85*([1]RS!G183+[1]RS!M183+[1]RS!N183+[1]RS!O183)</f>
        <v>12687.949999999999</v>
      </c>
      <c r="D179" s="64">
        <f>-0.85*([1]RS!T183+[1]RS!AA183+[1]RS!AC183)</f>
        <v>-12441.449999999999</v>
      </c>
      <c r="E179" s="64">
        <f>0.85*0.2*(([1]RS!AB183/0.2)-[1]RS!AA183)</f>
        <v>786.7600000000001</v>
      </c>
      <c r="G179" s="64">
        <f>[1]RS!AD183</f>
        <v>57372.634000000005</v>
      </c>
      <c r="H179" s="64">
        <f>[1]RS!AE183</f>
        <v>45988.881669691051</v>
      </c>
      <c r="I179" s="64">
        <f>[1]RS!AF183</f>
        <v>39090.549419237395</v>
      </c>
      <c r="J179" s="64">
        <f>[1]RS!AG183</f>
        <v>18282.08458076261</v>
      </c>
      <c r="K179" s="64">
        <f>[1]RS!AH183</f>
        <v>12797.459206533826</v>
      </c>
      <c r="L179" s="83">
        <f>[1]RS!AI183</f>
        <v>1.278</v>
      </c>
      <c r="M179" s="64"/>
    </row>
    <row r="180" spans="1:13">
      <c r="A180" s="4" t="s">
        <v>212</v>
      </c>
      <c r="B180" s="64">
        <f>[1]RS!D184*[1]RS!$AD$11</f>
        <v>41864.765599999999</v>
      </c>
      <c r="C180" s="64">
        <f>0.85*([1]RS!G184+[1]RS!M184+[1]RS!N184+[1]RS!O184)</f>
        <v>4740.45</v>
      </c>
      <c r="D180" s="64">
        <f>-0.85*([1]RS!T184+[1]RS!AA184+[1]RS!AC184)</f>
        <v>-14825.699999999999</v>
      </c>
      <c r="E180" s="64">
        <f>0.85*0.2*(([1]RS!AB184/0.2)-[1]RS!AA184)</f>
        <v>5325.42</v>
      </c>
      <c r="G180" s="64">
        <f>[1]RS!AD184</f>
        <v>37104.935599999997</v>
      </c>
      <c r="H180" s="64">
        <f>[1]RS!AE184</f>
        <v>70604.579130236176</v>
      </c>
      <c r="I180" s="64">
        <f>[1]RS!AF184</f>
        <v>60013.892260700748</v>
      </c>
      <c r="J180" s="64">
        <f>[1]RS!AG184</f>
        <v>-22908.956660700751</v>
      </c>
      <c r="K180" s="64">
        <f>[1]RS!AH184</f>
        <v>-16036.269662490524</v>
      </c>
      <c r="L180" s="83">
        <f>[1]RS!AI184</f>
        <v>0.77300000000000002</v>
      </c>
      <c r="M180" s="64"/>
    </row>
    <row r="181" spans="1:13">
      <c r="A181" s="4" t="s">
        <v>213</v>
      </c>
      <c r="B181" s="64">
        <f>[1]RS!D185*[1]RS!$AD$11</f>
        <v>46381.330800000003</v>
      </c>
      <c r="C181" s="64">
        <f>0.85*([1]RS!G185+[1]RS!M185+[1]RS!N185+[1]RS!O185)</f>
        <v>8517.85</v>
      </c>
      <c r="D181" s="64">
        <f>-0.85*([1]RS!T185+[1]RS!AA185+[1]RS!AC185)</f>
        <v>-9826.85</v>
      </c>
      <c r="E181" s="64">
        <f>0.85*0.2*(([1]RS!AB185/0.2)-[1]RS!AA185)</f>
        <v>4024.5800000000004</v>
      </c>
      <c r="G181" s="64">
        <f>[1]RS!AD185</f>
        <v>49096.910800000005</v>
      </c>
      <c r="H181" s="64">
        <f>[1]RS!AE185</f>
        <v>63857.331725292344</v>
      </c>
      <c r="I181" s="64">
        <f>[1]RS!AF185</f>
        <v>54278.73196649849</v>
      </c>
      <c r="J181" s="64">
        <f>[1]RS!AG185</f>
        <v>-5181.8211664984847</v>
      </c>
      <c r="K181" s="64">
        <f>[1]RS!AH185</f>
        <v>-3627.2748165489388</v>
      </c>
      <c r="L181" s="83">
        <f>[1]RS!AI185</f>
        <v>0.94299999999999995</v>
      </c>
      <c r="M181" s="64"/>
    </row>
    <row r="182" spans="1:13">
      <c r="A182" s="4" t="s">
        <v>214</v>
      </c>
      <c r="B182" s="64">
        <f>[1]RS!D186*[1]RS!$AD$11</f>
        <v>62827.609600000003</v>
      </c>
      <c r="C182" s="64">
        <f>0.85*([1]RS!G186+[1]RS!M186+[1]RS!N186+[1]RS!O186)</f>
        <v>12716.85</v>
      </c>
      <c r="D182" s="64">
        <f>-0.85*([1]RS!T186+[1]RS!AA186+[1]RS!AC186)</f>
        <v>-15016.949999999999</v>
      </c>
      <c r="E182" s="64">
        <f>0.85*0.2*(([1]RS!AB186/0.2)-[1]RS!AA186)</f>
        <v>5271.7000000000007</v>
      </c>
      <c r="G182" s="64">
        <f>[1]RS!AD186</f>
        <v>65799.209600000002</v>
      </c>
      <c r="H182" s="64">
        <f>[1]RS!AE186</f>
        <v>69648.488392404644</v>
      </c>
      <c r="I182" s="64">
        <f>[1]RS!AF186</f>
        <v>59201.215133543948</v>
      </c>
      <c r="J182" s="64">
        <f>[1]RS!AG186</f>
        <v>6597.9944664560535</v>
      </c>
      <c r="K182" s="64">
        <f>[1]RS!AH186</f>
        <v>4618.5961265192373</v>
      </c>
      <c r="L182" s="83">
        <f>[1]RS!AI186</f>
        <v>1.0660000000000001</v>
      </c>
      <c r="M182" s="64"/>
    </row>
    <row r="183" spans="1:13">
      <c r="A183" s="4" t="s">
        <v>215</v>
      </c>
      <c r="B183" s="64">
        <f>[1]RS!D187*[1]RS!$AD$11</f>
        <v>52279.726800000004</v>
      </c>
      <c r="C183" s="64">
        <f>0.85*([1]RS!G187+[1]RS!M187+[1]RS!N187+[1]RS!O187)</f>
        <v>7426.45</v>
      </c>
      <c r="D183" s="64">
        <f>-0.85*([1]RS!T187+[1]RS!AA187+[1]RS!AC187)</f>
        <v>-6443.8499999999995</v>
      </c>
      <c r="E183" s="64">
        <f>0.85*0.2*(([1]RS!AB187/0.2)-[1]RS!AA187)</f>
        <v>2597.2600000000002</v>
      </c>
      <c r="G183" s="64">
        <f>[1]RS!AD187</f>
        <v>55859.586800000005</v>
      </c>
      <c r="H183" s="64">
        <f>[1]RS!AE187</f>
        <v>58717.456018481535</v>
      </c>
      <c r="I183" s="64">
        <f>[1]RS!AF187</f>
        <v>49909.837615709301</v>
      </c>
      <c r="J183" s="64">
        <f>[1]RS!AG187</f>
        <v>5949.7491842907039</v>
      </c>
      <c r="K183" s="64">
        <f>[1]RS!AH187</f>
        <v>4164.8244290034927</v>
      </c>
      <c r="L183" s="83">
        <f>[1]RS!AI187</f>
        <v>1.071</v>
      </c>
      <c r="M183" s="64"/>
    </row>
    <row r="184" spans="1:13">
      <c r="A184" s="4" t="s">
        <v>216</v>
      </c>
      <c r="B184" s="64">
        <f>[1]RS!D188*[1]RS!$AD$11</f>
        <v>237163.98020000002</v>
      </c>
      <c r="C184" s="64">
        <f>0.85*([1]RS!G188+[1]RS!M188+[1]RS!N188+[1]RS!O188)</f>
        <v>48587.7</v>
      </c>
      <c r="D184" s="64">
        <f>-0.85*([1]RS!T188+[1]RS!AA188+[1]RS!AC188)</f>
        <v>-56386.45</v>
      </c>
      <c r="E184" s="64">
        <f>0.85*0.2*(([1]RS!AB188/0.2)-[1]RS!AA188)</f>
        <v>17211.310000000001</v>
      </c>
      <c r="G184" s="64">
        <f>[1]RS!AD188</f>
        <v>246576.54020000002</v>
      </c>
      <c r="H184" s="64">
        <f>[1]RS!AE188</f>
        <v>270285.41713395878</v>
      </c>
      <c r="I184" s="64">
        <f>[1]RS!AF188</f>
        <v>229742.60456386497</v>
      </c>
      <c r="J184" s="64">
        <f>[1]RS!AG188</f>
        <v>16833.935636135051</v>
      </c>
      <c r="K184" s="64">
        <f>[1]RS!AH188</f>
        <v>11783.754945294535</v>
      </c>
      <c r="L184" s="83">
        <f>[1]RS!AI188</f>
        <v>1.044</v>
      </c>
      <c r="M184" s="64"/>
    </row>
    <row r="185" spans="1:13">
      <c r="A185" s="4" t="s">
        <v>217</v>
      </c>
      <c r="B185" s="64">
        <f>[1]RS!D189*[1]RS!$AD$11</f>
        <v>76266.537200000006</v>
      </c>
      <c r="C185" s="64">
        <f>0.85*([1]RS!G189+[1]RS!M189+[1]RS!N189+[1]RS!O189)</f>
        <v>17323.849999999999</v>
      </c>
      <c r="D185" s="64">
        <f>-0.85*([1]RS!T189+[1]RS!AA189+[1]RS!AC189)</f>
        <v>-30826.95</v>
      </c>
      <c r="E185" s="64">
        <f>0.85*0.2*(([1]RS!AB189/0.2)-[1]RS!AA189)</f>
        <v>2914.82</v>
      </c>
      <c r="G185" s="64">
        <f>[1]RS!AD189</f>
        <v>65678.257200000007</v>
      </c>
      <c r="H185" s="64">
        <f>[1]RS!AE189</f>
        <v>74505.704688463884</v>
      </c>
      <c r="I185" s="64">
        <f>[1]RS!AF189</f>
        <v>63329.848985194301</v>
      </c>
      <c r="J185" s="64">
        <f>[1]RS!AG189</f>
        <v>2348.4082148057059</v>
      </c>
      <c r="K185" s="64">
        <f>[1]RS!AH189</f>
        <v>1643.885750363994</v>
      </c>
      <c r="L185" s="83">
        <f>[1]RS!AI189</f>
        <v>1.022</v>
      </c>
      <c r="M185" s="64"/>
    </row>
    <row r="186" spans="1:13">
      <c r="A186" s="4" t="s">
        <v>218</v>
      </c>
      <c r="B186" s="64">
        <f>[1]RS!D190*[1]RS!$AD$11</f>
        <v>253844.25640000001</v>
      </c>
      <c r="C186" s="64">
        <f>0.85*([1]RS!G190+[1]RS!M190+[1]RS!N190+[1]RS!O190)</f>
        <v>68539.75</v>
      </c>
      <c r="D186" s="64">
        <f>-0.85*([1]RS!T190+[1]RS!AA190+[1]RS!AC190)</f>
        <v>-59289.2</v>
      </c>
      <c r="E186" s="64">
        <f>0.85*0.2*(([1]RS!AB190/0.2)-[1]RS!AA190)</f>
        <v>12274.68</v>
      </c>
      <c r="G186" s="64">
        <f>[1]RS!AD190</f>
        <v>275369.48639999999</v>
      </c>
      <c r="H186" s="64">
        <f>[1]RS!AE190</f>
        <v>325240.78694158531</v>
      </c>
      <c r="I186" s="64">
        <f>[1]RS!AF190</f>
        <v>276454.66890034749</v>
      </c>
      <c r="J186" s="64">
        <f>[1]RS!AG190</f>
        <v>-1085.1825003474951</v>
      </c>
      <c r="K186" s="64">
        <f>[1]RS!AH190</f>
        <v>-759.62775024324651</v>
      </c>
      <c r="L186" s="83">
        <f>[1]RS!AI190</f>
        <v>0.998</v>
      </c>
      <c r="M186" s="64"/>
    </row>
    <row r="187" spans="1:13">
      <c r="A187" s="4" t="s">
        <v>219</v>
      </c>
      <c r="B187" s="64">
        <f>[1]RS!D191*[1]RS!$AD$11</f>
        <v>80162.801600000006</v>
      </c>
      <c r="C187" s="64">
        <f>0.85*([1]RS!G191+[1]RS!M191+[1]RS!N191+[1]RS!O191)</f>
        <v>32959.599999999999</v>
      </c>
      <c r="D187" s="64">
        <f>-0.85*([1]RS!T191+[1]RS!AA191+[1]RS!AC191)</f>
        <v>-10154.949999999999</v>
      </c>
      <c r="E187" s="64">
        <f>0.85*0.2*(([1]RS!AB191/0.2)-[1]RS!AA191)</f>
        <v>8924.1500000000015</v>
      </c>
      <c r="G187" s="64">
        <f>[1]RS!AD191</f>
        <v>111891.60159999999</v>
      </c>
      <c r="H187" s="64">
        <f>[1]RS!AE191</f>
        <v>123031.2020071593</v>
      </c>
      <c r="I187" s="64">
        <f>[1]RS!AF191</f>
        <v>104576.5217060854</v>
      </c>
      <c r="J187" s="64">
        <f>[1]RS!AG191</f>
        <v>7315.0798939145898</v>
      </c>
      <c r="K187" s="64">
        <f>[1]RS!AH191</f>
        <v>5120.5559257402128</v>
      </c>
      <c r="L187" s="83">
        <f>[1]RS!AI191</f>
        <v>1.042</v>
      </c>
      <c r="M187" s="64"/>
    </row>
    <row r="188" spans="1:13">
      <c r="A188" s="4" t="s">
        <v>220</v>
      </c>
      <c r="B188" s="64">
        <f>[1]RS!D192*[1]RS!$AD$11</f>
        <v>69969.376400000008</v>
      </c>
      <c r="C188" s="64">
        <f>0.85*([1]RS!G192+[1]RS!M192+[1]RS!N192+[1]RS!O192)</f>
        <v>6733.7</v>
      </c>
      <c r="D188" s="64">
        <f>-0.85*([1]RS!T192+[1]RS!AA192+[1]RS!AC192)</f>
        <v>-19485.399999999998</v>
      </c>
      <c r="E188" s="64">
        <f>0.85*0.2*(([1]RS!AB192/0.2)-[1]RS!AA192)</f>
        <v>1968.94</v>
      </c>
      <c r="G188" s="64">
        <f>[1]RS!AD192</f>
        <v>59186.616400000014</v>
      </c>
      <c r="H188" s="64">
        <f>[1]RS!AE192</f>
        <v>75190.89062514226</v>
      </c>
      <c r="I188" s="64">
        <f>[1]RS!AF192</f>
        <v>63912.257031370922</v>
      </c>
      <c r="J188" s="64">
        <f>[1]RS!AG192</f>
        <v>-4725.6406313709085</v>
      </c>
      <c r="K188" s="64">
        <f>[1]RS!AH192</f>
        <v>-3307.9484419596356</v>
      </c>
      <c r="L188" s="83">
        <f>[1]RS!AI192</f>
        <v>0.95599999999999996</v>
      </c>
      <c r="M188" s="64"/>
    </row>
    <row r="189" spans="1:13">
      <c r="A189" s="4" t="s">
        <v>221</v>
      </c>
      <c r="B189" s="64">
        <f>[1]RS!D193*[1]RS!$AD$11</f>
        <v>44015.049400000004</v>
      </c>
      <c r="C189" s="64">
        <f>0.85*([1]RS!G193+[1]RS!M193+[1]RS!N193+[1]RS!O193)</f>
        <v>7662.75</v>
      </c>
      <c r="D189" s="64">
        <f>-0.85*([1]RS!T193+[1]RS!AA193+[1]RS!AC193)</f>
        <v>-13582.15</v>
      </c>
      <c r="E189" s="64">
        <f>0.85*0.2*(([1]RS!AB193/0.2)-[1]RS!AA193)</f>
        <v>4294.88</v>
      </c>
      <c r="G189" s="64">
        <f>[1]RS!AD193</f>
        <v>42390.529399999999</v>
      </c>
      <c r="H189" s="64">
        <f>[1]RS!AE193</f>
        <v>45627.826291689547</v>
      </c>
      <c r="I189" s="64">
        <f>[1]RS!AF193</f>
        <v>38783.652347936113</v>
      </c>
      <c r="J189" s="64">
        <f>[1]RS!AG193</f>
        <v>3606.8770520638864</v>
      </c>
      <c r="K189" s="64">
        <f>[1]RS!AH193</f>
        <v>2524.8139364447202</v>
      </c>
      <c r="L189" s="83">
        <f>[1]RS!AI193</f>
        <v>1.0549999999999999</v>
      </c>
      <c r="M189" s="64"/>
    </row>
    <row r="190" spans="1:13">
      <c r="A190" s="4" t="s">
        <v>222</v>
      </c>
      <c r="B190" s="64">
        <f>[1]RS!D194*[1]RS!$AD$11</f>
        <v>198414.56460000001</v>
      </c>
      <c r="C190" s="64">
        <f>0.85*([1]RS!G194+[1]RS!M194+[1]RS!N194+[1]RS!O194)</f>
        <v>29798.45</v>
      </c>
      <c r="D190" s="64">
        <f>-0.85*([1]RS!T194+[1]RS!AA194+[1]RS!AC194)</f>
        <v>-24027.8</v>
      </c>
      <c r="E190" s="64">
        <f>0.85*0.2*(([1]RS!AB194/0.2)-[1]RS!AA194)</f>
        <v>10049.890000000001</v>
      </c>
      <c r="G190" s="64">
        <f>[1]RS!AD194</f>
        <v>214235.10460000002</v>
      </c>
      <c r="H190" s="64">
        <f>[1]RS!AE194</f>
        <v>223623.78211608346</v>
      </c>
      <c r="I190" s="64">
        <f>[1]RS!AF194</f>
        <v>190080.21479867093</v>
      </c>
      <c r="J190" s="64">
        <f>[1]RS!AG194</f>
        <v>24154.889801329089</v>
      </c>
      <c r="K190" s="64">
        <f>[1]RS!AH194</f>
        <v>16908.422860930361</v>
      </c>
      <c r="L190" s="83">
        <f>[1]RS!AI194</f>
        <v>1.0760000000000001</v>
      </c>
      <c r="M190" s="64"/>
    </row>
    <row r="191" spans="1:13">
      <c r="A191" s="4" t="s">
        <v>223</v>
      </c>
      <c r="B191" s="64">
        <f>[1]RS!D195*[1]RS!$AD$11</f>
        <v>80598.950599999996</v>
      </c>
      <c r="C191" s="64">
        <f>0.85*([1]RS!G195+[1]RS!M195+[1]RS!N195+[1]RS!O195)</f>
        <v>6118.3</v>
      </c>
      <c r="D191" s="64">
        <f>-0.85*([1]RS!T195+[1]RS!AA195+[1]RS!AC195)</f>
        <v>-14254.5</v>
      </c>
      <c r="E191" s="64">
        <f>0.85*0.2*(([1]RS!AB195/0.2)-[1]RS!AA195)</f>
        <v>1334.67</v>
      </c>
      <c r="G191" s="64">
        <f>[1]RS!AD195</f>
        <v>73797.420599999998</v>
      </c>
      <c r="H191" s="64">
        <f>[1]RS!AE195</f>
        <v>91784.855841577286</v>
      </c>
      <c r="I191" s="64">
        <f>[1]RS!AF195</f>
        <v>78017.127465340687</v>
      </c>
      <c r="J191" s="64">
        <f>[1]RS!AG195</f>
        <v>-4219.7068653406895</v>
      </c>
      <c r="K191" s="64">
        <f>[1]RS!AH195</f>
        <v>-2953.7948057384824</v>
      </c>
      <c r="L191" s="83">
        <f>[1]RS!AI195</f>
        <v>0.96799999999999997</v>
      </c>
      <c r="M191" s="64"/>
    </row>
    <row r="192" spans="1:13">
      <c r="A192" s="4" t="s">
        <v>224</v>
      </c>
      <c r="B192" s="64">
        <f>[1]RS!D196*[1]RS!$AD$11</f>
        <v>49747.293400000002</v>
      </c>
      <c r="C192" s="64">
        <f>0.85*([1]RS!G196+[1]RS!M196+[1]RS!N196+[1]RS!O196)</f>
        <v>15163.15</v>
      </c>
      <c r="D192" s="64">
        <f>-0.85*([1]RS!T196+[1]RS!AA196+[1]RS!AC196)</f>
        <v>-4215.1499999999996</v>
      </c>
      <c r="E192" s="64">
        <f>0.85*0.2*(([1]RS!AB196/0.2)-[1]RS!AA196)</f>
        <v>3207.5600000000004</v>
      </c>
      <c r="G192" s="64">
        <f>[1]RS!AD196</f>
        <v>63902.8534</v>
      </c>
      <c r="H192" s="64">
        <f>[1]RS!AE196</f>
        <v>51679.436369302617</v>
      </c>
      <c r="I192" s="64">
        <f>[1]RS!AF196</f>
        <v>43927.520913907225</v>
      </c>
      <c r="J192" s="64">
        <f>[1]RS!AG196</f>
        <v>19975.332486092775</v>
      </c>
      <c r="K192" s="64">
        <f>[1]RS!AH196</f>
        <v>13982.732740264943</v>
      </c>
      <c r="L192" s="83">
        <f>[1]RS!AI196</f>
        <v>1.2709999999999999</v>
      </c>
      <c r="M192" s="64"/>
    </row>
    <row r="193" spans="1:13" ht="27" customHeight="1">
      <c r="A193" s="32" t="s">
        <v>225</v>
      </c>
      <c r="B193" s="64">
        <f>[1]RS!D197*[1]RS!$AD$11</f>
        <v>100431.96100000001</v>
      </c>
      <c r="C193" s="64">
        <f>0.85*([1]RS!G197+[1]RS!M197+[1]RS!N197+[1]RS!O197)</f>
        <v>30826.1</v>
      </c>
      <c r="D193" s="64">
        <f>-0.85*([1]RS!T197+[1]RS!AA197+[1]RS!AC197)</f>
        <v>-31397.3</v>
      </c>
      <c r="E193" s="64">
        <f>0.85*0.2*(([1]RS!AB197/0.2)-[1]RS!AA197)</f>
        <v>5015.51</v>
      </c>
      <c r="G193" s="64">
        <f>[1]RS!AD197</f>
        <v>104876.27100000001</v>
      </c>
      <c r="H193" s="64">
        <f>[1]RS!AE197</f>
        <v>120150.45923327919</v>
      </c>
      <c r="I193" s="64">
        <f>[1]RS!AF197</f>
        <v>102127.89034828731</v>
      </c>
      <c r="J193" s="64">
        <f>[1]RS!AG197</f>
        <v>2748.3806517126941</v>
      </c>
      <c r="K193" s="64">
        <f>[1]RS!AH197</f>
        <v>1923.8664561988858</v>
      </c>
      <c r="L193" s="83">
        <f>[1]RS!AI197</f>
        <v>1.016</v>
      </c>
      <c r="M193" s="64"/>
    </row>
    <row r="194" spans="1:13">
      <c r="A194" s="4" t="s">
        <v>226</v>
      </c>
      <c r="B194" s="64">
        <f>[1]RS!D198*[1]RS!$AD$11</f>
        <v>21261.917600000001</v>
      </c>
      <c r="C194" s="64">
        <f>0.85*([1]RS!G198+[1]RS!M198+[1]RS!N198+[1]RS!O198)</f>
        <v>4504.1499999999996</v>
      </c>
      <c r="D194" s="64">
        <f>-0.85*([1]RS!T198+[1]RS!AA198+[1]RS!AC198)</f>
        <v>-2873.85</v>
      </c>
      <c r="E194" s="64">
        <f>0.85*0.2*(([1]RS!AB198/0.2)-[1]RS!AA198)</f>
        <v>3550.28</v>
      </c>
      <c r="G194" s="64">
        <f>[1]RS!AD198</f>
        <v>26442.497599999999</v>
      </c>
      <c r="H194" s="64">
        <f>[1]RS!AE198</f>
        <v>37334.915024444825</v>
      </c>
      <c r="I194" s="64">
        <f>[1]RS!AF198</f>
        <v>31734.6777707781</v>
      </c>
      <c r="J194" s="64">
        <f>[1]RS!AG198</f>
        <v>-5292.1801707781015</v>
      </c>
      <c r="K194" s="64">
        <f>[1]RS!AH198</f>
        <v>-3704.5261195446706</v>
      </c>
      <c r="L194" s="83">
        <f>[1]RS!AI198</f>
        <v>0.90100000000000002</v>
      </c>
      <c r="M194" s="64"/>
    </row>
    <row r="195" spans="1:13">
      <c r="A195" s="4" t="s">
        <v>227</v>
      </c>
      <c r="B195" s="64">
        <f>[1]RS!D199*[1]RS!$AD$11</f>
        <v>60696.710200000001</v>
      </c>
      <c r="C195" s="64">
        <f>0.85*([1]RS!G199+[1]RS!M199+[1]RS!N199+[1]RS!O199)</f>
        <v>5244.5</v>
      </c>
      <c r="D195" s="64">
        <f>-0.85*([1]RS!T199+[1]RS!AA199+[1]RS!AC199)</f>
        <v>-19591.649999999998</v>
      </c>
      <c r="E195" s="64">
        <f>0.85*0.2*(([1]RS!AB199/0.2)-[1]RS!AA199)</f>
        <v>354.96000000000004</v>
      </c>
      <c r="G195" s="64">
        <f>[1]RS!AD199</f>
        <v>46704.520199999999</v>
      </c>
      <c r="H195" s="64">
        <f>[1]RS!AE199</f>
        <v>53808.554115136132</v>
      </c>
      <c r="I195" s="64">
        <f>[1]RS!AF199</f>
        <v>45737.270997865708</v>
      </c>
      <c r="J195" s="64">
        <f>[1]RS!AG199</f>
        <v>967.24920213429141</v>
      </c>
      <c r="K195" s="64">
        <f>[1]RS!AH199</f>
        <v>677.07444149400396</v>
      </c>
      <c r="L195" s="83">
        <f>[1]RS!AI199</f>
        <v>1.0129999999999999</v>
      </c>
      <c r="M195" s="64"/>
    </row>
    <row r="196" spans="1:13">
      <c r="A196" s="4" t="s">
        <v>228</v>
      </c>
      <c r="B196" s="64">
        <f>[1]RS!D200*[1]RS!$AD$11</f>
        <v>0</v>
      </c>
      <c r="C196" s="64">
        <f>0.85*([1]RS!G200+[1]RS!M200+[1]RS!N200+[1]RS!O200)</f>
        <v>0</v>
      </c>
      <c r="D196" s="64">
        <f>-0.85*([1]RS!T200+[1]RS!AA200+[1]RS!AC200)</f>
        <v>0</v>
      </c>
      <c r="E196" s="64">
        <f>0.85*0.2*(([1]RS!AB200/0.2)-[1]RS!AA200)</f>
        <v>0</v>
      </c>
      <c r="G196" s="64">
        <f>[1]RS!AD200</f>
        <v>0</v>
      </c>
      <c r="H196" s="64">
        <f>[1]RS!AE200</f>
        <v>56705.430029424599</v>
      </c>
      <c r="I196" s="64">
        <f>[1]RS!AF200</f>
        <v>48199.615525010908</v>
      </c>
      <c r="J196" s="64">
        <f>[1]RS!AG200</f>
        <v>-48199.615525010908</v>
      </c>
      <c r="K196" s="64">
        <f>[1]RS!AH200</f>
        <v>-33739.730867507635</v>
      </c>
      <c r="L196" s="83">
        <f>[1]RS!AI200</f>
        <v>0.40500000000000003</v>
      </c>
      <c r="M196" s="64"/>
    </row>
    <row r="197" spans="1:13">
      <c r="A197" s="4" t="s">
        <v>229</v>
      </c>
      <c r="B197" s="64">
        <f>[1]RS!D201*[1]RS!$AD$11</f>
        <v>0</v>
      </c>
      <c r="C197" s="64">
        <f>0.85*([1]RS!G201+[1]RS!M201+[1]RS!N201+[1]RS!O201)</f>
        <v>0</v>
      </c>
      <c r="D197" s="64">
        <f>-0.85*([1]RS!T201+[1]RS!AA201+[1]RS!AC201)</f>
        <v>0</v>
      </c>
      <c r="E197" s="64">
        <f>0.85*0.2*(([1]RS!AB201/0.2)-[1]RS!AA201)</f>
        <v>0</v>
      </c>
      <c r="G197" s="64">
        <f>[1]RS!AD201</f>
        <v>0</v>
      </c>
      <c r="H197" s="64">
        <f>[1]RS!AE201</f>
        <v>46616.749488480928</v>
      </c>
      <c r="I197" s="64">
        <f>[1]RS!AF201</f>
        <v>39624.237065208785</v>
      </c>
      <c r="J197" s="64">
        <f>[1]RS!AG201</f>
        <v>-39624.237065208785</v>
      </c>
      <c r="K197" s="64">
        <f>[1]RS!AH201</f>
        <v>-27736.965945646149</v>
      </c>
      <c r="L197" s="83">
        <f>[1]RS!AI201</f>
        <v>0.40500000000000003</v>
      </c>
      <c r="M197" s="64"/>
    </row>
    <row r="198" spans="1:13">
      <c r="A198" s="4" t="s">
        <v>230</v>
      </c>
      <c r="B198" s="64">
        <f>[1]RS!D202*[1]RS!$AD$11</f>
        <v>72078.122199999998</v>
      </c>
      <c r="C198" s="64">
        <f>0.85*([1]RS!G202+[1]RS!M202+[1]RS!N202+[1]RS!O202)</f>
        <v>8389.5</v>
      </c>
      <c r="D198" s="64">
        <f>-0.85*([1]RS!T202+[1]RS!AA202+[1]RS!AC202)</f>
        <v>-31127.85</v>
      </c>
      <c r="E198" s="64">
        <f>0.85*0.2*(([1]RS!AB202/0.2)-[1]RS!AA202)</f>
        <v>959.31000000000006</v>
      </c>
      <c r="G198" s="64">
        <f>[1]RS!AD202</f>
        <v>50299.082199999997</v>
      </c>
      <c r="H198" s="64">
        <f>[1]RS!AE202</f>
        <v>60537.607749191069</v>
      </c>
      <c r="I198" s="64">
        <f>[1]RS!AF202</f>
        <v>51456.966586812407</v>
      </c>
      <c r="J198" s="64">
        <f>[1]RS!AG202</f>
        <v>-1157.8843868124095</v>
      </c>
      <c r="K198" s="64">
        <f>[1]RS!AH202</f>
        <v>-810.51907076868656</v>
      </c>
      <c r="L198" s="83">
        <f>[1]RS!AI202</f>
        <v>0.98699999999999999</v>
      </c>
      <c r="M198" s="64"/>
    </row>
    <row r="199" spans="1:13">
      <c r="A199" s="4" t="s">
        <v>231</v>
      </c>
      <c r="B199" s="64">
        <f>[1]RS!D203*[1]RS!$AD$11</f>
        <v>78685.433400000009</v>
      </c>
      <c r="C199" s="64">
        <f>0.85*([1]RS!G203+[1]RS!M203+[1]RS!N203+[1]RS!O203)</f>
        <v>10472</v>
      </c>
      <c r="D199" s="64">
        <f>-0.85*([1]RS!T203+[1]RS!AA203+[1]RS!AC203)</f>
        <v>-24058.399999999998</v>
      </c>
      <c r="E199" s="64">
        <f>0.85*0.2*(([1]RS!AB203/0.2)-[1]RS!AA203)</f>
        <v>805.80000000000007</v>
      </c>
      <c r="G199" s="64">
        <f>[1]RS!AD203</f>
        <v>65904.833400000003</v>
      </c>
      <c r="H199" s="64">
        <f>[1]RS!AE203</f>
        <v>68220.28894585844</v>
      </c>
      <c r="I199" s="64">
        <f>[1]RS!AF203</f>
        <v>57987.245603979674</v>
      </c>
      <c r="J199" s="64">
        <f>[1]RS!AG203</f>
        <v>7917.5877960203288</v>
      </c>
      <c r="K199" s="64">
        <f>[1]RS!AH203</f>
        <v>5542.3114572142294</v>
      </c>
      <c r="L199" s="83">
        <f>[1]RS!AI203</f>
        <v>1.081</v>
      </c>
      <c r="M199" s="64"/>
    </row>
    <row r="200" spans="1:13">
      <c r="A200" s="4" t="s">
        <v>232</v>
      </c>
      <c r="B200" s="64">
        <f>[1]RS!D204*[1]RS!$AD$11</f>
        <v>221108.1586</v>
      </c>
      <c r="C200" s="64">
        <f>0.85*([1]RS!G204+[1]RS!M204+[1]RS!N204+[1]RS!O204)</f>
        <v>74607.05</v>
      </c>
      <c r="D200" s="64">
        <f>-0.85*([1]RS!T204+[1]RS!AA204+[1]RS!AC204)</f>
        <v>-18291.149999999998</v>
      </c>
      <c r="E200" s="64">
        <f>0.85*0.2*(([1]RS!AB204/0.2)-[1]RS!AA204)</f>
        <v>36919.920000000006</v>
      </c>
      <c r="G200" s="64">
        <f>[1]RS!AD204</f>
        <v>314343.97859999997</v>
      </c>
      <c r="H200" s="64">
        <f>[1]RS!AE204</f>
        <v>408182.75865258346</v>
      </c>
      <c r="I200" s="64">
        <f>[1]RS!AF204</f>
        <v>346955.34485469596</v>
      </c>
      <c r="J200" s="64">
        <f>[1]RS!AG204</f>
        <v>-32611.366254695982</v>
      </c>
      <c r="K200" s="64">
        <f>[1]RS!AH204</f>
        <v>-22827.956378287185</v>
      </c>
      <c r="L200" s="83">
        <f>[1]RS!AI204</f>
        <v>0.94399999999999995</v>
      </c>
      <c r="M200" s="64"/>
    </row>
    <row r="201" spans="1:13">
      <c r="A201" s="4" t="s">
        <v>233</v>
      </c>
      <c r="B201" s="64">
        <f>[1]RS!D205*[1]RS!$AD$11</f>
        <v>58377.5052</v>
      </c>
      <c r="C201" s="64">
        <f>0.85*([1]RS!G205+[1]RS!M205+[1]RS!N205+[1]RS!O205)</f>
        <v>7306.5999999999995</v>
      </c>
      <c r="D201" s="64">
        <f>-0.85*([1]RS!T205+[1]RS!AA205+[1]RS!AC205)</f>
        <v>-22911.75</v>
      </c>
      <c r="E201" s="64">
        <f>0.85*0.2*(([1]RS!AB205/0.2)-[1]RS!AA205)</f>
        <v>1259.19</v>
      </c>
      <c r="G201" s="64">
        <f>[1]RS!AD205</f>
        <v>44031.5452</v>
      </c>
      <c r="H201" s="64">
        <f>[1]RS!AE205</f>
        <v>59204.801247762545</v>
      </c>
      <c r="I201" s="64">
        <f>[1]RS!AF205</f>
        <v>50324.081060598161</v>
      </c>
      <c r="J201" s="64">
        <f>[1]RS!AG205</f>
        <v>-6292.5358605981601</v>
      </c>
      <c r="K201" s="64">
        <f>[1]RS!AH205</f>
        <v>-4404.7751024187119</v>
      </c>
      <c r="L201" s="83">
        <f>[1]RS!AI205</f>
        <v>0.92600000000000005</v>
      </c>
      <c r="M201" s="64"/>
    </row>
    <row r="202" spans="1:13">
      <c r="A202" s="4" t="s">
        <v>234</v>
      </c>
      <c r="B202" s="64">
        <f>[1]RS!D206*[1]RS!$AD$11</f>
        <v>0</v>
      </c>
      <c r="C202" s="64">
        <f>0.85*([1]RS!G206+[1]RS!M206+[1]RS!N206+[1]RS!O206)</f>
        <v>0</v>
      </c>
      <c r="D202" s="64">
        <f>-0.85*([1]RS!T206+[1]RS!AA206+[1]RS!AC206)</f>
        <v>0</v>
      </c>
      <c r="E202" s="64">
        <f>0.85*0.2*(([1]RS!AB206/0.2)-[1]RS!AA206)</f>
        <v>0</v>
      </c>
      <c r="G202" s="64">
        <f>[1]RS!AD206</f>
        <v>0</v>
      </c>
      <c r="H202" s="64">
        <f>[1]RS!AE206</f>
        <v>112341.05932809916</v>
      </c>
      <c r="I202" s="64">
        <f>[1]RS!AF206</f>
        <v>95489.900428884284</v>
      </c>
      <c r="J202" s="64">
        <f>[1]RS!AG206</f>
        <v>-95489.900428884284</v>
      </c>
      <c r="K202" s="64">
        <f>[1]RS!AH206</f>
        <v>-66842.930300218999</v>
      </c>
      <c r="L202" s="83">
        <f>[1]RS!AI206</f>
        <v>0.40500000000000003</v>
      </c>
      <c r="M202" s="64"/>
    </row>
    <row r="203" spans="1:13">
      <c r="A203" s="4" t="s">
        <v>235</v>
      </c>
      <c r="B203" s="64">
        <f>[1]RS!D207*[1]RS!$AD$11</f>
        <v>22247.752800000002</v>
      </c>
      <c r="C203" s="64">
        <f>0.85*([1]RS!G207+[1]RS!M207+[1]RS!N207+[1]RS!O207)</f>
        <v>2151.35</v>
      </c>
      <c r="D203" s="64">
        <f>-0.85*([1]RS!T207+[1]RS!AA207+[1]RS!AC207)</f>
        <v>-7884.5999999999995</v>
      </c>
      <c r="E203" s="64">
        <f>0.85*0.2*(([1]RS!AB207/0.2)-[1]RS!AA207)</f>
        <v>213.01000000000002</v>
      </c>
      <c r="G203" s="64">
        <f>[1]RS!AD207</f>
        <v>16727.5128</v>
      </c>
      <c r="H203" s="64">
        <f>[1]RS!AE207</f>
        <v>17812.825714578867</v>
      </c>
      <c r="I203" s="64">
        <f>[1]RS!AF207</f>
        <v>15140.901857392037</v>
      </c>
      <c r="J203" s="64">
        <f>[1]RS!AG207</f>
        <v>1586.6109426079638</v>
      </c>
      <c r="K203" s="64">
        <f>[1]RS!AH207</f>
        <v>1110.6276598255745</v>
      </c>
      <c r="L203" s="83">
        <f>[1]RS!AI207</f>
        <v>1.0620000000000001</v>
      </c>
      <c r="M203" s="64"/>
    </row>
    <row r="204" spans="1:13">
      <c r="A204" s="4" t="s">
        <v>236</v>
      </c>
      <c r="B204" s="64">
        <f>[1]RS!D208*[1]RS!$AD$11</f>
        <v>18555.024600000001</v>
      </c>
      <c r="C204" s="64">
        <f>0.85*([1]RS!G208+[1]RS!M208+[1]RS!N208+[1]RS!O208)</f>
        <v>3180.7</v>
      </c>
      <c r="D204" s="64">
        <f>-0.85*([1]RS!T208+[1]RS!AA208+[1]RS!AC208)</f>
        <v>-4797.3999999999996</v>
      </c>
      <c r="E204" s="64">
        <f>0.85*0.2*(([1]RS!AB208/0.2)-[1]RS!AA208)</f>
        <v>1006.7400000000001</v>
      </c>
      <c r="G204" s="64">
        <f>[1]RS!AD208</f>
        <v>17945.064600000002</v>
      </c>
      <c r="H204" s="64">
        <f>[1]RS!AE208</f>
        <v>10024.505647578229</v>
      </c>
      <c r="I204" s="64">
        <f>[1]RS!AF208</f>
        <v>8520.8298004414955</v>
      </c>
      <c r="J204" s="64">
        <f>[1]RS!AG208</f>
        <v>9424.234799558506</v>
      </c>
      <c r="K204" s="64">
        <f>[1]RS!AH208</f>
        <v>6596.9643596909536</v>
      </c>
      <c r="L204" s="83">
        <f>[1]RS!AI208</f>
        <v>1.6579999999999999</v>
      </c>
      <c r="M204" s="64"/>
    </row>
    <row r="205" spans="1:13">
      <c r="A205" s="4" t="s">
        <v>237</v>
      </c>
      <c r="B205" s="64">
        <f>[1]RS!D209*[1]RS!$AD$11</f>
        <v>63188.9902</v>
      </c>
      <c r="C205" s="64">
        <f>0.85*([1]RS!G209+[1]RS!M209+[1]RS!N209+[1]RS!O209)</f>
        <v>7708.65</v>
      </c>
      <c r="D205" s="64">
        <f>-0.85*([1]RS!T209+[1]RS!AA209+[1]RS!AC209)</f>
        <v>-21119.95</v>
      </c>
      <c r="E205" s="64">
        <f>0.85*0.2*(([1]RS!AB209/0.2)-[1]RS!AA209)</f>
        <v>2809.76</v>
      </c>
      <c r="G205" s="64">
        <f>[1]RS!AD209</f>
        <v>52587.450199999999</v>
      </c>
      <c r="H205" s="64">
        <f>[1]RS!AE209</f>
        <v>80211.114063489775</v>
      </c>
      <c r="I205" s="64">
        <f>[1]RS!AF209</f>
        <v>68179.446953966311</v>
      </c>
      <c r="J205" s="64">
        <f>[1]RS!AG209</f>
        <v>-15591.996753966312</v>
      </c>
      <c r="K205" s="64">
        <f>[1]RS!AH209</f>
        <v>-10914.397727776417</v>
      </c>
      <c r="L205" s="83">
        <f>[1]RS!AI209</f>
        <v>0.86399999999999999</v>
      </c>
      <c r="M205" s="64"/>
    </row>
    <row r="206" spans="1:13">
      <c r="A206" s="4" t="s">
        <v>238</v>
      </c>
      <c r="B206" s="64">
        <f>[1]RS!D210*[1]RS!$AD$11</f>
        <v>69073.540200000003</v>
      </c>
      <c r="C206" s="64">
        <f>0.85*([1]RS!G210+[1]RS!M210+[1]RS!N210+[1]RS!O210)</f>
        <v>8907.15</v>
      </c>
      <c r="D206" s="64">
        <f>-0.85*([1]RS!T210+[1]RS!AA210+[1]RS!AC210)</f>
        <v>-11707.05</v>
      </c>
      <c r="E206" s="64">
        <f>0.85*0.2*(([1]RS!AB210/0.2)-[1]RS!AA210)</f>
        <v>3567.96</v>
      </c>
      <c r="G206" s="64">
        <f>[1]RS!AD210</f>
        <v>69841.600200000015</v>
      </c>
      <c r="H206" s="64">
        <f>[1]RS!AE210</f>
        <v>89256.571298908209</v>
      </c>
      <c r="I206" s="64">
        <f>[1]RS!AF210</f>
        <v>75868.085604071981</v>
      </c>
      <c r="J206" s="64">
        <f>[1]RS!AG210</f>
        <v>-6026.4854040719656</v>
      </c>
      <c r="K206" s="64">
        <f>[1]RS!AH210</f>
        <v>-4218.5397828503756</v>
      </c>
      <c r="L206" s="83">
        <f>[1]RS!AI210</f>
        <v>0.95299999999999996</v>
      </c>
      <c r="M206" s="64"/>
    </row>
    <row r="207" spans="1:13">
      <c r="A207" s="4" t="s">
        <v>239</v>
      </c>
      <c r="B207" s="64">
        <f>[1]RS!D211*[1]RS!$AD$11</f>
        <v>66953.717600000004</v>
      </c>
      <c r="C207" s="64">
        <f>0.85*([1]RS!G211+[1]RS!M211+[1]RS!N211+[1]RS!O211)</f>
        <v>7823.4</v>
      </c>
      <c r="D207" s="64">
        <f>-0.85*([1]RS!T211+[1]RS!AA211+[1]RS!AC211)</f>
        <v>-12485.65</v>
      </c>
      <c r="E207" s="64">
        <f>0.85*0.2*(([1]RS!AB211/0.2)-[1]RS!AA211)</f>
        <v>3760.57</v>
      </c>
      <c r="G207" s="64">
        <f>[1]RS!AD211</f>
        <v>66052.037600000011</v>
      </c>
      <c r="H207" s="64">
        <f>[1]RS!AE211</f>
        <v>67669.147811664268</v>
      </c>
      <c r="I207" s="64">
        <f>[1]RS!AF211</f>
        <v>57518.775639914624</v>
      </c>
      <c r="J207" s="64">
        <f>[1]RS!AG211</f>
        <v>8533.2619600853868</v>
      </c>
      <c r="K207" s="64">
        <f>[1]RS!AH211</f>
        <v>5973.28337205977</v>
      </c>
      <c r="L207" s="83">
        <f>[1]RS!AI211</f>
        <v>1.0880000000000001</v>
      </c>
      <c r="M207" s="64"/>
    </row>
    <row r="208" spans="1:13">
      <c r="A208" s="4" t="s">
        <v>240</v>
      </c>
      <c r="B208" s="64">
        <f>[1]RS!D212*[1]RS!$AD$11</f>
        <v>37022.8194</v>
      </c>
      <c r="C208" s="64">
        <f>0.85*([1]RS!G212+[1]RS!M212+[1]RS!N212+[1]RS!O212)</f>
        <v>7976.4</v>
      </c>
      <c r="D208" s="64">
        <f>-0.85*([1]RS!T212+[1]RS!AA212+[1]RS!AC212)</f>
        <v>-11496.25</v>
      </c>
      <c r="E208" s="64">
        <f>0.85*0.2*(([1]RS!AB212/0.2)-[1]RS!AA212)</f>
        <v>3285.59</v>
      </c>
      <c r="G208" s="64">
        <f>[1]RS!AD212</f>
        <v>36788.559399999998</v>
      </c>
      <c r="H208" s="64">
        <f>[1]RS!AE212</f>
        <v>41671.076655152043</v>
      </c>
      <c r="I208" s="64">
        <f>[1]RS!AF212</f>
        <v>35420.415156879237</v>
      </c>
      <c r="J208" s="64">
        <f>[1]RS!AG212</f>
        <v>1368.1442431207615</v>
      </c>
      <c r="K208" s="64">
        <f>[1]RS!AH212</f>
        <v>957.70097018453305</v>
      </c>
      <c r="L208" s="83">
        <f>[1]RS!AI212</f>
        <v>1.0229999999999999</v>
      </c>
      <c r="M208" s="64"/>
    </row>
    <row r="209" spans="1:13" ht="27" customHeight="1">
      <c r="A209" s="32" t="s">
        <v>241</v>
      </c>
      <c r="B209" s="64">
        <f>[1]RS!D213*[1]RS!$AD$11</f>
        <v>0</v>
      </c>
      <c r="C209" s="64">
        <f>0.85*([1]RS!G213+[1]RS!M213+[1]RS!N213+[1]RS!O213)</f>
        <v>0</v>
      </c>
      <c r="D209" s="64">
        <f>-0.85*([1]RS!T213+[1]RS!AA213+[1]RS!AC213)</f>
        <v>0</v>
      </c>
      <c r="E209" s="64">
        <f>0.85*0.2*(([1]RS!AB213/0.2)-[1]RS!AA213)</f>
        <v>0</v>
      </c>
      <c r="G209" s="64">
        <f>[1]RS!AD213</f>
        <v>0</v>
      </c>
      <c r="H209" s="64">
        <f>[1]RS!AE213</f>
        <v>56485.362789218518</v>
      </c>
      <c r="I209" s="64">
        <f>[1]RS!AF213</f>
        <v>48012.558370835737</v>
      </c>
      <c r="J209" s="64">
        <f>[1]RS!AG213</f>
        <v>-48012.558370835737</v>
      </c>
      <c r="K209" s="64">
        <f>[1]RS!AH213</f>
        <v>-33608.790859585017</v>
      </c>
      <c r="L209" s="83">
        <f>[1]RS!AI213</f>
        <v>0.40500000000000003</v>
      </c>
      <c r="M209" s="64"/>
    </row>
    <row r="210" spans="1:13">
      <c r="A210" s="4" t="s">
        <v>242</v>
      </c>
      <c r="B210" s="64">
        <f>[1]RS!D214*[1]RS!$AD$11</f>
        <v>29814.591800000002</v>
      </c>
      <c r="C210" s="64">
        <f>0.85*([1]RS!G214+[1]RS!M214+[1]RS!N214+[1]RS!O214)</f>
        <v>5347.3499999999995</v>
      </c>
      <c r="D210" s="64">
        <f>-0.85*([1]RS!T214+[1]RS!AA214+[1]RS!AC214)</f>
        <v>-57.8</v>
      </c>
      <c r="E210" s="64">
        <f>0.85*0.2*(([1]RS!AB214/0.2)-[1]RS!AA214)</f>
        <v>2513.4500000000003</v>
      </c>
      <c r="G210" s="64">
        <f>[1]RS!AD214</f>
        <v>37617.591800000002</v>
      </c>
      <c r="H210" s="64">
        <f>[1]RS!AE214</f>
        <v>45547.088454724486</v>
      </c>
      <c r="I210" s="64">
        <f>[1]RS!AF214</f>
        <v>38715.025186515813</v>
      </c>
      <c r="J210" s="64">
        <f>[1]RS!AG214</f>
        <v>-1097.4333865158114</v>
      </c>
      <c r="K210" s="64">
        <f>[1]RS!AH214</f>
        <v>-768.20337056106791</v>
      </c>
      <c r="L210" s="83">
        <f>[1]RS!AI214</f>
        <v>0.98299999999999998</v>
      </c>
      <c r="M210" s="64"/>
    </row>
    <row r="211" spans="1:13">
      <c r="A211" s="4" t="s">
        <v>243</v>
      </c>
      <c r="B211" s="64">
        <f>[1]RS!D215*[1]RS!$AD$11</f>
        <v>53304.330800000003</v>
      </c>
      <c r="C211" s="64">
        <f>0.85*([1]RS!G215+[1]RS!M215+[1]RS!N215+[1]RS!O215)</f>
        <v>16364.199999999999</v>
      </c>
      <c r="D211" s="64">
        <f>-0.85*([1]RS!T215+[1]RS!AA215+[1]RS!AC215)</f>
        <v>-15991.9</v>
      </c>
      <c r="E211" s="64">
        <f>0.85*0.2*(([1]RS!AB215/0.2)-[1]RS!AA215)</f>
        <v>3529.3700000000003</v>
      </c>
      <c r="G211" s="64">
        <f>[1]RS!AD215</f>
        <v>57206.000800000009</v>
      </c>
      <c r="H211" s="64">
        <f>[1]RS!AE215</f>
        <v>67528.798510826164</v>
      </c>
      <c r="I211" s="64">
        <f>[1]RS!AF215</f>
        <v>57399.478734202239</v>
      </c>
      <c r="J211" s="64">
        <f>[1]RS!AG215</f>
        <v>-193.47793420223024</v>
      </c>
      <c r="K211" s="64">
        <f>[1]RS!AH215</f>
        <v>-135.43455394156115</v>
      </c>
      <c r="L211" s="83">
        <f>[1]RS!AI215</f>
        <v>0.998</v>
      </c>
      <c r="M211" s="64"/>
    </row>
    <row r="212" spans="1:13">
      <c r="A212" s="4" t="s">
        <v>244</v>
      </c>
      <c r="B212" s="64">
        <f>[1]RS!D216*[1]RS!$AD$11</f>
        <v>42900.446400000001</v>
      </c>
      <c r="C212" s="64">
        <f>0.85*([1]RS!G216+[1]RS!M216+[1]RS!N216+[1]RS!O216)</f>
        <v>3087.2</v>
      </c>
      <c r="D212" s="64">
        <f>-0.85*([1]RS!T216+[1]RS!AA216+[1]RS!AC216)</f>
        <v>-17187</v>
      </c>
      <c r="E212" s="64">
        <f>0.85*0.2*(([1]RS!AB216/0.2)-[1]RS!AA216)</f>
        <v>-1.53</v>
      </c>
      <c r="G212" s="64">
        <f>[1]RS!AD216</f>
        <v>28799.116400000003</v>
      </c>
      <c r="H212" s="64">
        <f>[1]RS!AE216</f>
        <v>33629.082329214332</v>
      </c>
      <c r="I212" s="64">
        <f>[1]RS!AF216</f>
        <v>28584.719979832182</v>
      </c>
      <c r="J212" s="64">
        <f>[1]RS!AG216</f>
        <v>214.39642016782091</v>
      </c>
      <c r="K212" s="64">
        <f>[1]RS!AH216</f>
        <v>150.07749411747463</v>
      </c>
      <c r="L212" s="83">
        <f>[1]RS!AI216</f>
        <v>1.004</v>
      </c>
      <c r="M212" s="64"/>
    </row>
    <row r="213" spans="1:13">
      <c r="A213" s="4" t="s">
        <v>245</v>
      </c>
      <c r="B213" s="64">
        <f>[1]RS!D217*[1]RS!$AD$11</f>
        <v>109143.86420000001</v>
      </c>
      <c r="C213" s="64">
        <f>0.85*([1]RS!G217+[1]RS!M217+[1]RS!N217+[1]RS!O217)</f>
        <v>11983.3</v>
      </c>
      <c r="D213" s="64">
        <f>-0.85*([1]RS!T217+[1]RS!AA217+[1]RS!AC217)</f>
        <v>-23853.55</v>
      </c>
      <c r="E213" s="64">
        <f>0.85*0.2*(([1]RS!AB217/0.2)-[1]RS!AA217)</f>
        <v>7530.8300000000008</v>
      </c>
      <c r="G213" s="64">
        <f>[1]RS!AD217</f>
        <v>104804.44420000001</v>
      </c>
      <c r="H213" s="64">
        <f>[1]RS!AE217</f>
        <v>126062.79888089259</v>
      </c>
      <c r="I213" s="64">
        <f>[1]RS!AF217</f>
        <v>107153.3790487587</v>
      </c>
      <c r="J213" s="64">
        <f>[1]RS!AG217</f>
        <v>-2348.9348487586831</v>
      </c>
      <c r="K213" s="64">
        <f>[1]RS!AH217</f>
        <v>-1644.254394131078</v>
      </c>
      <c r="L213" s="83">
        <f>[1]RS!AI217</f>
        <v>0.98699999999999999</v>
      </c>
      <c r="M213" s="64"/>
    </row>
    <row r="214" spans="1:13">
      <c r="A214" s="4" t="s">
        <v>246</v>
      </c>
      <c r="B214" s="64">
        <f>[1]RS!D218*[1]RS!$AD$11</f>
        <v>108598.3318</v>
      </c>
      <c r="C214" s="64">
        <f>0.85*([1]RS!G218+[1]RS!M218+[1]RS!N218+[1]RS!O218)</f>
        <v>15429.199999999999</v>
      </c>
      <c r="D214" s="64">
        <f>-0.85*([1]RS!T218+[1]RS!AA218+[1]RS!AC218)</f>
        <v>-22190.95</v>
      </c>
      <c r="E214" s="64">
        <f>0.85*0.2*(([1]RS!AB218/0.2)-[1]RS!AA218)</f>
        <v>2682.26</v>
      </c>
      <c r="G214" s="64">
        <f>[1]RS!AD218</f>
        <v>104518.84179999999</v>
      </c>
      <c r="H214" s="64">
        <f>[1]RS!AE218</f>
        <v>129049.26810965523</v>
      </c>
      <c r="I214" s="64">
        <f>[1]RS!AF218</f>
        <v>109691.87789320694</v>
      </c>
      <c r="J214" s="64">
        <f>[1]RS!AG218</f>
        <v>-5173.0360932069452</v>
      </c>
      <c r="K214" s="64">
        <f>[1]RS!AH218</f>
        <v>-3621.1252652448616</v>
      </c>
      <c r="L214" s="83">
        <f>[1]RS!AI218</f>
        <v>0.97199999999999998</v>
      </c>
      <c r="M214" s="64"/>
    </row>
    <row r="215" spans="1:13">
      <c r="A215" s="4" t="s">
        <v>247</v>
      </c>
      <c r="B215" s="64">
        <f>[1]RS!D219*[1]RS!$AD$11</f>
        <v>26004.172600000002</v>
      </c>
      <c r="C215" s="64">
        <f>0.85*([1]RS!G219+[1]RS!M219+[1]RS!N219+[1]RS!O219)</f>
        <v>9742.6999999999989</v>
      </c>
      <c r="D215" s="64">
        <f>-0.85*([1]RS!T219+[1]RS!AA219+[1]RS!AC219)</f>
        <v>-6577.3</v>
      </c>
      <c r="E215" s="64">
        <f>0.85*0.2*(([1]RS!AB219/0.2)-[1]RS!AA219)</f>
        <v>537.54000000000008</v>
      </c>
      <c r="G215" s="64">
        <f>[1]RS!AD219</f>
        <v>29707.112600000004</v>
      </c>
      <c r="H215" s="64">
        <f>[1]RS!AE219</f>
        <v>31744.032615960761</v>
      </c>
      <c r="I215" s="64">
        <f>[1]RS!AF219</f>
        <v>26982.427723566645</v>
      </c>
      <c r="J215" s="64">
        <f>[1]RS!AG219</f>
        <v>2724.684876433359</v>
      </c>
      <c r="K215" s="64">
        <f>[1]RS!AH219</f>
        <v>1907.2794135033512</v>
      </c>
      <c r="L215" s="83">
        <f>[1]RS!AI219</f>
        <v>1.06</v>
      </c>
      <c r="M215" s="64"/>
    </row>
    <row r="216" spans="1:13">
      <c r="A216" s="4" t="s">
        <v>248</v>
      </c>
      <c r="B216" s="64">
        <f>[1]RS!D220*[1]RS!$AD$11</f>
        <v>26361.399400000002</v>
      </c>
      <c r="C216" s="64">
        <f>0.85*([1]RS!G220+[1]RS!M220+[1]RS!N220+[1]RS!O220)</f>
        <v>10067.4</v>
      </c>
      <c r="D216" s="64">
        <f>-0.85*([1]RS!T220+[1]RS!AA220+[1]RS!AC220)</f>
        <v>-2046.8</v>
      </c>
      <c r="E216" s="64">
        <f>0.85*0.2*(([1]RS!AB220/0.2)-[1]RS!AA220)</f>
        <v>1286.22</v>
      </c>
      <c r="G216" s="64">
        <f>[1]RS!AD220</f>
        <v>35668.219400000002</v>
      </c>
      <c r="H216" s="64">
        <f>[1]RS!AE220</f>
        <v>38300.259464871444</v>
      </c>
      <c r="I216" s="64">
        <f>[1]RS!AF220</f>
        <v>32555.220545140728</v>
      </c>
      <c r="J216" s="64">
        <f>[1]RS!AG220</f>
        <v>3112.9988548592737</v>
      </c>
      <c r="K216" s="64">
        <f>[1]RS!AH220</f>
        <v>2179.0991984014913</v>
      </c>
      <c r="L216" s="83">
        <f>[1]RS!AI220</f>
        <v>1.0569999999999999</v>
      </c>
      <c r="M216" s="64"/>
    </row>
    <row r="217" spans="1:13">
      <c r="A217" s="4" t="s">
        <v>249</v>
      </c>
      <c r="B217" s="64">
        <f>[1]RS!D221*[1]RS!$AD$11</f>
        <v>123248.7844</v>
      </c>
      <c r="C217" s="64">
        <f>0.85*([1]RS!G221+[1]RS!M221+[1]RS!N221+[1]RS!O221)</f>
        <v>31982.95</v>
      </c>
      <c r="D217" s="64">
        <f>-0.85*([1]RS!T221+[1]RS!AA221+[1]RS!AC221)</f>
        <v>-33907.35</v>
      </c>
      <c r="E217" s="64">
        <f>0.85*0.2*(([1]RS!AB221/0.2)-[1]RS!AA221)</f>
        <v>6445.72</v>
      </c>
      <c r="G217" s="64">
        <f>[1]RS!AD221</f>
        <v>127770.10440000001</v>
      </c>
      <c r="H217" s="64">
        <f>[1]RS!AE221</f>
        <v>159792.06010286376</v>
      </c>
      <c r="I217" s="64">
        <f>[1]RS!AF221</f>
        <v>135823.25108743418</v>
      </c>
      <c r="J217" s="64">
        <f>[1]RS!AG221</f>
        <v>-8053.1466874341713</v>
      </c>
      <c r="K217" s="64">
        <f>[1]RS!AH221</f>
        <v>-5637.2026812039194</v>
      </c>
      <c r="L217" s="83">
        <f>[1]RS!AI221</f>
        <v>0.96499999999999997</v>
      </c>
      <c r="M217" s="64"/>
    </row>
    <row r="218" spans="1:13">
      <c r="A218" s="4" t="s">
        <v>250</v>
      </c>
      <c r="B218" s="64">
        <f>[1]RS!D222*[1]RS!$AD$11</f>
        <v>10995.1086</v>
      </c>
      <c r="C218" s="64">
        <f>0.85*([1]RS!G222+[1]RS!M222+[1]RS!N222+[1]RS!O222)</f>
        <v>7227.55</v>
      </c>
      <c r="D218" s="64">
        <f>-0.85*([1]RS!T222+[1]RS!AA222+[1]RS!AC222)</f>
        <v>-748.85</v>
      </c>
      <c r="E218" s="64">
        <f>0.85*0.2*(([1]RS!AB222/0.2)-[1]RS!AA222)</f>
        <v>2947.1200000000003</v>
      </c>
      <c r="G218" s="64">
        <f>[1]RS!AD222</f>
        <v>20420.928599999999</v>
      </c>
      <c r="H218" s="64">
        <f>[1]RS!AE222</f>
        <v>27035.494146371242</v>
      </c>
      <c r="I218" s="64">
        <f>[1]RS!AF222</f>
        <v>22980.170024415555</v>
      </c>
      <c r="J218" s="64">
        <f>[1]RS!AG222</f>
        <v>-2559.2414244155552</v>
      </c>
      <c r="K218" s="64">
        <f>[1]RS!AH222</f>
        <v>-1791.4689970908885</v>
      </c>
      <c r="L218" s="83">
        <f>[1]RS!AI222</f>
        <v>0.93400000000000005</v>
      </c>
      <c r="M218" s="64"/>
    </row>
    <row r="219" spans="1:13">
      <c r="A219" s="4" t="s">
        <v>251</v>
      </c>
      <c r="B219" s="64">
        <f>[1]RS!D223*[1]RS!$AD$11</f>
        <v>35542.682000000001</v>
      </c>
      <c r="C219" s="64">
        <f>0.85*([1]RS!G223+[1]RS!M223+[1]RS!N223+[1]RS!O223)</f>
        <v>17761.599999999999</v>
      </c>
      <c r="D219" s="64">
        <f>-0.85*([1]RS!T223+[1]RS!AA223+[1]RS!AC223)</f>
        <v>-7163.8</v>
      </c>
      <c r="E219" s="64">
        <f>0.85*0.2*(([1]RS!AB223/0.2)-[1]RS!AA223)</f>
        <v>4716.9900000000007</v>
      </c>
      <c r="G219" s="64">
        <f>[1]RS!AD223</f>
        <v>50857.472000000002</v>
      </c>
      <c r="H219" s="64">
        <f>[1]RS!AE223</f>
        <v>66440.945424778067</v>
      </c>
      <c r="I219" s="64">
        <f>[1]RS!AF223</f>
        <v>56474.803611061354</v>
      </c>
      <c r="J219" s="64">
        <f>[1]RS!AG223</f>
        <v>-5617.3316110613523</v>
      </c>
      <c r="K219" s="64">
        <f>[1]RS!AH223</f>
        <v>-3932.1321277429465</v>
      </c>
      <c r="L219" s="83">
        <f>[1]RS!AI223</f>
        <v>0.94099999999999995</v>
      </c>
      <c r="M219" s="64"/>
    </row>
    <row r="220" spans="1:13">
      <c r="A220" s="4" t="s">
        <v>252</v>
      </c>
      <c r="B220" s="64">
        <f>[1]RS!D224*[1]RS!$AD$11</f>
        <v>686322.68180000002</v>
      </c>
      <c r="C220" s="64">
        <f>0.85*([1]RS!G224+[1]RS!M224+[1]RS!N224+[1]RS!O224)</f>
        <v>544585.65</v>
      </c>
      <c r="D220" s="64">
        <f>-0.85*([1]RS!T224+[1]RS!AA224+[1]RS!AC224)</f>
        <v>-478316.25</v>
      </c>
      <c r="E220" s="64">
        <f>0.85*0.2*(([1]RS!AB224/0.2)-[1]RS!AA224)</f>
        <v>48356.5</v>
      </c>
      <c r="G220" s="64">
        <f>[1]RS!AD224</f>
        <v>800948.58180000004</v>
      </c>
      <c r="H220" s="64">
        <f>[1]RS!AE224</f>
        <v>827156.15158707357</v>
      </c>
      <c r="I220" s="64">
        <f>[1]RS!AF224</f>
        <v>703082.72884901252</v>
      </c>
      <c r="J220" s="64">
        <f>[1]RS!AG224</f>
        <v>97865.852950987522</v>
      </c>
      <c r="K220" s="64">
        <f>[1]RS!AH224</f>
        <v>68506.097065691269</v>
      </c>
      <c r="L220" s="83">
        <f>[1]RS!AI224</f>
        <v>1.083</v>
      </c>
      <c r="M220" s="64"/>
    </row>
    <row r="221" spans="1:13" ht="27" customHeight="1">
      <c r="A221" s="32" t="s">
        <v>253</v>
      </c>
      <c r="B221" s="64">
        <f>[1]RS!D225*[1]RS!$AD$11</f>
        <v>40168.630600000004</v>
      </c>
      <c r="C221" s="64">
        <f>0.85*([1]RS!G225+[1]RS!M225+[1]RS!N225+[1]RS!O225)</f>
        <v>14215.4</v>
      </c>
      <c r="D221" s="64">
        <f>-0.85*([1]RS!T225+[1]RS!AA225+[1]RS!AC225)</f>
        <v>-12017.3</v>
      </c>
      <c r="E221" s="64">
        <f>0.85*0.2*(([1]RS!AB225/0.2)-[1]RS!AA225)</f>
        <v>6667.2300000000005</v>
      </c>
      <c r="G221" s="64">
        <f>[1]RS!AD225</f>
        <v>49033.960600000006</v>
      </c>
      <c r="H221" s="64">
        <f>[1]RS!AE225</f>
        <v>67074.826356572827</v>
      </c>
      <c r="I221" s="64">
        <f>[1]RS!AF225</f>
        <v>57013.602403086901</v>
      </c>
      <c r="J221" s="64">
        <f>[1]RS!AG225</f>
        <v>-7979.6418030868954</v>
      </c>
      <c r="K221" s="64">
        <f>[1]RS!AH225</f>
        <v>-5585.7492621608262</v>
      </c>
      <c r="L221" s="83">
        <f>[1]RS!AI225</f>
        <v>0.91700000000000004</v>
      </c>
      <c r="M221" s="64"/>
    </row>
    <row r="222" spans="1:13">
      <c r="A222" s="4" t="s">
        <v>254</v>
      </c>
      <c r="B222" s="64">
        <f>[1]RS!D226*[1]RS!$AD$11</f>
        <v>54590.624200000006</v>
      </c>
      <c r="C222" s="64">
        <f>0.85*([1]RS!G226+[1]RS!M226+[1]RS!N226+[1]RS!O226)</f>
        <v>2883.2</v>
      </c>
      <c r="D222" s="64">
        <f>-0.85*([1]RS!T226+[1]RS!AA226+[1]RS!AC226)</f>
        <v>-13690.1</v>
      </c>
      <c r="E222" s="64">
        <f>0.85*0.2*(([1]RS!AB226/0.2)-[1]RS!AA226)</f>
        <v>1516.23</v>
      </c>
      <c r="G222" s="64">
        <f>[1]RS!AD226</f>
        <v>45299.954200000007</v>
      </c>
      <c r="H222" s="64">
        <f>[1]RS!AE226</f>
        <v>73535.467101138856</v>
      </c>
      <c r="I222" s="64">
        <f>[1]RS!AF226</f>
        <v>62505.147035968024</v>
      </c>
      <c r="J222" s="64">
        <f>[1]RS!AG226</f>
        <v>-17205.192835968017</v>
      </c>
      <c r="K222" s="64">
        <f>[1]RS!AH226</f>
        <v>-12043.63498517761</v>
      </c>
      <c r="L222" s="83">
        <f>[1]RS!AI226</f>
        <v>0.83599999999999997</v>
      </c>
      <c r="M222" s="64"/>
    </row>
    <row r="223" spans="1:13">
      <c r="A223" s="4" t="s">
        <v>255</v>
      </c>
      <c r="B223" s="64">
        <f>[1]RS!D227*[1]RS!$AD$11</f>
        <v>75014.858800000002</v>
      </c>
      <c r="C223" s="64">
        <f>0.85*([1]RS!G227+[1]RS!M227+[1]RS!N227+[1]RS!O227)</f>
        <v>22338.85</v>
      </c>
      <c r="D223" s="64">
        <f>-0.85*([1]RS!T227+[1]RS!AA227+[1]RS!AC227)</f>
        <v>-12846.9</v>
      </c>
      <c r="E223" s="64">
        <f>0.85*0.2*(([1]RS!AB227/0.2)-[1]RS!AA227)</f>
        <v>6358.17</v>
      </c>
      <c r="G223" s="64">
        <f>[1]RS!AD227</f>
        <v>90864.978799999997</v>
      </c>
      <c r="H223" s="64">
        <f>[1]RS!AE227</f>
        <v>123667.94537325045</v>
      </c>
      <c r="I223" s="64">
        <f>[1]RS!AF227</f>
        <v>105117.75356726287</v>
      </c>
      <c r="J223" s="64">
        <f>[1]RS!AG227</f>
        <v>-14252.774767262876</v>
      </c>
      <c r="K223" s="64">
        <f>[1]RS!AH227</f>
        <v>-9976.9423370840123</v>
      </c>
      <c r="L223" s="83">
        <f>[1]RS!AI227</f>
        <v>0.91900000000000004</v>
      </c>
      <c r="M223" s="64"/>
    </row>
    <row r="224" spans="1:13">
      <c r="A224" s="4" t="s">
        <v>256</v>
      </c>
      <c r="B224" s="64">
        <f>[1]RS!D228*[1]RS!$AD$11</f>
        <v>63278.989200000004</v>
      </c>
      <c r="C224" s="64">
        <f>0.85*([1]RS!G228+[1]RS!M228+[1]RS!N228+[1]RS!O228)</f>
        <v>12818.85</v>
      </c>
      <c r="D224" s="64">
        <f>-0.85*([1]RS!T228+[1]RS!AA228+[1]RS!AC228)</f>
        <v>-16507.849999999999</v>
      </c>
      <c r="E224" s="64">
        <f>0.85*0.2*(([1]RS!AB228/0.2)-[1]RS!AA228)</f>
        <v>140.76000000000002</v>
      </c>
      <c r="G224" s="64">
        <f>[1]RS!AD228</f>
        <v>59730.749200000006</v>
      </c>
      <c r="H224" s="64">
        <f>[1]RS!AE228</f>
        <v>67102.403463498427</v>
      </c>
      <c r="I224" s="64">
        <f>[1]RS!AF228</f>
        <v>57037.042943973662</v>
      </c>
      <c r="J224" s="64">
        <f>[1]RS!AG228</f>
        <v>2693.7062560263439</v>
      </c>
      <c r="K224" s="64">
        <f>[1]RS!AH228</f>
        <v>1885.5943792184405</v>
      </c>
      <c r="L224" s="83">
        <f>[1]RS!AI228</f>
        <v>1.028</v>
      </c>
      <c r="M224" s="64"/>
    </row>
    <row r="225" spans="1:13">
      <c r="A225" s="4" t="s">
        <v>257</v>
      </c>
      <c r="B225" s="64">
        <f>[1]RS!D229*[1]RS!$AD$11</f>
        <v>158312.39480000001</v>
      </c>
      <c r="C225" s="64">
        <f>0.85*([1]RS!G229+[1]RS!M229+[1]RS!N229+[1]RS!O229)</f>
        <v>11480.1</v>
      </c>
      <c r="D225" s="64">
        <f>-0.85*([1]RS!T229+[1]RS!AA229+[1]RS!AC229)</f>
        <v>-33356.549999999996</v>
      </c>
      <c r="E225" s="64">
        <f>0.85*0.2*(([1]RS!AB229/0.2)-[1]RS!AA229)</f>
        <v>3547.9</v>
      </c>
      <c r="G225" s="64">
        <f>[1]RS!AD229</f>
        <v>139983.84479999999</v>
      </c>
      <c r="H225" s="64">
        <f>[1]RS!AE229</f>
        <v>139540.28746293907</v>
      </c>
      <c r="I225" s="64">
        <f>[1]RS!AF229</f>
        <v>118609.24434349821</v>
      </c>
      <c r="J225" s="64">
        <f>[1]RS!AG229</f>
        <v>21374.600456501779</v>
      </c>
      <c r="K225" s="64">
        <f>[1]RS!AH229</f>
        <v>14962.220319551245</v>
      </c>
      <c r="L225" s="83">
        <f>[1]RS!AI229</f>
        <v>1.107</v>
      </c>
      <c r="M225" s="64"/>
    </row>
    <row r="226" spans="1:13">
      <c r="A226" s="4" t="s">
        <v>258</v>
      </c>
      <c r="B226" s="64">
        <f>[1]RS!D230*[1]RS!$AD$11</f>
        <v>27200.467000000001</v>
      </c>
      <c r="C226" s="64">
        <f>0.85*([1]RS!G230+[1]RS!M230+[1]RS!N230+[1]RS!O230)</f>
        <v>1108.3999999999999</v>
      </c>
      <c r="D226" s="64">
        <f>-0.85*([1]RS!T230+[1]RS!AA230+[1]RS!AC230)</f>
        <v>-9805.6</v>
      </c>
      <c r="E226" s="64">
        <f>0.85*0.2*(([1]RS!AB230/0.2)-[1]RS!AA230)</f>
        <v>1449.76</v>
      </c>
      <c r="G226" s="64">
        <f>[1]RS!AD230</f>
        <v>19953.026999999998</v>
      </c>
      <c r="H226" s="64">
        <f>[1]RS!AE230</f>
        <v>22599.752198611193</v>
      </c>
      <c r="I226" s="64">
        <f>[1]RS!AF230</f>
        <v>19209.789368819514</v>
      </c>
      <c r="J226" s="64">
        <f>[1]RS!AG230</f>
        <v>743.23763118048373</v>
      </c>
      <c r="K226" s="64">
        <f>[1]RS!AH230</f>
        <v>520.26634182633859</v>
      </c>
      <c r="L226" s="83">
        <f>[1]RS!AI230</f>
        <v>1.0229999999999999</v>
      </c>
      <c r="M226" s="64"/>
    </row>
    <row r="227" spans="1:13">
      <c r="A227" s="4" t="s">
        <v>259</v>
      </c>
      <c r="B227" s="64">
        <f>[1]RS!D231*[1]RS!$AD$11</f>
        <v>79776.498200000002</v>
      </c>
      <c r="C227" s="64">
        <f>0.85*([1]RS!G231+[1]RS!M231+[1]RS!N231+[1]RS!O231)</f>
        <v>19693.649999999998</v>
      </c>
      <c r="D227" s="64">
        <f>-0.85*([1]RS!T231+[1]RS!AA231+[1]RS!AC231)</f>
        <v>-18089.7</v>
      </c>
      <c r="E227" s="64">
        <f>0.85*0.2*(([1]RS!AB231/0.2)-[1]RS!AA231)</f>
        <v>6280.14</v>
      </c>
      <c r="G227" s="64">
        <f>[1]RS!AD231</f>
        <v>87660.588199999998</v>
      </c>
      <c r="H227" s="64">
        <f>[1]RS!AE231</f>
        <v>123887.77525026073</v>
      </c>
      <c r="I227" s="64">
        <f>[1]RS!AF231</f>
        <v>105304.60896272161</v>
      </c>
      <c r="J227" s="64">
        <f>[1]RS!AG231</f>
        <v>-17644.020762721615</v>
      </c>
      <c r="K227" s="64">
        <f>[1]RS!AH231</f>
        <v>-12350.81453390513</v>
      </c>
      <c r="L227" s="83">
        <f>[1]RS!AI231</f>
        <v>0.9</v>
      </c>
      <c r="M227" s="64"/>
    </row>
    <row r="228" spans="1:13">
      <c r="A228" s="4" t="s">
        <v>260</v>
      </c>
      <c r="B228" s="64">
        <f>[1]RS!D232*[1]RS!$AD$11</f>
        <v>14298.764200000001</v>
      </c>
      <c r="C228" s="64">
        <f>0.85*([1]RS!G232+[1]RS!M232+[1]RS!N232+[1]RS!O232)</f>
        <v>3196.85</v>
      </c>
      <c r="D228" s="64">
        <f>-0.85*([1]RS!T232+[1]RS!AA232+[1]RS!AC232)</f>
        <v>-4185.3999999999996</v>
      </c>
      <c r="E228" s="64">
        <f>0.85*0.2*(([1]RS!AB232/0.2)-[1]RS!AA232)</f>
        <v>724.37</v>
      </c>
      <c r="G228" s="64">
        <f>[1]RS!AD232</f>
        <v>14034.584200000003</v>
      </c>
      <c r="H228" s="64">
        <f>[1]RS!AE232</f>
        <v>13162.496018624097</v>
      </c>
      <c r="I228" s="64">
        <f>[1]RS!AF232</f>
        <v>11188.121615830481</v>
      </c>
      <c r="J228" s="64">
        <f>[1]RS!AG232</f>
        <v>2846.4625841695215</v>
      </c>
      <c r="K228" s="64">
        <f>[1]RS!AH232</f>
        <v>1992.5238089186648</v>
      </c>
      <c r="L228" s="83">
        <f>[1]RS!AI232</f>
        <v>1.151</v>
      </c>
      <c r="M228" s="64"/>
    </row>
    <row r="229" spans="1:13">
      <c r="A229" s="4" t="s">
        <v>261</v>
      </c>
      <c r="B229" s="64">
        <f>[1]RS!D233*[1]RS!$AD$11</f>
        <v>38332.650999999998</v>
      </c>
      <c r="C229" s="64">
        <f>0.85*([1]RS!G233+[1]RS!M233+[1]RS!N233+[1]RS!O233)</f>
        <v>9386.5499999999993</v>
      </c>
      <c r="D229" s="64">
        <f>-0.85*([1]RS!T233+[1]RS!AA233+[1]RS!AC233)</f>
        <v>-12617.4</v>
      </c>
      <c r="E229" s="64">
        <f>0.85*0.2*(([1]RS!AB233/0.2)-[1]RS!AA233)</f>
        <v>2662.3700000000003</v>
      </c>
      <c r="G229" s="64">
        <f>[1]RS!AD233</f>
        <v>37764.171000000002</v>
      </c>
      <c r="H229" s="64">
        <f>[1]RS!AE233</f>
        <v>38923.825328256229</v>
      </c>
      <c r="I229" s="64">
        <f>[1]RS!AF233</f>
        <v>33085.251529017791</v>
      </c>
      <c r="J229" s="64">
        <f>[1]RS!AG233</f>
        <v>4678.9194709822114</v>
      </c>
      <c r="K229" s="64">
        <f>[1]RS!AH233</f>
        <v>3275.2436296875476</v>
      </c>
      <c r="L229" s="83">
        <f>[1]RS!AI233</f>
        <v>1.0840000000000001</v>
      </c>
      <c r="M229" s="64"/>
    </row>
    <row r="230" spans="1:13">
      <c r="A230" s="4" t="s">
        <v>262</v>
      </c>
      <c r="B230" s="64">
        <f>[1]RS!D234*[1]RS!$AD$11</f>
        <v>277833.83600000001</v>
      </c>
      <c r="C230" s="64">
        <f>0.85*([1]RS!G234+[1]RS!M234+[1]RS!N234+[1]RS!O234)</f>
        <v>162625.4</v>
      </c>
      <c r="D230" s="64">
        <f>-0.85*([1]RS!T234+[1]RS!AA234+[1]RS!AC234)</f>
        <v>-91.8</v>
      </c>
      <c r="E230" s="64">
        <f>0.85*0.2*(([1]RS!AB234/0.2)-[1]RS!AA234)</f>
        <v>55990.350000000006</v>
      </c>
      <c r="G230" s="64">
        <f>[1]RS!AD234</f>
        <v>496357.78599999996</v>
      </c>
      <c r="H230" s="64">
        <f>[1]RS!AE234</f>
        <v>676138.81386496057</v>
      </c>
      <c r="I230" s="64">
        <f>[1]RS!AF234</f>
        <v>574717.99178521649</v>
      </c>
      <c r="J230" s="64">
        <f>[1]RS!AG234</f>
        <v>-78360.205785216531</v>
      </c>
      <c r="K230" s="64">
        <f>[1]RS!AH234</f>
        <v>-54852.144049651572</v>
      </c>
      <c r="L230" s="83">
        <f>[1]RS!AI234</f>
        <v>0.91900000000000004</v>
      </c>
      <c r="M230" s="64"/>
    </row>
    <row r="231" spans="1:13" ht="27" customHeight="1">
      <c r="A231" s="32" t="s">
        <v>263</v>
      </c>
      <c r="B231" s="64">
        <f>[1]RS!D235*[1]RS!$AD$11</f>
        <v>87563.488599999997</v>
      </c>
      <c r="C231" s="64">
        <f>0.85*([1]RS!G235+[1]RS!M235+[1]RS!N235+[1]RS!O235)</f>
        <v>17194.649999999998</v>
      </c>
      <c r="D231" s="64">
        <f>-0.85*([1]RS!T235+[1]RS!AA235+[1]RS!AC235)</f>
        <v>-28200.45</v>
      </c>
      <c r="E231" s="64">
        <f>0.85*0.2*(([1]RS!AB235/0.2)-[1]RS!AA235)</f>
        <v>2830.1600000000003</v>
      </c>
      <c r="G231" s="64">
        <f>[1]RS!AD235</f>
        <v>79387.848599999998</v>
      </c>
      <c r="H231" s="64">
        <f>[1]RS!AE235</f>
        <v>82292.14143173302</v>
      </c>
      <c r="I231" s="64">
        <f>[1]RS!AF235</f>
        <v>69948.320216973065</v>
      </c>
      <c r="J231" s="64">
        <f>[1]RS!AG235</f>
        <v>9439.5283830269327</v>
      </c>
      <c r="K231" s="64">
        <f>[1]RS!AH235</f>
        <v>6607.6698681188527</v>
      </c>
      <c r="L231" s="83">
        <f>[1]RS!AI235</f>
        <v>1.08</v>
      </c>
      <c r="M231" s="64"/>
    </row>
    <row r="232" spans="1:13">
      <c r="A232" s="4" t="s">
        <v>264</v>
      </c>
      <c r="B232" s="64">
        <f>[1]RS!D236*[1]RS!$AD$11</f>
        <v>294797.95520000003</v>
      </c>
      <c r="C232" s="64">
        <f>0.85*([1]RS!G236+[1]RS!M236+[1]RS!N236+[1]RS!O236)</f>
        <v>57527.15</v>
      </c>
      <c r="D232" s="64">
        <f>-0.85*([1]RS!T236+[1]RS!AA236+[1]RS!AC236)</f>
        <v>-77390.8</v>
      </c>
      <c r="E232" s="64">
        <f>0.85*0.2*(([1]RS!AB236/0.2)-[1]RS!AA236)</f>
        <v>21274.140000000003</v>
      </c>
      <c r="G232" s="64">
        <f>[1]RS!AD236</f>
        <v>296208.44520000002</v>
      </c>
      <c r="H232" s="64">
        <f>[1]RS!AE236</f>
        <v>291546.22427299817</v>
      </c>
      <c r="I232" s="64">
        <f>[1]RS!AF236</f>
        <v>247814.29063204845</v>
      </c>
      <c r="J232" s="64">
        <f>[1]RS!AG236</f>
        <v>48394.154567951569</v>
      </c>
      <c r="K232" s="64">
        <f>[1]RS!AH236</f>
        <v>33875.908197566096</v>
      </c>
      <c r="L232" s="83">
        <f>[1]RS!AI236</f>
        <v>1.1160000000000001</v>
      </c>
      <c r="M232" s="64"/>
    </row>
    <row r="233" spans="1:13">
      <c r="A233" s="4" t="s">
        <v>265</v>
      </c>
      <c r="B233" s="64">
        <f>[1]RS!D237*[1]RS!$AD$11</f>
        <v>163943.56299999999</v>
      </c>
      <c r="C233" s="64">
        <f>0.85*([1]RS!G237+[1]RS!M237+[1]RS!N237+[1]RS!O237)</f>
        <v>40708.199999999997</v>
      </c>
      <c r="D233" s="64">
        <f>-0.85*([1]RS!T237+[1]RS!AA237+[1]RS!AC237)</f>
        <v>-5585.3499999999995</v>
      </c>
      <c r="E233" s="64">
        <f>0.85*0.2*(([1]RS!AB237/0.2)-[1]RS!AA237)</f>
        <v>29548.720000000001</v>
      </c>
      <c r="G233" s="64">
        <f>[1]RS!AD237</f>
        <v>228615.133</v>
      </c>
      <c r="H233" s="64">
        <f>[1]RS!AE237</f>
        <v>285857.02368647052</v>
      </c>
      <c r="I233" s="64">
        <f>[1]RS!AF237</f>
        <v>242978.47013349994</v>
      </c>
      <c r="J233" s="64">
        <f>[1]RS!AG237</f>
        <v>-14363.337133499939</v>
      </c>
      <c r="K233" s="64">
        <f>[1]RS!AH237</f>
        <v>-10054.335993449957</v>
      </c>
      <c r="L233" s="83">
        <f>[1]RS!AI237</f>
        <v>0.96499999999999997</v>
      </c>
      <c r="M233" s="64"/>
    </row>
    <row r="234" spans="1:13">
      <c r="A234" s="4" t="s">
        <v>266</v>
      </c>
      <c r="B234" s="64">
        <f>[1]RS!D238*[1]RS!$AD$11</f>
        <v>33068.4018</v>
      </c>
      <c r="C234" s="64">
        <f>0.85*([1]RS!G238+[1]RS!M238+[1]RS!N238+[1]RS!O238)</f>
        <v>7132.3499999999995</v>
      </c>
      <c r="D234" s="64">
        <f>-0.85*([1]RS!T238+[1]RS!AA238+[1]RS!AC238)</f>
        <v>-3581.0499999999997</v>
      </c>
      <c r="E234" s="64">
        <f>0.85*0.2*(([1]RS!AB238/0.2)-[1]RS!AA238)</f>
        <v>4872.71</v>
      </c>
      <c r="G234" s="64">
        <f>[1]RS!AD238</f>
        <v>41492.411800000002</v>
      </c>
      <c r="H234" s="64">
        <f>[1]RS!AE238</f>
        <v>51107.861873860151</v>
      </c>
      <c r="I234" s="64">
        <f>[1]RS!AF238</f>
        <v>43441.68259278113</v>
      </c>
      <c r="J234" s="64">
        <f>[1]RS!AG238</f>
        <v>-1949.270792781128</v>
      </c>
      <c r="K234" s="64">
        <f>[1]RS!AH238</f>
        <v>-1364.4895549467894</v>
      </c>
      <c r="L234" s="83">
        <f>[1]RS!AI238</f>
        <v>0.97299999999999998</v>
      </c>
      <c r="M234" s="64"/>
    </row>
    <row r="235" spans="1:13">
      <c r="A235" s="4" t="s">
        <v>267</v>
      </c>
      <c r="B235" s="64">
        <f>[1]RS!D239*[1]RS!$AD$11</f>
        <v>80810.794399999999</v>
      </c>
      <c r="C235" s="64">
        <f>0.85*([1]RS!G239+[1]RS!M239+[1]RS!N239+[1]RS!O239)</f>
        <v>12077.65</v>
      </c>
      <c r="D235" s="64">
        <f>-0.85*([1]RS!T239+[1]RS!AA239+[1]RS!AC239)</f>
        <v>-16449.2</v>
      </c>
      <c r="E235" s="64">
        <f>0.85*0.2*(([1]RS!AB239/0.2)-[1]RS!AA239)</f>
        <v>9993.4500000000007</v>
      </c>
      <c r="G235" s="64">
        <f>[1]RS!AD239</f>
        <v>86432.694399999993</v>
      </c>
      <c r="H235" s="64">
        <f>[1]RS!AE239</f>
        <v>96966.682336962942</v>
      </c>
      <c r="I235" s="64">
        <f>[1]RS!AF239</f>
        <v>82421.679986418501</v>
      </c>
      <c r="J235" s="64">
        <f>[1]RS!AG239</f>
        <v>4011.0144135814917</v>
      </c>
      <c r="K235" s="64">
        <f>[1]RS!AH239</f>
        <v>2807.7100895070439</v>
      </c>
      <c r="L235" s="83">
        <f>[1]RS!AI239</f>
        <v>1.0289999999999999</v>
      </c>
      <c r="M235" s="64"/>
    </row>
    <row r="236" spans="1:13">
      <c r="A236" s="4" t="s">
        <v>268</v>
      </c>
      <c r="B236" s="64">
        <f>[1]RS!D240*[1]RS!$AD$11</f>
        <v>0</v>
      </c>
      <c r="C236" s="64">
        <f>0.85*([1]RS!G240+[1]RS!M240+[1]RS!N240+[1]RS!O240)</f>
        <v>0</v>
      </c>
      <c r="D236" s="64">
        <f>-0.85*([1]RS!T240+[1]RS!AA240+[1]RS!AC240)</f>
        <v>0</v>
      </c>
      <c r="E236" s="64">
        <f>0.85*0.2*(([1]RS!AB240/0.2)-[1]RS!AA240)</f>
        <v>0</v>
      </c>
      <c r="G236" s="64">
        <f>[1]RS!AD240</f>
        <v>0</v>
      </c>
      <c r="H236" s="64">
        <f>[1]RS!AE240</f>
        <v>43491.378573467089</v>
      </c>
      <c r="I236" s="64">
        <f>[1]RS!AF240</f>
        <v>36967.671787447027</v>
      </c>
      <c r="J236" s="64">
        <f>[1]RS!AG240</f>
        <v>-36967.671787447027</v>
      </c>
      <c r="K236" s="64">
        <f>[1]RS!AH240</f>
        <v>-25877.370251212917</v>
      </c>
      <c r="L236" s="83">
        <f>[1]RS!AI240</f>
        <v>0.40500000000000003</v>
      </c>
      <c r="M236" s="64"/>
    </row>
    <row r="237" spans="1:13">
      <c r="A237" s="4" t="s">
        <v>269</v>
      </c>
      <c r="B237" s="64">
        <f>[1]RS!D241*[1]RS!$AD$11</f>
        <v>115927.0196</v>
      </c>
      <c r="C237" s="64">
        <f>0.85*([1]RS!G241+[1]RS!M241+[1]RS!N241+[1]RS!O241)</f>
        <v>19986.899999999998</v>
      </c>
      <c r="D237" s="64">
        <f>-0.85*([1]RS!T241+[1]RS!AA241+[1]RS!AC241)</f>
        <v>-27831.55</v>
      </c>
      <c r="E237" s="64">
        <f>0.85*0.2*(([1]RS!AB241/0.2)-[1]RS!AA241)</f>
        <v>8059.8700000000008</v>
      </c>
      <c r="G237" s="64">
        <f>[1]RS!AD241</f>
        <v>116142.2396</v>
      </c>
      <c r="H237" s="64">
        <f>[1]RS!AE241</f>
        <v>118628.66977352722</v>
      </c>
      <c r="I237" s="64">
        <f>[1]RS!AF241</f>
        <v>100834.36930749813</v>
      </c>
      <c r="J237" s="64">
        <f>[1]RS!AG241</f>
        <v>15307.870292501873</v>
      </c>
      <c r="K237" s="64">
        <f>[1]RS!AH241</f>
        <v>10715.50920475131</v>
      </c>
      <c r="L237" s="83">
        <f>[1]RS!AI241</f>
        <v>1.0900000000000001</v>
      </c>
      <c r="M237" s="64"/>
    </row>
    <row r="238" spans="1:13">
      <c r="A238" s="4" t="s">
        <v>270</v>
      </c>
      <c r="B238" s="64">
        <f>[1]RS!D242*[1]RS!$AD$11</f>
        <v>52117.728600000002</v>
      </c>
      <c r="C238" s="64">
        <f>0.85*([1]RS!G242+[1]RS!M242+[1]RS!N242+[1]RS!O242)</f>
        <v>8270.5</v>
      </c>
      <c r="D238" s="64">
        <f>-0.85*([1]RS!T242+[1]RS!AA242+[1]RS!AC242)</f>
        <v>-11797.15</v>
      </c>
      <c r="E238" s="64">
        <f>0.85*0.2*(([1]RS!AB242/0.2)-[1]RS!AA242)</f>
        <v>1432.25</v>
      </c>
      <c r="G238" s="64">
        <f>[1]RS!AD242</f>
        <v>50023.328600000001</v>
      </c>
      <c r="H238" s="64">
        <f>[1]RS!AE242</f>
        <v>42048.656519235235</v>
      </c>
      <c r="I238" s="64">
        <f>[1]RS!AF242</f>
        <v>35741.358041349951</v>
      </c>
      <c r="J238" s="64">
        <f>[1]RS!AG242</f>
        <v>14281.970558650049</v>
      </c>
      <c r="K238" s="64">
        <f>[1]RS!AH242</f>
        <v>9997.3793910550339</v>
      </c>
      <c r="L238" s="83">
        <f>[1]RS!AI242</f>
        <v>1.238</v>
      </c>
      <c r="M238" s="64"/>
    </row>
    <row r="239" spans="1:13">
      <c r="A239" s="4" t="s">
        <v>271</v>
      </c>
      <c r="B239" s="64">
        <f>[1]RS!D243*[1]RS!$AD$11</f>
        <v>0</v>
      </c>
      <c r="C239" s="64">
        <f>0.85*([1]RS!G243+[1]RS!M243+[1]RS!N243+[1]RS!O243)</f>
        <v>0</v>
      </c>
      <c r="D239" s="64">
        <f>-0.85*([1]RS!T243+[1]RS!AA243+[1]RS!AC243)</f>
        <v>0</v>
      </c>
      <c r="E239" s="64">
        <f>0.85*0.2*(([1]RS!AB243/0.2)-[1]RS!AA243)</f>
        <v>0</v>
      </c>
      <c r="G239" s="64">
        <f>[1]RS!AD243</f>
        <v>0</v>
      </c>
      <c r="H239" s="64">
        <f>[1]RS!AE243</f>
        <v>120296.44477470874</v>
      </c>
      <c r="I239" s="64">
        <f>[1]RS!AF243</f>
        <v>102251.97805850243</v>
      </c>
      <c r="J239" s="64">
        <f>[1]RS!AG243</f>
        <v>-102251.97805850243</v>
      </c>
      <c r="K239" s="64">
        <f>[1]RS!AH243</f>
        <v>-71576.384640951699</v>
      </c>
      <c r="L239" s="83">
        <f>[1]RS!AI243</f>
        <v>0.40500000000000003</v>
      </c>
      <c r="M239" s="64"/>
    </row>
    <row r="240" spans="1:13">
      <c r="A240" s="4" t="s">
        <v>272</v>
      </c>
      <c r="B240" s="64">
        <f>[1]RS!D244*[1]RS!$AD$11</f>
        <v>18957.943200000002</v>
      </c>
      <c r="C240" s="64">
        <f>0.85*([1]RS!G244+[1]RS!M244+[1]RS!N244+[1]RS!O244)</f>
        <v>4619.75</v>
      </c>
      <c r="D240" s="64">
        <f>-0.85*([1]RS!T244+[1]RS!AA244+[1]RS!AC244)</f>
        <v>-5378.8</v>
      </c>
      <c r="E240" s="64">
        <f>0.85*0.2*(([1]RS!AB244/0.2)-[1]RS!AA244)</f>
        <v>3551.9800000000005</v>
      </c>
      <c r="G240" s="64">
        <f>[1]RS!AD244</f>
        <v>21750.873200000002</v>
      </c>
      <c r="H240" s="64">
        <f>[1]RS!AE244</f>
        <v>36556.976941004206</v>
      </c>
      <c r="I240" s="64">
        <f>[1]RS!AF244</f>
        <v>31073.430399853576</v>
      </c>
      <c r="J240" s="64">
        <f>[1]RS!AG244</f>
        <v>-9322.5571998535743</v>
      </c>
      <c r="K240" s="64">
        <f>[1]RS!AH244</f>
        <v>-6525.7900398975016</v>
      </c>
      <c r="L240" s="83">
        <f>[1]RS!AI244</f>
        <v>0.82099999999999995</v>
      </c>
      <c r="M240" s="64"/>
    </row>
    <row r="241" spans="1:13">
      <c r="A241" s="4" t="s">
        <v>273</v>
      </c>
      <c r="B241" s="64">
        <f>[1]RS!D245*[1]RS!$AD$11</f>
        <v>40104.938999999998</v>
      </c>
      <c r="C241" s="64">
        <f>0.85*([1]RS!G245+[1]RS!M245+[1]RS!N245+[1]RS!O245)</f>
        <v>5083.8499999999995</v>
      </c>
      <c r="D241" s="64">
        <f>-0.85*([1]RS!T245+[1]RS!AA245+[1]RS!AC245)</f>
        <v>-3378.75</v>
      </c>
      <c r="E241" s="64">
        <f>0.85*0.2*(([1]RS!AB245/0.2)-[1]RS!AA245)</f>
        <v>3315.34</v>
      </c>
      <c r="G241" s="64">
        <f>[1]RS!AD245</f>
        <v>45125.379000000001</v>
      </c>
      <c r="H241" s="64">
        <f>[1]RS!AE245</f>
        <v>58668.73821154044</v>
      </c>
      <c r="I241" s="64">
        <f>[1]RS!AF245</f>
        <v>49868.427479809376</v>
      </c>
      <c r="J241" s="64">
        <f>[1]RS!AG245</f>
        <v>-4743.0484798093748</v>
      </c>
      <c r="K241" s="64">
        <f>[1]RS!AH245</f>
        <v>-3320.1339358665623</v>
      </c>
      <c r="L241" s="83">
        <f>[1]RS!AI245</f>
        <v>0.94299999999999995</v>
      </c>
      <c r="M241" s="64"/>
    </row>
    <row r="242" spans="1:13">
      <c r="A242" s="4" t="s">
        <v>274</v>
      </c>
      <c r="B242" s="64">
        <f>[1]RS!D246*[1]RS!$AD$11</f>
        <v>26919.393200000002</v>
      </c>
      <c r="C242" s="64">
        <f>0.85*([1]RS!G246+[1]RS!M246+[1]RS!N246+[1]RS!O246)</f>
        <v>5981.45</v>
      </c>
      <c r="D242" s="64">
        <f>-0.85*([1]RS!T246+[1]RS!AA246+[1]RS!AC246)</f>
        <v>-2039.1499999999999</v>
      </c>
      <c r="E242" s="64">
        <f>0.85*0.2*(([1]RS!AB246/0.2)-[1]RS!AA246)</f>
        <v>2300.1000000000004</v>
      </c>
      <c r="G242" s="64">
        <f>[1]RS!AD246</f>
        <v>33161.7932</v>
      </c>
      <c r="H242" s="64">
        <f>[1]RS!AE246</f>
        <v>32944.477799793982</v>
      </c>
      <c r="I242" s="64">
        <f>[1]RS!AF246</f>
        <v>28002.806129824883</v>
      </c>
      <c r="J242" s="64">
        <f>[1]RS!AG246</f>
        <v>5158.987070175117</v>
      </c>
      <c r="K242" s="64">
        <f>[1]RS!AH246</f>
        <v>3611.2909491225814</v>
      </c>
      <c r="L242" s="83">
        <f>[1]RS!AI246</f>
        <v>1.1100000000000001</v>
      </c>
      <c r="M242" s="64"/>
    </row>
    <row r="243" spans="1:13">
      <c r="A243" s="4" t="s">
        <v>275</v>
      </c>
      <c r="B243" s="64">
        <f>[1]RS!D247*[1]RS!$AD$11</f>
        <v>45259.804800000005</v>
      </c>
      <c r="C243" s="64">
        <f>0.85*([1]RS!G247+[1]RS!M247+[1]RS!N247+[1]RS!O247)</f>
        <v>8334.25</v>
      </c>
      <c r="D243" s="64">
        <f>-0.85*([1]RS!T247+[1]RS!AA247+[1]RS!AC247)</f>
        <v>-12830.75</v>
      </c>
      <c r="E243" s="64">
        <f>0.85*0.2*(([1]RS!AB247/0.2)-[1]RS!AA247)</f>
        <v>1857.42</v>
      </c>
      <c r="G243" s="64">
        <f>[1]RS!AD247</f>
        <v>42620.724800000004</v>
      </c>
      <c r="H243" s="64">
        <f>[1]RS!AE247</f>
        <v>48014.773541588205</v>
      </c>
      <c r="I243" s="64">
        <f>[1]RS!AF247</f>
        <v>40812.557510349972</v>
      </c>
      <c r="J243" s="64">
        <f>[1]RS!AG247</f>
        <v>1808.1672896500313</v>
      </c>
      <c r="K243" s="64">
        <f>[1]RS!AH247</f>
        <v>1265.7171027550219</v>
      </c>
      <c r="L243" s="83">
        <f>[1]RS!AI247</f>
        <v>1.026</v>
      </c>
      <c r="M243" s="64"/>
    </row>
    <row r="244" spans="1:13">
      <c r="A244" s="4" t="s">
        <v>276</v>
      </c>
      <c r="B244" s="64">
        <f>[1]RS!D248*[1]RS!$AD$11</f>
        <v>0</v>
      </c>
      <c r="C244" s="64">
        <f>0.85*([1]RS!G248+[1]RS!M248+[1]RS!N248+[1]RS!O248)</f>
        <v>0</v>
      </c>
      <c r="D244" s="64">
        <f>-0.85*([1]RS!T248+[1]RS!AA248+[1]RS!AC248)</f>
        <v>0</v>
      </c>
      <c r="E244" s="64">
        <f>0.85*0.2*(([1]RS!AB248/0.2)-[1]RS!AA248)</f>
        <v>0</v>
      </c>
      <c r="G244" s="64">
        <f>[1]RS!AD248</f>
        <v>0</v>
      </c>
      <c r="H244" s="64">
        <f>[1]RS!AE248</f>
        <v>22276.079742856782</v>
      </c>
      <c r="I244" s="64">
        <f>[1]RS!AF248</f>
        <v>18934.667781428263</v>
      </c>
      <c r="J244" s="64">
        <f>[1]RS!AG248</f>
        <v>-18934.667781428263</v>
      </c>
      <c r="K244" s="64">
        <f>[1]RS!AH248</f>
        <v>-13254.267446999784</v>
      </c>
      <c r="L244" s="83">
        <f>[1]RS!AI248</f>
        <v>0.40500000000000003</v>
      </c>
      <c r="M244" s="64"/>
    </row>
    <row r="245" spans="1:13">
      <c r="A245" s="4" t="s">
        <v>277</v>
      </c>
      <c r="B245" s="64">
        <f>[1]RS!D249*[1]RS!$AD$11</f>
        <v>0</v>
      </c>
      <c r="C245" s="64">
        <f>0.85*([1]RS!G249+[1]RS!M249+[1]RS!N249+[1]RS!O249)</f>
        <v>0</v>
      </c>
      <c r="D245" s="64">
        <f>-0.85*([1]RS!T249+[1]RS!AA249+[1]RS!AC249)</f>
        <v>0</v>
      </c>
      <c r="E245" s="64">
        <f>0.85*0.2*(([1]RS!AB249/0.2)-[1]RS!AA249)</f>
        <v>0</v>
      </c>
      <c r="G245" s="64">
        <f>[1]RS!AD249</f>
        <v>0</v>
      </c>
      <c r="H245" s="64">
        <f>[1]RS!AE249</f>
        <v>26833.617552674103</v>
      </c>
      <c r="I245" s="64">
        <f>[1]RS!AF249</f>
        <v>22808.574919772986</v>
      </c>
      <c r="J245" s="64">
        <f>[1]RS!AG249</f>
        <v>-22808.574919772986</v>
      </c>
      <c r="K245" s="64">
        <f>[1]RS!AH249</f>
        <v>-15966.002443841089</v>
      </c>
      <c r="L245" s="83">
        <f>[1]RS!AI249</f>
        <v>0.40500000000000003</v>
      </c>
      <c r="M245" s="64"/>
    </row>
    <row r="246" spans="1:13" ht="27" customHeight="1">
      <c r="A246" s="32" t="s">
        <v>278</v>
      </c>
      <c r="B246" s="64">
        <f>[1]RS!D250*[1]RS!$AD$11</f>
        <v>118417.91500000001</v>
      </c>
      <c r="C246" s="64">
        <f>0.85*([1]RS!G250+[1]RS!M250+[1]RS!N250+[1]RS!O250)</f>
        <v>19013.649999999998</v>
      </c>
      <c r="D246" s="64">
        <f>-0.85*([1]RS!T250+[1]RS!AA250+[1]RS!AC250)</f>
        <v>-41378.85</v>
      </c>
      <c r="E246" s="64">
        <f>0.85*0.2*(([1]RS!AB250/0.2)-[1]RS!AA250)</f>
        <v>10865.380000000001</v>
      </c>
      <c r="G246" s="64">
        <f>[1]RS!AD250</f>
        <v>106918.09500000002</v>
      </c>
      <c r="H246" s="64">
        <f>[1]RS!AE250</f>
        <v>165795.45276080491</v>
      </c>
      <c r="I246" s="64">
        <f>[1]RS!AF250</f>
        <v>140926.13484668417</v>
      </c>
      <c r="J246" s="64">
        <f>[1]RS!AG250</f>
        <v>-34008.039846684158</v>
      </c>
      <c r="K246" s="64">
        <f>[1]RS!AH250</f>
        <v>-23805.627892678909</v>
      </c>
      <c r="L246" s="83">
        <f>[1]RS!AI250</f>
        <v>0.85599999999999998</v>
      </c>
      <c r="M246" s="64"/>
    </row>
    <row r="247" spans="1:13">
      <c r="A247" s="4" t="s">
        <v>279</v>
      </c>
      <c r="B247" s="64">
        <f>[1]RS!D251*[1]RS!$AD$11</f>
        <v>363162.58020000003</v>
      </c>
      <c r="C247" s="64">
        <f>0.85*([1]RS!G251+[1]RS!M251+[1]RS!N251+[1]RS!O251)</f>
        <v>317689.2</v>
      </c>
      <c r="D247" s="64">
        <f>-0.85*([1]RS!T251+[1]RS!AA251+[1]RS!AC251)</f>
        <v>-286696.5</v>
      </c>
      <c r="E247" s="64">
        <f>0.85*0.2*(([1]RS!AB251/0.2)-[1]RS!AA251)</f>
        <v>28037.93</v>
      </c>
      <c r="G247" s="64">
        <f>[1]RS!AD251</f>
        <v>422193.21020000003</v>
      </c>
      <c r="H247" s="64">
        <f>[1]RS!AE251</f>
        <v>472540.55499044992</v>
      </c>
      <c r="I247" s="64">
        <f>[1]RS!AF251</f>
        <v>401659.47174188244</v>
      </c>
      <c r="J247" s="64">
        <f>[1]RS!AG251</f>
        <v>20533.738458117587</v>
      </c>
      <c r="K247" s="64">
        <f>[1]RS!AH251</f>
        <v>14373.616920682309</v>
      </c>
      <c r="L247" s="83">
        <f>[1]RS!AI251</f>
        <v>1.03</v>
      </c>
      <c r="M247" s="64"/>
    </row>
    <row r="248" spans="1:13">
      <c r="A248" s="4" t="s">
        <v>280</v>
      </c>
      <c r="B248" s="64">
        <f>[1]RS!D252*[1]RS!$AD$11</f>
        <v>63463.141000000003</v>
      </c>
      <c r="C248" s="64">
        <f>0.85*([1]RS!G252+[1]RS!M252+[1]RS!N252+[1]RS!O252)</f>
        <v>10025.75</v>
      </c>
      <c r="D248" s="64">
        <f>-0.85*([1]RS!T252+[1]RS!AA252+[1]RS!AC252)</f>
        <v>-26165.55</v>
      </c>
      <c r="E248" s="64">
        <f>0.85*0.2*(([1]RS!AB252/0.2)-[1]RS!AA252)</f>
        <v>1761.88</v>
      </c>
      <c r="G248" s="64">
        <f>[1]RS!AD252</f>
        <v>49085.220999999998</v>
      </c>
      <c r="H248" s="64">
        <f>[1]RS!AE252</f>
        <v>55434.45062884155</v>
      </c>
      <c r="I248" s="64">
        <f>[1]RS!AF252</f>
        <v>47119.28303451532</v>
      </c>
      <c r="J248" s="64">
        <f>[1]RS!AG252</f>
        <v>1965.937965484678</v>
      </c>
      <c r="K248" s="64">
        <f>[1]RS!AH252</f>
        <v>1376.1565758392744</v>
      </c>
      <c r="L248" s="83">
        <f>[1]RS!AI252</f>
        <v>1.0249999999999999</v>
      </c>
      <c r="M248" s="64"/>
    </row>
    <row r="249" spans="1:13">
      <c r="A249" s="4" t="s">
        <v>281</v>
      </c>
      <c r="B249" s="64">
        <f>[1]RS!D253*[1]RS!$AD$11</f>
        <v>197435.65240000002</v>
      </c>
      <c r="C249" s="64">
        <f>0.85*([1]RS!G253+[1]RS!M253+[1]RS!N253+[1]RS!O253)</f>
        <v>49965.549999999996</v>
      </c>
      <c r="D249" s="64">
        <f>-0.85*([1]RS!T253+[1]RS!AA253+[1]RS!AC253)</f>
        <v>-46693.9</v>
      </c>
      <c r="E249" s="64">
        <f>0.85*0.2*(([1]RS!AB253/0.2)-[1]RS!AA253)</f>
        <v>12569.800000000001</v>
      </c>
      <c r="G249" s="64">
        <f>[1]RS!AD253</f>
        <v>213277.1024</v>
      </c>
      <c r="H249" s="64">
        <f>[1]RS!AE253</f>
        <v>223649.29416215391</v>
      </c>
      <c r="I249" s="64">
        <f>[1]RS!AF253</f>
        <v>190101.90003783081</v>
      </c>
      <c r="J249" s="64">
        <f>[1]RS!AG253</f>
        <v>23175.202362169191</v>
      </c>
      <c r="K249" s="64">
        <f>[1]RS!AH253</f>
        <v>16222.641653518433</v>
      </c>
      <c r="L249" s="83">
        <f>[1]RS!AI253</f>
        <v>1.073</v>
      </c>
      <c r="M249" s="64"/>
    </row>
    <row r="250" spans="1:13">
      <c r="A250" s="4" t="s">
        <v>282</v>
      </c>
      <c r="B250" s="64">
        <f>[1]RS!D254*[1]RS!$AD$11</f>
        <v>0</v>
      </c>
      <c r="C250" s="64">
        <f>0.85*([1]RS!G254+[1]RS!M254+[1]RS!N254+[1]RS!O254)</f>
        <v>0</v>
      </c>
      <c r="D250" s="64">
        <f>-0.85*([1]RS!T254+[1]RS!AA254+[1]RS!AC254)</f>
        <v>0</v>
      </c>
      <c r="E250" s="64">
        <f>0.85*0.2*(([1]RS!AB254/0.2)-[1]RS!AA254)</f>
        <v>0</v>
      </c>
      <c r="G250" s="64">
        <f>[1]RS!AD254</f>
        <v>0</v>
      </c>
      <c r="H250" s="64">
        <f>[1]RS!AE254</f>
        <v>110053.24096768365</v>
      </c>
      <c r="I250" s="64">
        <f>[1]RS!AF254</f>
        <v>93545.254822531104</v>
      </c>
      <c r="J250" s="64">
        <f>[1]RS!AG254</f>
        <v>-93545.254822531104</v>
      </c>
      <c r="K250" s="64">
        <f>[1]RS!AH254</f>
        <v>-65481.678375771771</v>
      </c>
      <c r="L250" s="83">
        <f>[1]RS!AI254</f>
        <v>0.40500000000000003</v>
      </c>
      <c r="M250" s="64"/>
    </row>
    <row r="251" spans="1:13">
      <c r="A251" s="4" t="s">
        <v>283</v>
      </c>
      <c r="B251" s="64">
        <f>[1]RS!D255*[1]RS!$AD$11</f>
        <v>21430.838800000001</v>
      </c>
      <c r="C251" s="64">
        <f>0.85*([1]RS!G255+[1]RS!M255+[1]RS!N255+[1]RS!O255)</f>
        <v>12230.65</v>
      </c>
      <c r="D251" s="64">
        <f>-0.85*([1]RS!T255+[1]RS!AA255+[1]RS!AC255)</f>
        <v>-1124.55</v>
      </c>
      <c r="E251" s="64">
        <f>0.85*0.2*(([1]RS!AB255/0.2)-[1]RS!AA255)</f>
        <v>5882.85</v>
      </c>
      <c r="G251" s="64">
        <f>[1]RS!AD255</f>
        <v>38419.788800000002</v>
      </c>
      <c r="H251" s="64">
        <f>[1]RS!AE255</f>
        <v>37307.035368243844</v>
      </c>
      <c r="I251" s="64">
        <f>[1]RS!AF255</f>
        <v>31710.980063007268</v>
      </c>
      <c r="J251" s="64">
        <f>[1]RS!AG255</f>
        <v>6708.8087369927343</v>
      </c>
      <c r="K251" s="64">
        <f>[1]RS!AH255</f>
        <v>4696.1661158949137</v>
      </c>
      <c r="L251" s="83">
        <f>[1]RS!AI255</f>
        <v>1.1259999999999999</v>
      </c>
      <c r="M251" s="64"/>
    </row>
    <row r="252" spans="1:13">
      <c r="A252" s="4" t="s">
        <v>284</v>
      </c>
      <c r="B252" s="64">
        <f>[1]RS!D256*[1]RS!$AD$11</f>
        <v>20337.004800000002</v>
      </c>
      <c r="C252" s="64">
        <f>0.85*([1]RS!G256+[1]RS!M256+[1]RS!N256+[1]RS!O256)</f>
        <v>7222.45</v>
      </c>
      <c r="D252" s="64">
        <f>-0.85*([1]RS!T256+[1]RS!AA256+[1]RS!AC256)</f>
        <v>-4973.3499999999995</v>
      </c>
      <c r="E252" s="64">
        <f>0.85*0.2*(([1]RS!AB256/0.2)-[1]RS!AA256)</f>
        <v>4711.04</v>
      </c>
      <c r="G252" s="64">
        <f>[1]RS!AD256</f>
        <v>27297.144800000002</v>
      </c>
      <c r="H252" s="64">
        <f>[1]RS!AE256</f>
        <v>36456.149408494355</v>
      </c>
      <c r="I252" s="64">
        <f>[1]RS!AF256</f>
        <v>30987.726997220201</v>
      </c>
      <c r="J252" s="64">
        <f>[1]RS!AG256</f>
        <v>-3690.5821972201993</v>
      </c>
      <c r="K252" s="64">
        <f>[1]RS!AH256</f>
        <v>-2583.4075380541394</v>
      </c>
      <c r="L252" s="83">
        <f>[1]RS!AI256</f>
        <v>0.92900000000000005</v>
      </c>
      <c r="M252" s="64"/>
    </row>
    <row r="253" spans="1:13">
      <c r="A253" s="4" t="s">
        <v>285</v>
      </c>
      <c r="B253" s="64">
        <f>[1]RS!D257*[1]RS!$AD$11</f>
        <v>40435.858400000005</v>
      </c>
      <c r="C253" s="64">
        <f>0.85*([1]RS!G257+[1]RS!M257+[1]RS!N257+[1]RS!O257)</f>
        <v>6369.9</v>
      </c>
      <c r="D253" s="64">
        <f>-0.85*([1]RS!T257+[1]RS!AA257+[1]RS!AC257)</f>
        <v>-3756.15</v>
      </c>
      <c r="E253" s="64">
        <f>0.85*0.2*(([1]RS!AB257/0.2)-[1]RS!AA257)</f>
        <v>2063.9700000000003</v>
      </c>
      <c r="G253" s="64">
        <f>[1]RS!AD257</f>
        <v>45113.578400000006</v>
      </c>
      <c r="H253" s="64">
        <f>[1]RS!AE257</f>
        <v>53350.728783888459</v>
      </c>
      <c r="I253" s="64">
        <f>[1]RS!AF257</f>
        <v>45348.119466305187</v>
      </c>
      <c r="J253" s="64">
        <f>[1]RS!AG257</f>
        <v>-234.54106630518072</v>
      </c>
      <c r="K253" s="64">
        <f>[1]RS!AH257</f>
        <v>-164.1787464136265</v>
      </c>
      <c r="L253" s="83">
        <f>[1]RS!AI257</f>
        <v>0.997</v>
      </c>
      <c r="M253" s="64"/>
    </row>
    <row r="254" spans="1:13">
      <c r="A254" s="4" t="s">
        <v>286</v>
      </c>
      <c r="B254" s="64">
        <f>[1]RS!D258*[1]RS!$AD$11</f>
        <v>150193.1004</v>
      </c>
      <c r="C254" s="64">
        <f>0.85*([1]RS!G258+[1]RS!M258+[1]RS!N258+[1]RS!O258)</f>
        <v>27927.599999999999</v>
      </c>
      <c r="D254" s="64">
        <f>-0.85*([1]RS!T258+[1]RS!AA258+[1]RS!AC258)</f>
        <v>-41335.5</v>
      </c>
      <c r="E254" s="64">
        <f>0.85*0.2*(([1]RS!AB258/0.2)-[1]RS!AA258)</f>
        <v>8060.2100000000009</v>
      </c>
      <c r="G254" s="64">
        <f>[1]RS!AD258</f>
        <v>144845.41039999999</v>
      </c>
      <c r="H254" s="64">
        <f>[1]RS!AE258</f>
        <v>172981.36950998902</v>
      </c>
      <c r="I254" s="64">
        <f>[1]RS!AF258</f>
        <v>147034.16408349067</v>
      </c>
      <c r="J254" s="64">
        <f>[1]RS!AG258</f>
        <v>-2188.7536834906787</v>
      </c>
      <c r="K254" s="64">
        <f>[1]RS!AH258</f>
        <v>-1532.1275784434749</v>
      </c>
      <c r="L254" s="83">
        <f>[1]RS!AI258</f>
        <v>0.99099999999999999</v>
      </c>
      <c r="M254" s="64"/>
    </row>
    <row r="255" spans="1:13">
      <c r="A255" s="4" t="s">
        <v>287</v>
      </c>
      <c r="B255" s="64">
        <f>[1]RS!D259*[1]RS!$AD$11</f>
        <v>125484.9134</v>
      </c>
      <c r="C255" s="64">
        <f>0.85*([1]RS!G259+[1]RS!M259+[1]RS!N259+[1]RS!O259)</f>
        <v>30352.649999999998</v>
      </c>
      <c r="D255" s="64">
        <f>-0.85*([1]RS!T259+[1]RS!AA259+[1]RS!AC259)</f>
        <v>-25186.35</v>
      </c>
      <c r="E255" s="64">
        <f>0.85*0.2*(([1]RS!AB259/0.2)-[1]RS!AA259)</f>
        <v>5974.6500000000005</v>
      </c>
      <c r="G255" s="64">
        <f>[1]RS!AD259</f>
        <v>136625.8634</v>
      </c>
      <c r="H255" s="64">
        <f>[1]RS!AE259</f>
        <v>169222.65725178592</v>
      </c>
      <c r="I255" s="64">
        <f>[1]RS!AF259</f>
        <v>143839.25866401804</v>
      </c>
      <c r="J255" s="64">
        <f>[1]RS!AG259</f>
        <v>-7213.395264018036</v>
      </c>
      <c r="K255" s="64">
        <f>[1]RS!AH259</f>
        <v>-5049.3766848126252</v>
      </c>
      <c r="L255" s="83">
        <f>[1]RS!AI259</f>
        <v>0.97</v>
      </c>
      <c r="M255" s="64"/>
    </row>
    <row r="256" spans="1:13" ht="27" customHeight="1">
      <c r="A256" s="32" t="s">
        <v>288</v>
      </c>
      <c r="B256" s="64">
        <f>[1]RS!D260*[1]RS!$AD$11</f>
        <v>0</v>
      </c>
      <c r="C256" s="64">
        <f>0.85*([1]RS!G260+[1]RS!M260+[1]RS!N260+[1]RS!O260)</f>
        <v>0</v>
      </c>
      <c r="D256" s="64">
        <f>-0.85*([1]RS!T260+[1]RS!AA260+[1]RS!AC260)</f>
        <v>0</v>
      </c>
      <c r="E256" s="64">
        <f>0.85*0.2*(([1]RS!AB260/0.2)-[1]RS!AA260)</f>
        <v>0</v>
      </c>
      <c r="G256" s="64">
        <f>[1]RS!AD260</f>
        <v>0</v>
      </c>
      <c r="H256" s="64">
        <f>[1]RS!AE260</f>
        <v>188977.93179035382</v>
      </c>
      <c r="I256" s="64">
        <f>[1]RS!AF260</f>
        <v>160631.24202180075</v>
      </c>
      <c r="J256" s="64">
        <f>[1]RS!AG260</f>
        <v>-160631.24202180075</v>
      </c>
      <c r="K256" s="64">
        <f>[1]RS!AH260</f>
        <v>-112441.86941526052</v>
      </c>
      <c r="L256" s="83">
        <f>[1]RS!AI260</f>
        <v>0.40500000000000003</v>
      </c>
      <c r="M256" s="64"/>
    </row>
    <row r="257" spans="1:13">
      <c r="A257" s="4" t="s">
        <v>289</v>
      </c>
      <c r="B257" s="64">
        <f>[1]RS!D261*[1]RS!$AD$11</f>
        <v>120277.43280000001</v>
      </c>
      <c r="C257" s="64">
        <f>0.85*([1]RS!G261+[1]RS!M261+[1]RS!N261+[1]RS!O261)</f>
        <v>10171.949999999999</v>
      </c>
      <c r="D257" s="64">
        <f>-0.85*([1]RS!T261+[1]RS!AA261+[1]RS!AC261)</f>
        <v>-25254.35</v>
      </c>
      <c r="E257" s="64">
        <f>0.85*0.2*(([1]RS!AB261/0.2)-[1]RS!AA261)</f>
        <v>4820.3500000000004</v>
      </c>
      <c r="G257" s="64">
        <f>[1]RS!AD261</f>
        <v>110015.38280000002</v>
      </c>
      <c r="H257" s="64">
        <f>[1]RS!AE261</f>
        <v>129006.82643250992</v>
      </c>
      <c r="I257" s="64">
        <f>[1]RS!AF261</f>
        <v>109655.80246763343</v>
      </c>
      <c r="J257" s="64">
        <f>[1]RS!AG261</f>
        <v>359.58033236658957</v>
      </c>
      <c r="K257" s="64">
        <f>[1]RS!AH261</f>
        <v>251.70623265661268</v>
      </c>
      <c r="L257" s="83">
        <f>[1]RS!AI261</f>
        <v>1.002</v>
      </c>
      <c r="M257" s="64"/>
    </row>
    <row r="258" spans="1:13">
      <c r="A258" s="4" t="s">
        <v>290</v>
      </c>
      <c r="B258" s="64">
        <f>[1]RS!D262*[1]RS!$AD$11</f>
        <v>104918.065</v>
      </c>
      <c r="C258" s="64">
        <f>0.85*([1]RS!G262+[1]RS!M262+[1]RS!N262+[1]RS!O262)</f>
        <v>9686.6</v>
      </c>
      <c r="D258" s="64">
        <f>-0.85*([1]RS!T262+[1]RS!AA262+[1]RS!AC262)</f>
        <v>-20896.399999999998</v>
      </c>
      <c r="E258" s="64">
        <f>0.85*0.2*(([1]RS!AB262/0.2)-[1]RS!AA262)</f>
        <v>7281.7800000000007</v>
      </c>
      <c r="G258" s="64">
        <f>[1]RS!AD262</f>
        <v>100990.045</v>
      </c>
      <c r="H258" s="64">
        <f>[1]RS!AE262</f>
        <v>128962.54268983462</v>
      </c>
      <c r="I258" s="64">
        <f>[1]RS!AF262</f>
        <v>109618.16128635942</v>
      </c>
      <c r="J258" s="64">
        <f>[1]RS!AG262</f>
        <v>-8628.1162863594218</v>
      </c>
      <c r="K258" s="64">
        <f>[1]RS!AH262</f>
        <v>-6039.6814004515945</v>
      </c>
      <c r="L258" s="83">
        <f>[1]RS!AI262</f>
        <v>0.95299999999999996</v>
      </c>
      <c r="M258" s="64"/>
    </row>
    <row r="259" spans="1:13">
      <c r="A259" s="4" t="s">
        <v>291</v>
      </c>
      <c r="B259" s="64">
        <f>[1]RS!D263*[1]RS!$AD$11</f>
        <v>359739.84899999999</v>
      </c>
      <c r="C259" s="64">
        <f>0.85*([1]RS!G263+[1]RS!M263+[1]RS!N263+[1]RS!O263)</f>
        <v>78845.149999999994</v>
      </c>
      <c r="D259" s="64">
        <f>-0.85*([1]RS!T263+[1]RS!AA263+[1]RS!AC263)</f>
        <v>-78326.649999999994</v>
      </c>
      <c r="E259" s="64">
        <f>0.85*0.2*(([1]RS!AB263/0.2)-[1]RS!AA263)</f>
        <v>31144.680000000004</v>
      </c>
      <c r="G259" s="64">
        <f>[1]RS!AD263</f>
        <v>391403.02899999998</v>
      </c>
      <c r="H259" s="64">
        <f>[1]RS!AE263</f>
        <v>435868.80906502641</v>
      </c>
      <c r="I259" s="64">
        <f>[1]RS!AF263</f>
        <v>370488.48770527245</v>
      </c>
      <c r="J259" s="64">
        <f>[1]RS!AG263</f>
        <v>20914.541294727533</v>
      </c>
      <c r="K259" s="64">
        <f>[1]RS!AH263</f>
        <v>14640.178906309271</v>
      </c>
      <c r="L259" s="83">
        <f>[1]RS!AI263</f>
        <v>1.034</v>
      </c>
      <c r="M259" s="64"/>
    </row>
    <row r="260" spans="1:13">
      <c r="A260" s="4" t="s">
        <v>292</v>
      </c>
      <c r="B260" s="64">
        <f>[1]RS!D264*[1]RS!$AD$11</f>
        <v>54058.9378</v>
      </c>
      <c r="C260" s="64">
        <f>0.85*([1]RS!G264+[1]RS!M264+[1]RS!N264+[1]RS!O264)</f>
        <v>9481.75</v>
      </c>
      <c r="D260" s="64">
        <f>-0.85*([1]RS!T264+[1]RS!AA264+[1]RS!AC264)</f>
        <v>-13815.05</v>
      </c>
      <c r="E260" s="64">
        <f>0.85*0.2*(([1]RS!AB264/0.2)-[1]RS!AA264)</f>
        <v>6504.2000000000007</v>
      </c>
      <c r="G260" s="64">
        <f>[1]RS!AD264</f>
        <v>56229.837799999994</v>
      </c>
      <c r="H260" s="64">
        <f>[1]RS!AE264</f>
        <v>79158.020121778463</v>
      </c>
      <c r="I260" s="64">
        <f>[1]RS!AF264</f>
        <v>67284.317103511697</v>
      </c>
      <c r="J260" s="64">
        <f>[1]RS!AG264</f>
        <v>-11054.479303511704</v>
      </c>
      <c r="K260" s="64">
        <f>[1]RS!AH264</f>
        <v>-7738.1355124581924</v>
      </c>
      <c r="L260" s="83">
        <f>[1]RS!AI264</f>
        <v>0.90200000000000002</v>
      </c>
      <c r="M260" s="64"/>
    </row>
    <row r="261" spans="1:13">
      <c r="A261" s="4" t="s">
        <v>293</v>
      </c>
      <c r="B261" s="64">
        <f>[1]RS!D265*[1]RS!$AD$11</f>
        <v>29073.8308</v>
      </c>
      <c r="C261" s="64">
        <f>0.85*([1]RS!G265+[1]RS!M265+[1]RS!N265+[1]RS!O265)</f>
        <v>8522.1</v>
      </c>
      <c r="D261" s="64">
        <f>-0.85*([1]RS!T265+[1]RS!AA265+[1]RS!AC265)</f>
        <v>-7938.15</v>
      </c>
      <c r="E261" s="64">
        <f>0.85*0.2*(([1]RS!AB265/0.2)-[1]RS!AA265)</f>
        <v>2479.96</v>
      </c>
      <c r="G261" s="64">
        <f>[1]RS!AD265</f>
        <v>32137.7408</v>
      </c>
      <c r="H261" s="64">
        <f>[1]RS!AE265</f>
        <v>53628.061636027604</v>
      </c>
      <c r="I261" s="64">
        <f>[1]RS!AF265</f>
        <v>45583.852390623462</v>
      </c>
      <c r="J261" s="64">
        <f>[1]RS!AG265</f>
        <v>-13446.111590623463</v>
      </c>
      <c r="K261" s="64">
        <f>[1]RS!AH265</f>
        <v>-9412.2781134364232</v>
      </c>
      <c r="L261" s="83">
        <f>[1]RS!AI265</f>
        <v>0.82399999999999995</v>
      </c>
      <c r="M261" s="64"/>
    </row>
    <row r="262" spans="1:13">
      <c r="A262" s="4" t="s">
        <v>294</v>
      </c>
      <c r="B262" s="64">
        <f>[1]RS!D266*[1]RS!$AD$11</f>
        <v>257215.7574</v>
      </c>
      <c r="C262" s="64">
        <f>0.85*([1]RS!G266+[1]RS!M266+[1]RS!N266+[1]RS!O266)</f>
        <v>36720</v>
      </c>
      <c r="D262" s="64">
        <f>-0.85*([1]RS!T266+[1]RS!AA266+[1]RS!AC266)</f>
        <v>-63994.799999999996</v>
      </c>
      <c r="E262" s="64">
        <f>0.85*0.2*(([1]RS!AB266/0.2)-[1]RS!AA266)</f>
        <v>12455.900000000001</v>
      </c>
      <c r="G262" s="64">
        <f>[1]RS!AD266</f>
        <v>242396.85740000001</v>
      </c>
      <c r="H262" s="64">
        <f>[1]RS!AE266</f>
        <v>306554.61151298496</v>
      </c>
      <c r="I262" s="64">
        <f>[1]RS!AF266</f>
        <v>260571.41978603721</v>
      </c>
      <c r="J262" s="64">
        <f>[1]RS!AG266</f>
        <v>-18174.5623860372</v>
      </c>
      <c r="K262" s="64">
        <f>[1]RS!AH266</f>
        <v>-12722.193670226039</v>
      </c>
      <c r="L262" s="83">
        <f>[1]RS!AI266</f>
        <v>0.95799999999999996</v>
      </c>
      <c r="M262" s="64"/>
    </row>
    <row r="263" spans="1:13" ht="27" customHeight="1">
      <c r="A263" s="32" t="s">
        <v>295</v>
      </c>
      <c r="B263" s="64">
        <f>[1]RS!D267*[1]RS!$AD$11</f>
        <v>0</v>
      </c>
      <c r="C263" s="64">
        <f>0.85*([1]RS!G267+[1]RS!M267+[1]RS!N267+[1]RS!O267)</f>
        <v>0</v>
      </c>
      <c r="D263" s="64">
        <f>-0.85*([1]RS!T267+[1]RS!AA267+[1]RS!AC267)</f>
        <v>0</v>
      </c>
      <c r="E263" s="64">
        <f>0.85*0.2*(([1]RS!AB267/0.2)-[1]RS!AA267)</f>
        <v>0</v>
      </c>
      <c r="G263" s="64">
        <f>[1]RS!AD267</f>
        <v>0</v>
      </c>
      <c r="H263" s="64">
        <f>[1]RS!AE267</f>
        <v>41081.145363015574</v>
      </c>
      <c r="I263" s="64">
        <f>[1]RS!AF267</f>
        <v>34918.973558563237</v>
      </c>
      <c r="J263" s="64">
        <f>[1]RS!AG267</f>
        <v>-34918.973558563237</v>
      </c>
      <c r="K263" s="64">
        <f>[1]RS!AH267</f>
        <v>-24443.281490994264</v>
      </c>
      <c r="L263" s="83">
        <f>[1]RS!AI267</f>
        <v>0.40500000000000003</v>
      </c>
      <c r="M263" s="64"/>
    </row>
    <row r="264" spans="1:13">
      <c r="A264" s="4" t="s">
        <v>296</v>
      </c>
      <c r="B264" s="64">
        <f>[1]RS!D268*[1]RS!$AD$11</f>
        <v>33269.168799999999</v>
      </c>
      <c r="C264" s="64">
        <f>0.85*([1]RS!G268+[1]RS!M268+[1]RS!N268+[1]RS!O268)</f>
        <v>6298.5</v>
      </c>
      <c r="D264" s="64">
        <f>-0.85*([1]RS!T268+[1]RS!AA268+[1]RS!AC268)</f>
        <v>-6936.8499999999995</v>
      </c>
      <c r="E264" s="64">
        <f>0.85*0.2*(([1]RS!AB268/0.2)-[1]RS!AA268)</f>
        <v>1148.8600000000001</v>
      </c>
      <c r="G264" s="64">
        <f>[1]RS!AD268</f>
        <v>33779.678800000002</v>
      </c>
      <c r="H264" s="64">
        <f>[1]RS!AE268</f>
        <v>34478.762188622044</v>
      </c>
      <c r="I264" s="64">
        <f>[1]RS!AF268</f>
        <v>29306.947860328735</v>
      </c>
      <c r="J264" s="64">
        <f>[1]RS!AG268</f>
        <v>4472.7309396712662</v>
      </c>
      <c r="K264" s="64">
        <f>[1]RS!AH268</f>
        <v>3130.911657769886</v>
      </c>
      <c r="L264" s="83">
        <f>[1]RS!AI268</f>
        <v>1.091</v>
      </c>
      <c r="M264" s="64"/>
    </row>
    <row r="265" spans="1:13">
      <c r="A265" s="4" t="s">
        <v>297</v>
      </c>
      <c r="B265" s="64">
        <f>[1]RS!D269*[1]RS!$AD$11</f>
        <v>52044.344799999999</v>
      </c>
      <c r="C265" s="64">
        <f>0.85*([1]RS!G269+[1]RS!M269+[1]RS!N269+[1]RS!O269)</f>
        <v>6816.15</v>
      </c>
      <c r="D265" s="64">
        <f>-0.85*([1]RS!T269+[1]RS!AA269+[1]RS!AC269)</f>
        <v>-11037.25</v>
      </c>
      <c r="E265" s="64">
        <f>0.85*0.2*(([1]RS!AB269/0.2)-[1]RS!AA269)</f>
        <v>1419.8400000000001</v>
      </c>
      <c r="G265" s="64">
        <f>[1]RS!AD269</f>
        <v>49243.084799999997</v>
      </c>
      <c r="H265" s="64">
        <f>[1]RS!AE269</f>
        <v>48823.878629142295</v>
      </c>
      <c r="I265" s="64">
        <f>[1]RS!AF269</f>
        <v>41500.296834770947</v>
      </c>
      <c r="J265" s="64">
        <f>[1]RS!AG269</f>
        <v>7742.7879652290503</v>
      </c>
      <c r="K265" s="64">
        <f>[1]RS!AH269</f>
        <v>5419.951575660335</v>
      </c>
      <c r="L265" s="83">
        <f>[1]RS!AI269</f>
        <v>1.111</v>
      </c>
      <c r="M265" s="64"/>
    </row>
    <row r="266" spans="1:13">
      <c r="A266" s="4" t="s">
        <v>298</v>
      </c>
      <c r="B266" s="64">
        <f>[1]RS!D270*[1]RS!$AD$11</f>
        <v>0</v>
      </c>
      <c r="C266" s="64">
        <f>0.85*([1]RS!G270+[1]RS!M270+[1]RS!N270+[1]RS!O270)</f>
        <v>0</v>
      </c>
      <c r="D266" s="64">
        <f>-0.85*([1]RS!T270+[1]RS!AA270+[1]RS!AC270)</f>
        <v>0</v>
      </c>
      <c r="E266" s="64">
        <f>0.85*0.2*(([1]RS!AB270/0.2)-[1]RS!AA270)</f>
        <v>0</v>
      </c>
      <c r="G266" s="64">
        <f>[1]RS!AD270</f>
        <v>0</v>
      </c>
      <c r="H266" s="64">
        <f>[1]RS!AE270</f>
        <v>79102.651371781642</v>
      </c>
      <c r="I266" s="64">
        <f>[1]RS!AF270</f>
        <v>67237.253666014396</v>
      </c>
      <c r="J266" s="64">
        <f>[1]RS!AG270</f>
        <v>-67237.253666014396</v>
      </c>
      <c r="K266" s="64">
        <f>[1]RS!AH270</f>
        <v>-47066.077566210071</v>
      </c>
      <c r="L266" s="83">
        <f>[1]RS!AI270</f>
        <v>0.40500000000000003</v>
      </c>
      <c r="M266" s="64"/>
    </row>
    <row r="267" spans="1:13">
      <c r="A267" s="4" t="s">
        <v>299</v>
      </c>
      <c r="B267" s="64">
        <f>[1]RS!D271*[1]RS!$AD$11</f>
        <v>5078.7128000000002</v>
      </c>
      <c r="C267" s="64">
        <f>0.85*([1]RS!G271+[1]RS!M271+[1]RS!N271+[1]RS!O271)</f>
        <v>303.45</v>
      </c>
      <c r="D267" s="64">
        <f>-0.85*([1]RS!T271+[1]RS!AA271+[1]RS!AC271)</f>
        <v>-2484.5499999999997</v>
      </c>
      <c r="E267" s="64">
        <f>0.85*0.2*(([1]RS!AB271/0.2)-[1]RS!AA271)</f>
        <v>1803.19</v>
      </c>
      <c r="G267" s="64">
        <f>[1]RS!AD271</f>
        <v>4700.8028000000004</v>
      </c>
      <c r="H267" s="64">
        <f>[1]RS!AE271</f>
        <v>10469.528140276798</v>
      </c>
      <c r="I267" s="64">
        <f>[1]RS!AF271</f>
        <v>8899.0989192352772</v>
      </c>
      <c r="J267" s="64">
        <f>[1]RS!AG271</f>
        <v>-4198.2961192352768</v>
      </c>
      <c r="K267" s="64">
        <f>[1]RS!AH271</f>
        <v>-2938.8072834646937</v>
      </c>
      <c r="L267" s="83">
        <f>[1]RS!AI271</f>
        <v>0.71899999999999997</v>
      </c>
      <c r="M267" s="64"/>
    </row>
    <row r="268" spans="1:13">
      <c r="A268" s="4" t="s">
        <v>300</v>
      </c>
      <c r="B268" s="64">
        <f>[1]RS!D272*[1]RS!$AD$11</f>
        <v>0</v>
      </c>
      <c r="C268" s="64">
        <f>0.85*([1]RS!G272+[1]RS!M272+[1]RS!N272+[1]RS!O272)</f>
        <v>0</v>
      </c>
      <c r="D268" s="64">
        <f>-0.85*([1]RS!T272+[1]RS!AA272+[1]RS!AC272)</f>
        <v>0</v>
      </c>
      <c r="E268" s="64">
        <f>0.85*0.2*(([1]RS!AB272/0.2)-[1]RS!AA272)</f>
        <v>0</v>
      </c>
      <c r="G268" s="64">
        <f>[1]RS!AD272</f>
        <v>0</v>
      </c>
      <c r="H268" s="64">
        <f>[1]RS!AE272</f>
        <v>74465.534792029735</v>
      </c>
      <c r="I268" s="64">
        <f>[1]RS!AF272</f>
        <v>63295.704573225274</v>
      </c>
      <c r="J268" s="64">
        <f>[1]RS!AG272</f>
        <v>-63295.704573225274</v>
      </c>
      <c r="K268" s="64">
        <f>[1]RS!AH272</f>
        <v>-44306.99320125769</v>
      </c>
      <c r="L268" s="83">
        <f>[1]RS!AI272</f>
        <v>0.40500000000000003</v>
      </c>
      <c r="M268" s="64"/>
    </row>
    <row r="269" spans="1:13">
      <c r="A269" s="4" t="s">
        <v>301</v>
      </c>
      <c r="B269" s="64">
        <f>[1]RS!D273*[1]RS!$AD$11</f>
        <v>24626.495600000002</v>
      </c>
      <c r="C269" s="64">
        <f>0.85*([1]RS!G273+[1]RS!M273+[1]RS!N273+[1]RS!O273)</f>
        <v>13628.05</v>
      </c>
      <c r="D269" s="64">
        <f>-0.85*([1]RS!T273+[1]RS!AA273+[1]RS!AC273)</f>
        <v>-10051.25</v>
      </c>
      <c r="E269" s="64">
        <f>0.85*0.2*(([1]RS!AB273/0.2)-[1]RS!AA273)</f>
        <v>1275</v>
      </c>
      <c r="G269" s="64">
        <f>[1]RS!AD273</f>
        <v>29478.295600000001</v>
      </c>
      <c r="H269" s="64">
        <f>[1]RS!AE273</f>
        <v>31010.506364749133</v>
      </c>
      <c r="I269" s="64">
        <f>[1]RS!AF273</f>
        <v>26358.930410036763</v>
      </c>
      <c r="J269" s="64">
        <f>[1]RS!AG273</f>
        <v>3119.3651899632387</v>
      </c>
      <c r="K269" s="64">
        <f>[1]RS!AH273</f>
        <v>2183.5556329742667</v>
      </c>
      <c r="L269" s="83">
        <f>[1]RS!AI273</f>
        <v>1.07</v>
      </c>
      <c r="M269" s="64"/>
    </row>
    <row r="270" spans="1:13">
      <c r="A270" s="4" t="s">
        <v>302</v>
      </c>
      <c r="B270" s="64">
        <f>[1]RS!D274*[1]RS!$AD$11</f>
        <v>412220.34280000004</v>
      </c>
      <c r="C270" s="64">
        <f>0.85*([1]RS!G274+[1]RS!M274+[1]RS!N274+[1]RS!O274)</f>
        <v>59682.75</v>
      </c>
      <c r="D270" s="64">
        <f>-0.85*([1]RS!T274+[1]RS!AA274+[1]RS!AC274)</f>
        <v>-21879</v>
      </c>
      <c r="E270" s="64">
        <f>0.85*0.2*(([1]RS!AB274/0.2)-[1]RS!AA274)</f>
        <v>23869.530000000002</v>
      </c>
      <c r="G270" s="64">
        <f>[1]RS!AD274</f>
        <v>473893.62280000007</v>
      </c>
      <c r="H270" s="64">
        <f>[1]RS!AE274</f>
        <v>602465.64647963841</v>
      </c>
      <c r="I270" s="64">
        <f>[1]RS!AF274</f>
        <v>512095.79950769263</v>
      </c>
      <c r="J270" s="64">
        <f>[1]RS!AG274</f>
        <v>-38202.176707692561</v>
      </c>
      <c r="K270" s="64">
        <f>[1]RS!AH274</f>
        <v>-26741.523695384793</v>
      </c>
      <c r="L270" s="83">
        <f>[1]RS!AI274</f>
        <v>0.95599999999999996</v>
      </c>
      <c r="M270" s="64"/>
    </row>
    <row r="271" spans="1:13" ht="27" customHeight="1">
      <c r="A271" s="32" t="s">
        <v>303</v>
      </c>
      <c r="B271" s="64">
        <f>[1]RS!D275*[1]RS!$AD$11</f>
        <v>0</v>
      </c>
      <c r="C271" s="64">
        <f>0.85*([1]RS!G275+[1]RS!M275+[1]RS!N275+[1]RS!O275)</f>
        <v>0</v>
      </c>
      <c r="D271" s="64">
        <f>-0.85*([1]RS!T275+[1]RS!AA275+[1]RS!AC275)</f>
        <v>0</v>
      </c>
      <c r="E271" s="64">
        <f>0.85*0.2*(([1]RS!AB275/0.2)-[1]RS!AA275)</f>
        <v>0</v>
      </c>
      <c r="G271" s="64">
        <f>[1]RS!AD275</f>
        <v>0</v>
      </c>
      <c r="H271" s="64">
        <f>[1]RS!AE275</f>
        <v>5082.2036168495142</v>
      </c>
      <c r="I271" s="64">
        <f>[1]RS!AF275</f>
        <v>4319.8730743220867</v>
      </c>
      <c r="J271" s="64">
        <f>[1]RS!AG275</f>
        <v>-4319.8730743220867</v>
      </c>
      <c r="K271" s="64">
        <f>[1]RS!AH275</f>
        <v>-3023.9111520254605</v>
      </c>
      <c r="L271" s="83">
        <f>[1]RS!AI275</f>
        <v>0.40500000000000003</v>
      </c>
      <c r="M271" s="64"/>
    </row>
    <row r="272" spans="1:13">
      <c r="A272" s="4" t="s">
        <v>304</v>
      </c>
      <c r="B272" s="64">
        <f>[1]RS!D276*[1]RS!$AD$11</f>
        <v>0</v>
      </c>
      <c r="C272" s="64">
        <f>0.85*([1]RS!G276+[1]RS!M276+[1]RS!N276+[1]RS!O276)</f>
        <v>0</v>
      </c>
      <c r="D272" s="64">
        <f>-0.85*([1]RS!T276+[1]RS!AA276+[1]RS!AC276)</f>
        <v>0</v>
      </c>
      <c r="E272" s="64">
        <f>0.85*0.2*(([1]RS!AB276/0.2)-[1]RS!AA276)</f>
        <v>0</v>
      </c>
      <c r="G272" s="64">
        <f>[1]RS!AD276</f>
        <v>0</v>
      </c>
      <c r="H272" s="64">
        <f>[1]RS!AE276</f>
        <v>16713.10825224403</v>
      </c>
      <c r="I272" s="64">
        <f>[1]RS!AF276</f>
        <v>14206.142014407425</v>
      </c>
      <c r="J272" s="64">
        <f>[1]RS!AG276</f>
        <v>-14206.142014407425</v>
      </c>
      <c r="K272" s="64">
        <f>[1]RS!AH276</f>
        <v>-9944.2994100851975</v>
      </c>
      <c r="L272" s="83">
        <f>[1]RS!AI276</f>
        <v>0.40500000000000003</v>
      </c>
      <c r="M272" s="64"/>
    </row>
    <row r="273" spans="1:13">
      <c r="A273" s="4" t="s">
        <v>305</v>
      </c>
      <c r="B273" s="64">
        <f>[1]RS!D277*[1]RS!$AD$11</f>
        <v>0</v>
      </c>
      <c r="C273" s="64">
        <f>0.85*([1]RS!G277+[1]RS!M277+[1]RS!N277+[1]RS!O277)</f>
        <v>0</v>
      </c>
      <c r="D273" s="64">
        <f>-0.85*([1]RS!T277+[1]RS!AA277+[1]RS!AC277)</f>
        <v>0</v>
      </c>
      <c r="E273" s="64">
        <f>0.85*0.2*(([1]RS!AB277/0.2)-[1]RS!AA277)</f>
        <v>0</v>
      </c>
      <c r="G273" s="64">
        <f>[1]RS!AD277</f>
        <v>0</v>
      </c>
      <c r="H273" s="64">
        <f>[1]RS!AE277</f>
        <v>111055.22400217582</v>
      </c>
      <c r="I273" s="64">
        <f>[1]RS!AF277</f>
        <v>94396.940401849439</v>
      </c>
      <c r="J273" s="64">
        <f>[1]RS!AG277</f>
        <v>-94396.940401849439</v>
      </c>
      <c r="K273" s="64">
        <f>[1]RS!AH277</f>
        <v>-66077.858281294597</v>
      </c>
      <c r="L273" s="83">
        <f>[1]RS!AI277</f>
        <v>0.40500000000000003</v>
      </c>
      <c r="M273" s="64"/>
    </row>
    <row r="274" spans="1:13">
      <c r="A274" s="4" t="s">
        <v>306</v>
      </c>
      <c r="B274" s="64">
        <f>[1]RS!D278*[1]RS!$AD$11</f>
        <v>4674.4096</v>
      </c>
      <c r="C274" s="64">
        <f>0.85*([1]RS!G278+[1]RS!M278+[1]RS!N278+[1]RS!O278)</f>
        <v>3801.2</v>
      </c>
      <c r="D274" s="64">
        <f>-0.85*([1]RS!T278+[1]RS!AA278+[1]RS!AC278)</f>
        <v>-2277.15</v>
      </c>
      <c r="E274" s="64">
        <f>0.85*0.2*(([1]RS!AB278/0.2)-[1]RS!AA278)</f>
        <v>288.32</v>
      </c>
      <c r="G274" s="64">
        <f>[1]RS!AD278</f>
        <v>6486.7795999999998</v>
      </c>
      <c r="H274" s="64">
        <f>[1]RS!AE278</f>
        <v>8636.2990926053571</v>
      </c>
      <c r="I274" s="64">
        <f>[1]RS!AF278</f>
        <v>7340.8542287145538</v>
      </c>
      <c r="J274" s="64">
        <f>[1]RS!AG278</f>
        <v>-854.07462871455391</v>
      </c>
      <c r="K274" s="64">
        <f>[1]RS!AH278</f>
        <v>-597.85224010018771</v>
      </c>
      <c r="L274" s="83">
        <f>[1]RS!AI278</f>
        <v>0.93100000000000005</v>
      </c>
      <c r="M274" s="64"/>
    </row>
    <row r="275" spans="1:13">
      <c r="A275" s="4" t="s">
        <v>307</v>
      </c>
      <c r="B275" s="64">
        <f>[1]RS!D279*[1]RS!$AD$11</f>
        <v>27120.160200000002</v>
      </c>
      <c r="C275" s="64">
        <f>0.85*([1]RS!G279+[1]RS!M279+[1]RS!N279+[1]RS!O279)</f>
        <v>6316.3499999999995</v>
      </c>
      <c r="D275" s="64">
        <f>-0.85*([1]RS!T279+[1]RS!AA279+[1]RS!AC279)</f>
        <v>-833.85</v>
      </c>
      <c r="E275" s="64">
        <f>0.85*0.2*(([1]RS!AB279/0.2)-[1]RS!AA279)</f>
        <v>2252.67</v>
      </c>
      <c r="G275" s="64">
        <f>[1]RS!AD279</f>
        <v>34855.330200000004</v>
      </c>
      <c r="H275" s="64">
        <f>[1]RS!AE279</f>
        <v>38248.272790092735</v>
      </c>
      <c r="I275" s="64">
        <f>[1]RS!AF279</f>
        <v>32511.031871578823</v>
      </c>
      <c r="J275" s="64">
        <f>[1]RS!AG279</f>
        <v>2344.2983284211805</v>
      </c>
      <c r="K275" s="64">
        <f>[1]RS!AH279</f>
        <v>1641.0088298948262</v>
      </c>
      <c r="L275" s="83">
        <f>[1]RS!AI279</f>
        <v>1.0429999999999999</v>
      </c>
      <c r="M275" s="64"/>
    </row>
    <row r="276" spans="1:13">
      <c r="A276" s="4" t="s">
        <v>308</v>
      </c>
      <c r="B276" s="64">
        <f>[1]RS!D280*[1]RS!$AD$11</f>
        <v>22735.132000000001</v>
      </c>
      <c r="C276" s="64">
        <f>0.85*([1]RS!G280+[1]RS!M280+[1]RS!N280+[1]RS!O280)</f>
        <v>1433.1</v>
      </c>
      <c r="D276" s="64">
        <f>-0.85*([1]RS!T280+[1]RS!AA280+[1]RS!AC280)</f>
        <v>-5604.05</v>
      </c>
      <c r="E276" s="64">
        <f>0.85*0.2*(([1]RS!AB280/0.2)-[1]RS!AA280)</f>
        <v>2621.4</v>
      </c>
      <c r="G276" s="64">
        <f>[1]RS!AD280</f>
        <v>21185.582000000002</v>
      </c>
      <c r="H276" s="64">
        <f>[1]RS!AE280</f>
        <v>25675.56586935564</v>
      </c>
      <c r="I276" s="64">
        <f>[1]RS!AF280</f>
        <v>21824.230988952295</v>
      </c>
      <c r="J276" s="64">
        <f>[1]RS!AG280</f>
        <v>-638.64898895229271</v>
      </c>
      <c r="K276" s="64">
        <f>[1]RS!AH280</f>
        <v>-447.05429226660488</v>
      </c>
      <c r="L276" s="83">
        <f>[1]RS!AI280</f>
        <v>0.98299999999999998</v>
      </c>
      <c r="M276" s="64"/>
    </row>
    <row r="277" spans="1:13">
      <c r="A277" s="4" t="s">
        <v>309</v>
      </c>
      <c r="B277" s="64">
        <f>[1]RS!D281*[1]RS!$AD$11</f>
        <v>32132.412200000002</v>
      </c>
      <c r="C277" s="64">
        <f>0.85*([1]RS!G281+[1]RS!M281+[1]RS!N281+[1]RS!O281)</f>
        <v>3638.85</v>
      </c>
      <c r="D277" s="64">
        <f>-0.85*([1]RS!T281+[1]RS!AA281+[1]RS!AC281)</f>
        <v>-11433.35</v>
      </c>
      <c r="E277" s="64">
        <f>0.85*0.2*(([1]RS!AB281/0.2)-[1]RS!AA281)</f>
        <v>-715.19</v>
      </c>
      <c r="G277" s="64">
        <f>[1]RS!AD281</f>
        <v>23622.722200000004</v>
      </c>
      <c r="H277" s="64">
        <f>[1]RS!AE281</f>
        <v>25311.296333264145</v>
      </c>
      <c r="I277" s="64">
        <f>[1]RS!AF281</f>
        <v>21514.601883274521</v>
      </c>
      <c r="J277" s="64">
        <f>[1]RS!AG281</f>
        <v>2108.1203167254826</v>
      </c>
      <c r="K277" s="64">
        <f>[1]RS!AH281</f>
        <v>1475.6842217078377</v>
      </c>
      <c r="L277" s="83">
        <f>[1]RS!AI281</f>
        <v>1.0580000000000001</v>
      </c>
      <c r="M277" s="64"/>
    </row>
    <row r="278" spans="1:13">
      <c r="A278" s="4" t="s">
        <v>310</v>
      </c>
      <c r="B278" s="64">
        <f>[1]RS!D282*[1]RS!$AD$11</f>
        <v>492399.75959999999</v>
      </c>
      <c r="C278" s="64">
        <f>0.85*([1]RS!G282+[1]RS!M282+[1]RS!N282+[1]RS!O282)</f>
        <v>46622.5</v>
      </c>
      <c r="D278" s="64">
        <f>-0.85*([1]RS!T282+[1]RS!AA282+[1]RS!AC282)</f>
        <v>-99316.55</v>
      </c>
      <c r="E278" s="64">
        <f>0.85*0.2*(([1]RS!AB282/0.2)-[1]RS!AA282)</f>
        <v>18335.86</v>
      </c>
      <c r="G278" s="64">
        <f>[1]RS!AD282</f>
        <v>458041.56959999999</v>
      </c>
      <c r="H278" s="64">
        <f>[1]RS!AE282</f>
        <v>560165.39417966711</v>
      </c>
      <c r="I278" s="64">
        <f>[1]RS!AF282</f>
        <v>476140.58505271701</v>
      </c>
      <c r="J278" s="64">
        <f>[1]RS!AG282</f>
        <v>-18099.015452717023</v>
      </c>
      <c r="K278" s="64">
        <f>[1]RS!AH282</f>
        <v>-12669.310816901916</v>
      </c>
      <c r="L278" s="83">
        <f>[1]RS!AI282</f>
        <v>0.97699999999999998</v>
      </c>
      <c r="M278" s="64"/>
    </row>
    <row r="279" spans="1:13">
      <c r="A279" s="4" t="s">
        <v>311</v>
      </c>
      <c r="B279" s="64">
        <f>[1]RS!D283*[1]RS!$AD$11</f>
        <v>1451.0608</v>
      </c>
      <c r="C279" s="64">
        <f>0.85*([1]RS!G283+[1]RS!M283+[1]RS!N283+[1]RS!O283)</f>
        <v>5780</v>
      </c>
      <c r="D279" s="64">
        <f>-0.85*([1]RS!T283+[1]RS!AA283+[1]RS!AC283)</f>
        <v>-68</v>
      </c>
      <c r="E279" s="64">
        <f>0.85*0.2*(([1]RS!AB283/0.2)-[1]RS!AA283)</f>
        <v>0</v>
      </c>
      <c r="G279" s="64">
        <f>[1]RS!AD283</f>
        <v>7163.0608000000002</v>
      </c>
      <c r="H279" s="64">
        <f>[1]RS!AE283</f>
        <v>4500.0649661903617</v>
      </c>
      <c r="I279" s="64">
        <f>[1]RS!AF283</f>
        <v>3825.0552212618072</v>
      </c>
      <c r="J279" s="64">
        <f>[1]RS!AG283</f>
        <v>3338.005578738193</v>
      </c>
      <c r="K279" s="64">
        <f>[1]RS!AH283</f>
        <v>2336.6039051167349</v>
      </c>
      <c r="L279" s="83">
        <f>[1]RS!AI283</f>
        <v>1.5189999999999999</v>
      </c>
      <c r="M279" s="64"/>
    </row>
    <row r="280" spans="1:13">
      <c r="A280" s="4" t="s">
        <v>312</v>
      </c>
      <c r="B280" s="64">
        <f>[1]RS!D284*[1]RS!$AD$11</f>
        <v>21772.834999999999</v>
      </c>
      <c r="C280" s="64">
        <f>0.85*([1]RS!G284+[1]RS!M284+[1]RS!N284+[1]RS!O284)</f>
        <v>4983.55</v>
      </c>
      <c r="D280" s="64">
        <f>-0.85*([1]RS!T284+[1]RS!AA284+[1]RS!AC284)</f>
        <v>-2157.2999999999997</v>
      </c>
      <c r="E280" s="64">
        <f>0.85*0.2*(([1]RS!AB284/0.2)-[1]RS!AA284)</f>
        <v>1486.3100000000002</v>
      </c>
      <c r="G280" s="64">
        <f>[1]RS!AD284</f>
        <v>26085.395</v>
      </c>
      <c r="H280" s="64">
        <f>[1]RS!AE284</f>
        <v>27911.244789192151</v>
      </c>
      <c r="I280" s="64">
        <f>[1]RS!AF284</f>
        <v>23724.558070813328</v>
      </c>
      <c r="J280" s="64">
        <f>[1]RS!AG284</f>
        <v>2360.8369291866729</v>
      </c>
      <c r="K280" s="64">
        <f>[1]RS!AH284</f>
        <v>1652.5858504306709</v>
      </c>
      <c r="L280" s="83">
        <f>[1]RS!AI284</f>
        <v>1.0589999999999999</v>
      </c>
      <c r="M280" s="64"/>
    </row>
    <row r="281" spans="1:13">
      <c r="A281" s="4" t="s">
        <v>313</v>
      </c>
      <c r="B281" s="64">
        <f>[1]RS!D285*[1]RS!$AD$11</f>
        <v>539103.70220000006</v>
      </c>
      <c r="C281" s="64">
        <f>0.85*([1]RS!G285+[1]RS!M285+[1]RS!N285+[1]RS!O285)</f>
        <v>160675.5</v>
      </c>
      <c r="D281" s="64">
        <f>-0.85*([1]RS!T285+[1]RS!AA285+[1]RS!AC285)</f>
        <v>-134306.79999999999</v>
      </c>
      <c r="E281" s="64">
        <f>0.85*0.2*(([1]RS!AB285/0.2)-[1]RS!AA285)</f>
        <v>26319.570000000003</v>
      </c>
      <c r="G281" s="64">
        <f>[1]RS!AD285</f>
        <v>591791.97219999996</v>
      </c>
      <c r="H281" s="64">
        <f>[1]RS!AE285</f>
        <v>711497.04546736635</v>
      </c>
      <c r="I281" s="64">
        <f>[1]RS!AF285</f>
        <v>604772.4886472614</v>
      </c>
      <c r="J281" s="64">
        <f>[1]RS!AG285</f>
        <v>-12980.516447261441</v>
      </c>
      <c r="K281" s="64">
        <f>[1]RS!AH285</f>
        <v>-9086.3615130830076</v>
      </c>
      <c r="L281" s="83">
        <f>[1]RS!AI285</f>
        <v>0.98699999999999999</v>
      </c>
      <c r="M281" s="64"/>
    </row>
    <row r="282" spans="1:13">
      <c r="A282" s="4" t="s">
        <v>314</v>
      </c>
      <c r="B282" s="64">
        <f>[1]RS!D286*[1]RS!$AD$11</f>
        <v>0</v>
      </c>
      <c r="C282" s="64">
        <f>0.85*([1]RS!G286+[1]RS!M286+[1]RS!N286+[1]RS!O286)</f>
        <v>0</v>
      </c>
      <c r="D282" s="64">
        <f>-0.85*([1]RS!T286+[1]RS!AA286+[1]RS!AC286)</f>
        <v>0</v>
      </c>
      <c r="E282" s="64">
        <f>0.85*0.2*(([1]RS!AB286/0.2)-[1]RS!AA286)</f>
        <v>0</v>
      </c>
      <c r="G282" s="64">
        <f>[1]RS!AD286</f>
        <v>0</v>
      </c>
      <c r="H282" s="64">
        <f>[1]RS!AE286</f>
        <v>47106.407199115332</v>
      </c>
      <c r="I282" s="64">
        <f>[1]RS!AF286</f>
        <v>40040.44611924803</v>
      </c>
      <c r="J282" s="64">
        <f>[1]RS!AG286</f>
        <v>-40040.44611924803</v>
      </c>
      <c r="K282" s="64">
        <f>[1]RS!AH286</f>
        <v>-28028.31228347362</v>
      </c>
      <c r="L282" s="83">
        <f>[1]RS!AI286</f>
        <v>0.40500000000000003</v>
      </c>
      <c r="M282" s="64"/>
    </row>
    <row r="283" spans="1:13">
      <c r="A283" s="4" t="s">
        <v>315</v>
      </c>
      <c r="B283" s="64">
        <f>[1]RS!D287*[1]RS!$AD$11</f>
        <v>15281.8302</v>
      </c>
      <c r="C283" s="64">
        <f>0.85*([1]RS!G287+[1]RS!M287+[1]RS!N287+[1]RS!O287)</f>
        <v>9226.75</v>
      </c>
      <c r="D283" s="64">
        <f>-0.85*([1]RS!T287+[1]RS!AA287+[1]RS!AC287)</f>
        <v>-702.94999999999993</v>
      </c>
      <c r="E283" s="64">
        <f>0.85*0.2*(([1]RS!AB287/0.2)-[1]RS!AA287)</f>
        <v>2033.2</v>
      </c>
      <c r="G283" s="64">
        <f>[1]RS!AD287</f>
        <v>25838.8302</v>
      </c>
      <c r="H283" s="64">
        <f>[1]RS!AE287</f>
        <v>24125.590284504491</v>
      </c>
      <c r="I283" s="64">
        <f>[1]RS!AF287</f>
        <v>20506.751741828815</v>
      </c>
      <c r="J283" s="64">
        <f>[1]RS!AG287</f>
        <v>5332.078458171185</v>
      </c>
      <c r="K283" s="64">
        <f>[1]RS!AH287</f>
        <v>3732.4549207198293</v>
      </c>
      <c r="L283" s="83">
        <f>[1]RS!AI287</f>
        <v>1.155</v>
      </c>
      <c r="M283" s="64"/>
    </row>
    <row r="284" spans="1:13">
      <c r="A284" s="4" t="s">
        <v>316</v>
      </c>
      <c r="B284" s="64">
        <f>[1]RS!D288*[1]RS!$AD$11</f>
        <v>81519.709600000002</v>
      </c>
      <c r="C284" s="64">
        <f>0.85*([1]RS!G288+[1]RS!M288+[1]RS!N288+[1]RS!O288)</f>
        <v>5332.9</v>
      </c>
      <c r="D284" s="64">
        <f>-0.85*([1]RS!T288+[1]RS!AA288+[1]RS!AC288)</f>
        <v>-23733.7</v>
      </c>
      <c r="E284" s="64">
        <f>0.85*0.2*(([1]RS!AB288/0.2)-[1]RS!AA288)</f>
        <v>907.46</v>
      </c>
      <c r="G284" s="64">
        <f>[1]RS!AD288</f>
        <v>64026.369599999998</v>
      </c>
      <c r="H284" s="64">
        <f>[1]RS!AE288</f>
        <v>67732.283949107819</v>
      </c>
      <c r="I284" s="64">
        <f>[1]RS!AF288</f>
        <v>57572.441356741641</v>
      </c>
      <c r="J284" s="64">
        <f>[1]RS!AG288</f>
        <v>6453.9282432583568</v>
      </c>
      <c r="K284" s="64">
        <f>[1]RS!AH288</f>
        <v>4517.7497702808496</v>
      </c>
      <c r="L284" s="83">
        <f>[1]RS!AI288</f>
        <v>1.0669999999999999</v>
      </c>
      <c r="M284" s="64"/>
    </row>
    <row r="285" spans="1:13">
      <c r="A285" s="4" t="s">
        <v>317</v>
      </c>
      <c r="B285" s="64">
        <f>[1]RS!D289*[1]RS!$AD$11</f>
        <v>12126.326800000001</v>
      </c>
      <c r="C285" s="64">
        <f>0.85*([1]RS!G289+[1]RS!M289+[1]RS!N289+[1]RS!O289)</f>
        <v>1717.85</v>
      </c>
      <c r="D285" s="64">
        <f>-0.85*([1]RS!T289+[1]RS!AA289+[1]RS!AC289)</f>
        <v>-2323.0499999999997</v>
      </c>
      <c r="E285" s="64">
        <f>0.85*0.2*(([1]RS!AB289/0.2)-[1]RS!AA289)</f>
        <v>881.79000000000008</v>
      </c>
      <c r="G285" s="64">
        <f>[1]RS!AD289</f>
        <v>12402.916800000001</v>
      </c>
      <c r="H285" s="64">
        <f>[1]RS!AE289</f>
        <v>15618.19871381659</v>
      </c>
      <c r="I285" s="64">
        <f>[1]RS!AF289</f>
        <v>13275.468906744101</v>
      </c>
      <c r="J285" s="64">
        <f>[1]RS!AG289</f>
        <v>-872.55210674410046</v>
      </c>
      <c r="K285" s="64">
        <f>[1]RS!AH289</f>
        <v>-610.78647472087027</v>
      </c>
      <c r="L285" s="83">
        <f>[1]RS!AI289</f>
        <v>0.96099999999999997</v>
      </c>
      <c r="M285" s="64"/>
    </row>
    <row r="286" spans="1:13" ht="27" customHeight="1">
      <c r="A286" s="32" t="s">
        <v>318</v>
      </c>
      <c r="B286" s="64">
        <f>[1]RS!D290*[1]RS!$AD$11</f>
        <v>13596.772000000001</v>
      </c>
      <c r="C286" s="64">
        <f>0.85*([1]RS!G290+[1]RS!M290+[1]RS!N290+[1]RS!O290)</f>
        <v>1625.2</v>
      </c>
      <c r="D286" s="64">
        <f>-0.85*([1]RS!T290+[1]RS!AA290+[1]RS!AC290)</f>
        <v>-9682.35</v>
      </c>
      <c r="E286" s="64">
        <f>0.85*0.2*(([1]RS!AB290/0.2)-[1]RS!AA290)</f>
        <v>598.23</v>
      </c>
      <c r="G286" s="64">
        <f>[1]RS!AD290</f>
        <v>6137.8520000000008</v>
      </c>
      <c r="H286" s="64">
        <f>[1]RS!AE290</f>
        <v>8040.510250342365</v>
      </c>
      <c r="I286" s="64">
        <f>[1]RS!AF290</f>
        <v>6834.4337127910103</v>
      </c>
      <c r="J286" s="64">
        <f>[1]RS!AG290</f>
        <v>-696.58171279100952</v>
      </c>
      <c r="K286" s="64">
        <f>[1]RS!AH290</f>
        <v>-487.60719895370664</v>
      </c>
      <c r="L286" s="83">
        <f>[1]RS!AI290</f>
        <v>0.93899999999999995</v>
      </c>
      <c r="M286" s="64"/>
    </row>
    <row r="287" spans="1:13">
      <c r="A287" s="4" t="s">
        <v>319</v>
      </c>
      <c r="B287" s="64">
        <f>[1]RS!D291*[1]RS!$AD$11</f>
        <v>45603.185600000004</v>
      </c>
      <c r="C287" s="64">
        <f>0.85*([1]RS!G291+[1]RS!M291+[1]RS!N291+[1]RS!O291)</f>
        <v>2153.0499999999997</v>
      </c>
      <c r="D287" s="64">
        <f>-0.85*([1]RS!T291+[1]RS!AA291+[1]RS!AC291)</f>
        <v>-15259.199999999999</v>
      </c>
      <c r="E287" s="64">
        <f>0.85*0.2*(([1]RS!AB291/0.2)-[1]RS!AA291)</f>
        <v>1430.38</v>
      </c>
      <c r="G287" s="64">
        <f>[1]RS!AD291</f>
        <v>33927.4156</v>
      </c>
      <c r="H287" s="64">
        <f>[1]RS!AE291</f>
        <v>37269.429707913921</v>
      </c>
      <c r="I287" s="64">
        <f>[1]RS!AF291</f>
        <v>31679.015251726833</v>
      </c>
      <c r="J287" s="64">
        <f>[1]RS!AG291</f>
        <v>2248.4003482731678</v>
      </c>
      <c r="K287" s="64">
        <f>[1]RS!AH291</f>
        <v>1573.8802437912173</v>
      </c>
      <c r="L287" s="83">
        <f>[1]RS!AI291</f>
        <v>1.042</v>
      </c>
      <c r="M287" s="64"/>
    </row>
    <row r="288" spans="1:13">
      <c r="A288" s="4" t="s">
        <v>320</v>
      </c>
      <c r="B288" s="64">
        <f>[1]RS!D292*[1]RS!$AD$11</f>
        <v>170341.7996</v>
      </c>
      <c r="C288" s="64">
        <f>0.85*([1]RS!G292+[1]RS!M292+[1]RS!N292+[1]RS!O292)</f>
        <v>18562.3</v>
      </c>
      <c r="D288" s="64">
        <f>-0.85*([1]RS!T292+[1]RS!AA292+[1]RS!AC292)</f>
        <v>-27817.1</v>
      </c>
      <c r="E288" s="64">
        <f>0.85*0.2*(([1]RS!AB292/0.2)-[1]RS!AA292)</f>
        <v>17894.2</v>
      </c>
      <c r="G288" s="64">
        <f>[1]RS!AD292</f>
        <v>178981.19960000002</v>
      </c>
      <c r="H288" s="64">
        <f>[1]RS!AE292</f>
        <v>197610.84468436323</v>
      </c>
      <c r="I288" s="64">
        <f>[1]RS!AF292</f>
        <v>167969.21798170873</v>
      </c>
      <c r="J288" s="64">
        <f>[1]RS!AG292</f>
        <v>11011.981618291291</v>
      </c>
      <c r="K288" s="64">
        <f>[1]RS!AH292</f>
        <v>7708.3871328039031</v>
      </c>
      <c r="L288" s="83">
        <f>[1]RS!AI292</f>
        <v>1.0389999999999999</v>
      </c>
      <c r="M288" s="64"/>
    </row>
    <row r="289" spans="1:13">
      <c r="A289" s="4" t="s">
        <v>321</v>
      </c>
      <c r="B289" s="64">
        <f>[1]RS!D293*[1]RS!$AD$11</f>
        <v>88690.553</v>
      </c>
      <c r="C289" s="64">
        <f>0.85*([1]RS!G293+[1]RS!M293+[1]RS!N293+[1]RS!O293)</f>
        <v>10739.75</v>
      </c>
      <c r="D289" s="64">
        <f>-0.85*([1]RS!T293+[1]RS!AA293+[1]RS!AC293)</f>
        <v>-16473</v>
      </c>
      <c r="E289" s="64">
        <f>0.85*0.2*(([1]RS!AB293/0.2)-[1]RS!AA293)</f>
        <v>8234.9700000000012</v>
      </c>
      <c r="G289" s="64">
        <f>[1]RS!AD293</f>
        <v>91192.273000000001</v>
      </c>
      <c r="H289" s="64">
        <f>[1]RS!AE293</f>
        <v>79489.622045122451</v>
      </c>
      <c r="I289" s="64">
        <f>[1]RS!AF293</f>
        <v>67566.17873835408</v>
      </c>
      <c r="J289" s="64">
        <f>[1]RS!AG293</f>
        <v>23626.094261645922</v>
      </c>
      <c r="K289" s="64">
        <f>[1]RS!AH293</f>
        <v>16538.265983152145</v>
      </c>
      <c r="L289" s="83">
        <f>[1]RS!AI293</f>
        <v>1.208</v>
      </c>
      <c r="M289" s="64"/>
    </row>
    <row r="290" spans="1:13">
      <c r="A290" s="4" t="s">
        <v>322</v>
      </c>
      <c r="B290" s="64">
        <f>[1]RS!D294*[1]RS!$AD$11</f>
        <v>71261.208200000008</v>
      </c>
      <c r="C290" s="64">
        <f>0.85*([1]RS!G294+[1]RS!M294+[1]RS!N294+[1]RS!O294)</f>
        <v>6037.55</v>
      </c>
      <c r="D290" s="64">
        <f>-0.85*([1]RS!T294+[1]RS!AA294+[1]RS!AC294)</f>
        <v>-31637.85</v>
      </c>
      <c r="E290" s="64">
        <f>0.85*0.2*(([1]RS!AB294/0.2)-[1]RS!AA294)</f>
        <v>2838.15</v>
      </c>
      <c r="G290" s="64">
        <f>[1]RS!AD294</f>
        <v>48499.058200000007</v>
      </c>
      <c r="H290" s="64">
        <f>[1]RS!AE294</f>
        <v>69157.916940024748</v>
      </c>
      <c r="I290" s="64">
        <f>[1]RS!AF294</f>
        <v>58784.229399021031</v>
      </c>
      <c r="J290" s="64">
        <f>[1]RS!AG294</f>
        <v>-10285.171199021024</v>
      </c>
      <c r="K290" s="64">
        <f>[1]RS!AH294</f>
        <v>-7199.619839314716</v>
      </c>
      <c r="L290" s="83">
        <f>[1]RS!AI294</f>
        <v>0.89600000000000002</v>
      </c>
      <c r="M290" s="64"/>
    </row>
    <row r="291" spans="1:13">
      <c r="A291" s="4" t="s">
        <v>323</v>
      </c>
      <c r="B291" s="64">
        <f>[1]RS!D295*[1]RS!$AD$11</f>
        <v>13067.854800000001</v>
      </c>
      <c r="C291" s="64">
        <f>0.85*([1]RS!G295+[1]RS!M295+[1]RS!N295+[1]RS!O295)</f>
        <v>1184.05</v>
      </c>
      <c r="D291" s="64">
        <f>-0.85*([1]RS!T295+[1]RS!AA295+[1]RS!AC295)</f>
        <v>-2946.95</v>
      </c>
      <c r="E291" s="64">
        <f>0.85*0.2*(([1]RS!AB295/0.2)-[1]RS!AA295)</f>
        <v>1431.0600000000002</v>
      </c>
      <c r="G291" s="64">
        <f>[1]RS!AD295</f>
        <v>12736.014800000001</v>
      </c>
      <c r="H291" s="64">
        <f>[1]RS!AE295</f>
        <v>17343.796198268828</v>
      </c>
      <c r="I291" s="64">
        <f>[1]RS!AF295</f>
        <v>14742.226768528504</v>
      </c>
      <c r="J291" s="64">
        <f>[1]RS!AG295</f>
        <v>-2006.2119685285033</v>
      </c>
      <c r="K291" s="64">
        <f>[1]RS!AH295</f>
        <v>-1404.3483779699523</v>
      </c>
      <c r="L291" s="83">
        <f>[1]RS!AI295</f>
        <v>0.91900000000000004</v>
      </c>
      <c r="M291" s="64"/>
    </row>
    <row r="292" spans="1:13">
      <c r="A292" s="4" t="s">
        <v>324</v>
      </c>
      <c r="B292" s="64">
        <f>[1]RS!D296*[1]RS!$AD$11</f>
        <v>89305.315400000007</v>
      </c>
      <c r="C292" s="64">
        <f>0.85*([1]RS!G296+[1]RS!M296+[1]RS!N296+[1]RS!O296)</f>
        <v>9865.9499999999989</v>
      </c>
      <c r="D292" s="64">
        <f>-0.85*([1]RS!T296+[1]RS!AA296+[1]RS!AC296)</f>
        <v>-30608.5</v>
      </c>
      <c r="E292" s="64">
        <f>0.85*0.2*(([1]RS!AB296/0.2)-[1]RS!AA296)</f>
        <v>4270.5700000000006</v>
      </c>
      <c r="G292" s="64">
        <f>[1]RS!AD296</f>
        <v>72833.335400000011</v>
      </c>
      <c r="H292" s="64">
        <f>[1]RS!AE296</f>
        <v>105844.97722039984</v>
      </c>
      <c r="I292" s="64">
        <f>[1]RS!AF296</f>
        <v>89968.230637339861</v>
      </c>
      <c r="J292" s="64">
        <f>[1]RS!AG296</f>
        <v>-17134.89523733985</v>
      </c>
      <c r="K292" s="64">
        <f>[1]RS!AH296</f>
        <v>-11994.426666137893</v>
      </c>
      <c r="L292" s="83">
        <f>[1]RS!AI296</f>
        <v>0.88700000000000001</v>
      </c>
      <c r="M292" s="64"/>
    </row>
    <row r="293" spans="1:13">
      <c r="A293" s="4" t="s">
        <v>325</v>
      </c>
      <c r="B293" s="64">
        <f>[1]RS!D297*[1]RS!$AD$11</f>
        <v>0</v>
      </c>
      <c r="C293" s="64">
        <f>0.85*([1]RS!G297+[1]RS!M297+[1]RS!N297+[1]RS!O297)</f>
        <v>0</v>
      </c>
      <c r="D293" s="64">
        <f>-0.85*([1]RS!T297+[1]RS!AA297+[1]RS!AC297)</f>
        <v>0</v>
      </c>
      <c r="E293" s="64">
        <f>0.85*0.2*(([1]RS!AB297/0.2)-[1]RS!AA297)</f>
        <v>0</v>
      </c>
      <c r="G293" s="64">
        <f>[1]RS!AD297</f>
        <v>0</v>
      </c>
      <c r="H293" s="64">
        <f>[1]RS!AE297</f>
        <v>113824.44459950548</v>
      </c>
      <c r="I293" s="64">
        <f>[1]RS!AF297</f>
        <v>96750.777909579658</v>
      </c>
      <c r="J293" s="64">
        <f>[1]RS!AG297</f>
        <v>-96750.777909579658</v>
      </c>
      <c r="K293" s="64">
        <f>[1]RS!AH297</f>
        <v>-67725.544536705755</v>
      </c>
      <c r="L293" s="83">
        <f>[1]RS!AI297</f>
        <v>0.40500000000000003</v>
      </c>
      <c r="M293" s="64"/>
    </row>
    <row r="294" spans="1:13">
      <c r="A294" s="4" t="s">
        <v>326</v>
      </c>
      <c r="B294" s="64">
        <f>[1]RS!D298*[1]RS!$AD$11</f>
        <v>330866.78519999998</v>
      </c>
      <c r="C294" s="64">
        <f>0.85*([1]RS!G298+[1]RS!M298+[1]RS!N298+[1]RS!O298)</f>
        <v>40811.049999999996</v>
      </c>
      <c r="D294" s="64">
        <f>-0.85*([1]RS!T298+[1]RS!AA298+[1]RS!AC298)</f>
        <v>-62157.95</v>
      </c>
      <c r="E294" s="64">
        <f>0.85*0.2*(([1]RS!AB298/0.2)-[1]RS!AA298)</f>
        <v>29115.9</v>
      </c>
      <c r="G294" s="64">
        <f>[1]RS!AD298</f>
        <v>338635.78519999998</v>
      </c>
      <c r="H294" s="64">
        <f>[1]RS!AE298</f>
        <v>411962.48855359957</v>
      </c>
      <c r="I294" s="64">
        <f>[1]RS!AF298</f>
        <v>350168.11527055962</v>
      </c>
      <c r="J294" s="64">
        <f>[1]RS!AG298</f>
        <v>-11532.330070559634</v>
      </c>
      <c r="K294" s="64">
        <f>[1]RS!AH298</f>
        <v>-8072.6310493917435</v>
      </c>
      <c r="L294" s="83">
        <f>[1]RS!AI298</f>
        <v>0.98</v>
      </c>
      <c r="M294" s="64"/>
    </row>
    <row r="295" spans="1:13">
      <c r="A295" s="4" t="s">
        <v>327</v>
      </c>
      <c r="B295" s="64">
        <f>[1]RS!D299*[1]RS!$AD$11</f>
        <v>48926.225600000005</v>
      </c>
      <c r="C295" s="64">
        <f>0.85*([1]RS!G299+[1]RS!M299+[1]RS!N299+[1]RS!O299)</f>
        <v>3478.2</v>
      </c>
      <c r="D295" s="64">
        <f>-0.85*([1]RS!T299+[1]RS!AA299+[1]RS!AC299)</f>
        <v>-21046.85</v>
      </c>
      <c r="E295" s="64">
        <f>0.85*0.2*(([1]RS!AB299/0.2)-[1]RS!AA299)</f>
        <v>476.68</v>
      </c>
      <c r="G295" s="64">
        <f>[1]RS!AD299</f>
        <v>31834.255600000008</v>
      </c>
      <c r="H295" s="64">
        <f>[1]RS!AE299</f>
        <v>34047.98671672379</v>
      </c>
      <c r="I295" s="64">
        <f>[1]RS!AF299</f>
        <v>28940.78870921522</v>
      </c>
      <c r="J295" s="64">
        <f>[1]RS!AG299</f>
        <v>2893.4668907847881</v>
      </c>
      <c r="K295" s="64">
        <f>[1]RS!AH299</f>
        <v>2025.4268235493516</v>
      </c>
      <c r="L295" s="83">
        <f>[1]RS!AI299</f>
        <v>1.0589999999999999</v>
      </c>
      <c r="M295" s="64"/>
    </row>
    <row r="296" spans="1:13">
      <c r="A296" s="4" t="s">
        <v>328</v>
      </c>
      <c r="B296" s="64">
        <f>[1]RS!D300*[1]RS!$AD$11</f>
        <v>242436.53700000001</v>
      </c>
      <c r="C296" s="64">
        <f>0.85*([1]RS!G300+[1]RS!M300+[1]RS!N300+[1]RS!O300)</f>
        <v>16792.599999999999</v>
      </c>
      <c r="D296" s="64">
        <f>-0.85*([1]RS!T300+[1]RS!AA300+[1]RS!AC300)</f>
        <v>-104756.55</v>
      </c>
      <c r="E296" s="64">
        <f>0.85*0.2*(([1]RS!AB300/0.2)-[1]RS!AA300)</f>
        <v>11751.42</v>
      </c>
      <c r="G296" s="64">
        <f>[1]RS!AD300</f>
        <v>166224.00700000001</v>
      </c>
      <c r="H296" s="64">
        <f>[1]RS!AE300</f>
        <v>243000.50580251307</v>
      </c>
      <c r="I296" s="64">
        <f>[1]RS!AF300</f>
        <v>206550.42993213612</v>
      </c>
      <c r="J296" s="64">
        <f>[1]RS!AG300</f>
        <v>-40326.422932136105</v>
      </c>
      <c r="K296" s="64">
        <f>[1]RS!AH300</f>
        <v>-28228.496052495273</v>
      </c>
      <c r="L296" s="83">
        <f>[1]RS!AI300</f>
        <v>0.88400000000000001</v>
      </c>
      <c r="M296" s="64"/>
    </row>
    <row r="297" spans="1:13">
      <c r="A297" s="4" t="s">
        <v>329</v>
      </c>
      <c r="B297" s="64">
        <f>[1]RS!D301*[1]RS!$AD$11</f>
        <v>64028.057800000002</v>
      </c>
      <c r="C297" s="64">
        <f>0.85*([1]RS!G301+[1]RS!M301+[1]RS!N301+[1]RS!O301)</f>
        <v>4054.5</v>
      </c>
      <c r="D297" s="64">
        <f>-0.85*([1]RS!T301+[1]RS!AA301+[1]RS!AC301)</f>
        <v>-26157.899999999998</v>
      </c>
      <c r="E297" s="64">
        <f>0.85*0.2*(([1]RS!AB301/0.2)-[1]RS!AA301)</f>
        <v>3056.26</v>
      </c>
      <c r="G297" s="64">
        <f>[1]RS!AD301</f>
        <v>44980.917800000003</v>
      </c>
      <c r="H297" s="64">
        <f>[1]RS!AE301</f>
        <v>55822.791462302353</v>
      </c>
      <c r="I297" s="64">
        <f>[1]RS!AF301</f>
        <v>47449.372742956999</v>
      </c>
      <c r="J297" s="64">
        <f>[1]RS!AG301</f>
        <v>-2468.4549429569961</v>
      </c>
      <c r="K297" s="64">
        <f>[1]RS!AH301</f>
        <v>-1727.9184600698973</v>
      </c>
      <c r="L297" s="83">
        <f>[1]RS!AI301</f>
        <v>0.96899999999999997</v>
      </c>
      <c r="M297" s="64"/>
    </row>
    <row r="298" spans="1:13">
      <c r="A298" s="4" t="s">
        <v>330</v>
      </c>
      <c r="B298" s="64">
        <f>[1]RS!D302*[1]RS!$AD$11</f>
        <v>26941.5468</v>
      </c>
      <c r="C298" s="64">
        <f>0.85*([1]RS!G302+[1]RS!M302+[1]RS!N302+[1]RS!O302)</f>
        <v>2709.7999999999997</v>
      </c>
      <c r="D298" s="64">
        <f>-0.85*([1]RS!T302+[1]RS!AA302+[1]RS!AC302)</f>
        <v>-11948.449999999999</v>
      </c>
      <c r="E298" s="64">
        <f>0.85*0.2*(([1]RS!AB302/0.2)-[1]RS!AA302)</f>
        <v>1590.69</v>
      </c>
      <c r="G298" s="64">
        <f>[1]RS!AD302</f>
        <v>19293.586800000001</v>
      </c>
      <c r="H298" s="64">
        <f>[1]RS!AE302</f>
        <v>22383.817248629031</v>
      </c>
      <c r="I298" s="64">
        <f>[1]RS!AF302</f>
        <v>19026.244661334676</v>
      </c>
      <c r="J298" s="64">
        <f>[1]RS!AG302</f>
        <v>267.34213866532446</v>
      </c>
      <c r="K298" s="64">
        <f>[1]RS!AH302</f>
        <v>187.13949706572711</v>
      </c>
      <c r="L298" s="83">
        <f>[1]RS!AI302</f>
        <v>1.008</v>
      </c>
      <c r="M298" s="64"/>
    </row>
    <row r="299" spans="1:13">
      <c r="A299" s="15" t="s">
        <v>331</v>
      </c>
      <c r="B299" s="64">
        <f>[1]RS!D303*[1]RS!$AD$11</f>
        <v>28231.994000000002</v>
      </c>
      <c r="C299" s="64">
        <f>0.85*([1]RS!G303+[1]RS!M303+[1]RS!N303+[1]RS!O303)</f>
        <v>3419.5499999999997</v>
      </c>
      <c r="D299" s="64">
        <f>-0.85*([1]RS!T303+[1]RS!AA303+[1]RS!AC303)</f>
        <v>-11270.15</v>
      </c>
      <c r="E299" s="64">
        <f>0.85*0.2*(([1]RS!AB303/0.2)-[1]RS!AA303)</f>
        <v>3441.82</v>
      </c>
      <c r="F299" s="78"/>
      <c r="G299" s="64">
        <f>[1]RS!AD303</f>
        <v>23823.214000000004</v>
      </c>
      <c r="H299" s="64">
        <f>[1]RS!AE303</f>
        <v>42324.876537686607</v>
      </c>
      <c r="I299" s="64">
        <f>[1]RS!AF303</f>
        <v>35976.145057033616</v>
      </c>
      <c r="J299" s="64">
        <f>[1]RS!AG303</f>
        <v>-12152.931057033613</v>
      </c>
      <c r="K299" s="64">
        <f>[1]RS!AH303</f>
        <v>-8507.0517399235287</v>
      </c>
      <c r="L299" s="83">
        <f>[1]RS!AI303</f>
        <v>0.79900000000000004</v>
      </c>
      <c r="M299" s="64"/>
    </row>
    <row r="300" spans="1:13" ht="3" customHeight="1" thickBot="1">
      <c r="A300" s="65"/>
      <c r="B300" s="69"/>
      <c r="C300" s="69"/>
      <c r="D300" s="84"/>
      <c r="E300" s="84"/>
      <c r="F300" s="66"/>
      <c r="G300" s="69"/>
      <c r="H300" s="69"/>
      <c r="I300" s="69"/>
      <c r="J300" s="69"/>
      <c r="K300" s="69"/>
      <c r="L300" s="85"/>
    </row>
    <row r="301" spans="1:13">
      <c r="B301" s="64"/>
      <c r="C301" s="64"/>
      <c r="D301" s="86"/>
      <c r="E301" s="86"/>
      <c r="F301" s="37"/>
      <c r="G301" s="64"/>
      <c r="H301" s="64"/>
      <c r="I301" s="64"/>
      <c r="J301" s="64"/>
      <c r="K301" s="64"/>
      <c r="L301" s="83"/>
    </row>
    <row r="302" spans="1:13">
      <c r="B302" s="64"/>
      <c r="C302" s="64"/>
      <c r="D302" s="86"/>
      <c r="E302" s="86"/>
      <c r="F302" s="37"/>
      <c r="G302" s="64"/>
      <c r="H302" s="64"/>
      <c r="I302" s="64"/>
      <c r="J302" s="64"/>
      <c r="K302" s="64"/>
      <c r="L302" s="83"/>
    </row>
    <row r="303" spans="1:13">
      <c r="B303" s="64"/>
      <c r="C303" s="64"/>
      <c r="D303" s="86"/>
      <c r="E303" s="86"/>
      <c r="F303" s="37"/>
      <c r="G303" s="64"/>
      <c r="H303" s="64"/>
      <c r="I303" s="64"/>
      <c r="J303" s="64"/>
      <c r="K303" s="64"/>
      <c r="L303" s="83"/>
    </row>
    <row r="304" spans="1:13">
      <c r="B304" s="64"/>
      <c r="C304" s="64"/>
      <c r="D304" s="86"/>
      <c r="E304" s="86"/>
      <c r="F304" s="37"/>
      <c r="G304" s="64"/>
      <c r="H304" s="64"/>
      <c r="I304" s="64"/>
      <c r="J304" s="64"/>
      <c r="K304" s="64"/>
      <c r="L304" s="83"/>
    </row>
    <row r="305" spans="2:12">
      <c r="B305" s="64"/>
      <c r="C305" s="64"/>
      <c r="D305" s="86"/>
      <c r="E305" s="86"/>
      <c r="F305" s="37"/>
      <c r="G305" s="64"/>
      <c r="H305" s="64"/>
      <c r="I305" s="64"/>
      <c r="J305" s="64"/>
      <c r="K305" s="64"/>
      <c r="L305" s="83"/>
    </row>
    <row r="306" spans="2:12">
      <c r="B306" s="64"/>
      <c r="C306" s="64"/>
      <c r="D306" s="86"/>
      <c r="E306" s="86"/>
      <c r="F306" s="37"/>
      <c r="G306" s="64"/>
      <c r="H306" s="64"/>
      <c r="I306" s="64"/>
      <c r="J306" s="64"/>
      <c r="K306" s="64"/>
      <c r="L306" s="83"/>
    </row>
    <row r="307" spans="2:12">
      <c r="B307" s="64"/>
      <c r="C307" s="64"/>
      <c r="D307" s="86"/>
      <c r="E307" s="86"/>
      <c r="F307" s="37"/>
      <c r="G307" s="64"/>
      <c r="H307" s="64"/>
      <c r="I307" s="64"/>
      <c r="J307" s="64"/>
      <c r="K307" s="64"/>
      <c r="L307" s="83"/>
    </row>
    <row r="308" spans="2:12">
      <c r="B308" s="64"/>
      <c r="C308" s="64"/>
      <c r="D308" s="86"/>
      <c r="E308" s="86"/>
      <c r="F308" s="37"/>
      <c r="G308" s="64"/>
      <c r="H308" s="64"/>
      <c r="I308" s="64"/>
      <c r="J308" s="64"/>
      <c r="K308" s="64"/>
      <c r="L308" s="83"/>
    </row>
    <row r="309" spans="2:12">
      <c r="B309" s="64"/>
      <c r="C309" s="64"/>
      <c r="D309" s="86"/>
      <c r="E309" s="86"/>
      <c r="F309" s="37"/>
      <c r="G309" s="64"/>
      <c r="H309" s="64"/>
      <c r="I309" s="64"/>
      <c r="J309" s="64"/>
      <c r="K309" s="64"/>
      <c r="L309" s="83"/>
    </row>
    <row r="310" spans="2:12">
      <c r="B310" s="64"/>
      <c r="C310" s="64"/>
      <c r="D310" s="86"/>
      <c r="E310" s="86"/>
      <c r="F310" s="37"/>
      <c r="G310" s="64"/>
      <c r="H310" s="64"/>
      <c r="I310" s="64"/>
      <c r="J310" s="64"/>
      <c r="K310" s="64"/>
      <c r="L310" s="83"/>
    </row>
    <row r="311" spans="2:12" hidden="1">
      <c r="B311" s="64"/>
      <c r="C311" s="64"/>
      <c r="D311" s="86"/>
      <c r="E311" s="86"/>
      <c r="F311" s="37"/>
      <c r="G311" s="64"/>
      <c r="H311" s="64"/>
      <c r="I311" s="64"/>
      <c r="J311" s="64"/>
      <c r="K311" s="64"/>
      <c r="L311" s="83"/>
    </row>
    <row r="312" spans="2:12" hidden="1">
      <c r="B312" s="64"/>
      <c r="C312" s="64"/>
      <c r="D312" s="86"/>
      <c r="E312" s="86"/>
      <c r="F312" s="37"/>
      <c r="G312" s="64"/>
      <c r="H312" s="64"/>
      <c r="I312" s="64"/>
      <c r="J312" s="64"/>
      <c r="K312" s="64"/>
      <c r="L312" s="83"/>
    </row>
    <row r="313" spans="2:12" hidden="1">
      <c r="B313" s="64"/>
      <c r="C313" s="64"/>
      <c r="D313" s="86"/>
      <c r="E313" s="86"/>
      <c r="F313" s="37"/>
      <c r="G313" s="64"/>
      <c r="H313" s="64"/>
      <c r="I313" s="64"/>
      <c r="J313" s="64"/>
      <c r="K313" s="64"/>
      <c r="L313" s="83"/>
    </row>
    <row r="314" spans="2:12" hidden="1">
      <c r="B314" s="64"/>
      <c r="C314" s="64"/>
      <c r="D314" s="86"/>
      <c r="E314" s="86"/>
      <c r="F314" s="37"/>
      <c r="G314" s="64"/>
      <c r="H314" s="64"/>
      <c r="I314" s="64"/>
      <c r="J314" s="64"/>
      <c r="K314" s="64"/>
      <c r="L314" s="83"/>
    </row>
    <row r="315" spans="2:12" hidden="1">
      <c r="B315" s="64"/>
      <c r="C315" s="64"/>
      <c r="D315" s="86"/>
      <c r="E315" s="86"/>
      <c r="F315" s="37"/>
      <c r="G315" s="64"/>
      <c r="H315" s="64"/>
      <c r="I315" s="64"/>
      <c r="J315" s="64"/>
      <c r="K315" s="64"/>
      <c r="L315" s="83"/>
    </row>
    <row r="316" spans="2:12" hidden="1">
      <c r="B316" s="64"/>
      <c r="C316" s="64"/>
      <c r="D316" s="86"/>
      <c r="E316" s="86"/>
      <c r="F316" s="37"/>
      <c r="G316" s="64"/>
      <c r="H316" s="64"/>
      <c r="I316" s="64"/>
      <c r="J316" s="64"/>
      <c r="K316" s="64"/>
      <c r="L316" s="83"/>
    </row>
    <row r="317" spans="2:12" hidden="1">
      <c r="B317" s="64"/>
      <c r="C317" s="64"/>
      <c r="D317" s="86"/>
      <c r="E317" s="86"/>
      <c r="F317" s="37"/>
      <c r="G317" s="64"/>
      <c r="H317" s="64"/>
      <c r="I317" s="64"/>
      <c r="J317" s="64"/>
      <c r="K317" s="64"/>
      <c r="L317" s="83"/>
    </row>
    <row r="318" spans="2:12" hidden="1">
      <c r="B318" s="64"/>
      <c r="C318" s="64"/>
      <c r="D318" s="86"/>
      <c r="E318" s="86"/>
      <c r="F318" s="37"/>
      <c r="G318" s="64"/>
      <c r="H318" s="64"/>
      <c r="I318" s="64"/>
      <c r="J318" s="64"/>
      <c r="K318" s="64"/>
      <c r="L318" s="83"/>
    </row>
    <row r="319" spans="2:12" hidden="1">
      <c r="B319" s="64"/>
      <c r="C319" s="64"/>
      <c r="D319" s="86"/>
      <c r="E319" s="86"/>
      <c r="F319" s="37"/>
      <c r="G319" s="64"/>
      <c r="H319" s="64"/>
      <c r="I319" s="64"/>
      <c r="J319" s="64"/>
      <c r="K319" s="64"/>
      <c r="L319" s="83"/>
    </row>
    <row r="320" spans="2:12" hidden="1">
      <c r="B320" s="64"/>
      <c r="C320" s="64"/>
      <c r="D320" s="86"/>
      <c r="E320" s="86"/>
      <c r="F320" s="37"/>
      <c r="G320" s="64"/>
      <c r="H320" s="64"/>
      <c r="I320" s="64"/>
      <c r="J320" s="64"/>
      <c r="K320" s="64"/>
      <c r="L320" s="83"/>
    </row>
    <row r="321" spans="2:12" hidden="1">
      <c r="B321" s="64"/>
      <c r="C321" s="64"/>
      <c r="D321" s="86"/>
      <c r="E321" s="86"/>
      <c r="F321" s="37"/>
      <c r="G321" s="64"/>
      <c r="H321" s="64"/>
      <c r="I321" s="64"/>
      <c r="J321" s="64"/>
      <c r="K321" s="64"/>
      <c r="L321" s="83"/>
    </row>
    <row r="322" spans="2:12" hidden="1">
      <c r="B322" s="64"/>
      <c r="C322" s="64"/>
      <c r="D322" s="86"/>
      <c r="E322" s="86"/>
      <c r="F322" s="37"/>
      <c r="G322" s="64"/>
      <c r="H322" s="64"/>
      <c r="I322" s="64"/>
      <c r="J322" s="64"/>
      <c r="K322" s="64"/>
      <c r="L322" s="83"/>
    </row>
    <row r="323" spans="2:12" hidden="1">
      <c r="B323" s="64"/>
      <c r="C323" s="64"/>
      <c r="D323" s="86"/>
      <c r="E323" s="86"/>
      <c r="F323" s="37"/>
      <c r="G323" s="64"/>
      <c r="H323" s="64"/>
      <c r="I323" s="64"/>
      <c r="J323" s="64"/>
      <c r="K323" s="64"/>
      <c r="L323" s="83"/>
    </row>
    <row r="324" spans="2:12" hidden="1">
      <c r="B324" s="64"/>
      <c r="C324" s="64"/>
      <c r="D324" s="86"/>
      <c r="E324" s="86"/>
      <c r="F324" s="37"/>
      <c r="G324" s="64"/>
      <c r="H324" s="64"/>
      <c r="I324" s="64"/>
      <c r="J324" s="64"/>
      <c r="K324" s="64"/>
      <c r="L324" s="83"/>
    </row>
    <row r="325" spans="2:12" hidden="1">
      <c r="B325" s="64"/>
      <c r="C325" s="64"/>
      <c r="D325" s="86"/>
      <c r="E325" s="86"/>
      <c r="F325" s="37"/>
      <c r="G325" s="64"/>
      <c r="H325" s="64"/>
      <c r="I325" s="64"/>
      <c r="J325" s="64"/>
      <c r="K325" s="64"/>
      <c r="L325" s="83"/>
    </row>
    <row r="326" spans="2:12" hidden="1">
      <c r="B326" s="64"/>
      <c r="C326" s="64"/>
      <c r="D326" s="86"/>
      <c r="E326" s="86"/>
      <c r="F326" s="37"/>
      <c r="G326" s="64"/>
      <c r="H326" s="64"/>
      <c r="I326" s="64"/>
      <c r="J326" s="64"/>
      <c r="K326" s="64"/>
      <c r="L326" s="83"/>
    </row>
    <row r="327" spans="2:12" hidden="1">
      <c r="B327" s="64"/>
      <c r="C327" s="64"/>
      <c r="D327" s="86"/>
      <c r="E327" s="86"/>
      <c r="F327" s="37"/>
      <c r="G327" s="64"/>
      <c r="H327" s="64"/>
      <c r="I327" s="64"/>
      <c r="J327" s="64"/>
      <c r="K327" s="64"/>
      <c r="L327" s="83"/>
    </row>
    <row r="328" spans="2:12" hidden="1">
      <c r="B328" s="64"/>
      <c r="C328" s="64"/>
      <c r="D328" s="86"/>
      <c r="E328" s="86"/>
      <c r="F328" s="37"/>
      <c r="G328" s="64"/>
      <c r="H328" s="64"/>
      <c r="I328" s="64"/>
      <c r="J328" s="64"/>
      <c r="K328" s="64"/>
      <c r="L328" s="83"/>
    </row>
    <row r="329" spans="2:12" hidden="1">
      <c r="B329" s="64"/>
      <c r="C329" s="64"/>
      <c r="D329" s="86"/>
      <c r="E329" s="86"/>
      <c r="F329" s="37"/>
      <c r="G329" s="64"/>
      <c r="H329" s="64"/>
      <c r="I329" s="64"/>
      <c r="J329" s="64"/>
      <c r="K329" s="64"/>
      <c r="L329" s="83"/>
    </row>
    <row r="330" spans="2:12" hidden="1">
      <c r="B330" s="64"/>
      <c r="C330" s="64"/>
      <c r="D330" s="86"/>
      <c r="E330" s="86"/>
      <c r="F330" s="37"/>
      <c r="G330" s="64"/>
      <c r="H330" s="64"/>
      <c r="I330" s="64"/>
      <c r="J330" s="64"/>
      <c r="K330" s="64"/>
      <c r="L330" s="83"/>
    </row>
    <row r="331" spans="2:12" hidden="1">
      <c r="B331" s="64"/>
      <c r="C331" s="64"/>
      <c r="D331" s="86"/>
      <c r="E331" s="86"/>
      <c r="F331" s="37"/>
      <c r="G331" s="64"/>
      <c r="H331" s="64"/>
      <c r="I331" s="64"/>
      <c r="J331" s="64"/>
      <c r="K331" s="64"/>
      <c r="L331" s="83"/>
    </row>
    <row r="332" spans="2:12" hidden="1">
      <c r="B332" s="64"/>
      <c r="C332" s="64"/>
      <c r="D332" s="86"/>
      <c r="E332" s="86"/>
      <c r="F332" s="37"/>
      <c r="G332" s="64"/>
      <c r="H332" s="64"/>
      <c r="I332" s="64"/>
      <c r="J332" s="64"/>
      <c r="K332" s="64"/>
      <c r="L332" s="83"/>
    </row>
    <row r="333" spans="2:12" hidden="1">
      <c r="B333" s="64"/>
      <c r="C333" s="64"/>
      <c r="D333" s="86"/>
      <c r="E333" s="86"/>
      <c r="F333" s="37"/>
      <c r="G333" s="64"/>
      <c r="H333" s="64"/>
      <c r="I333" s="64"/>
      <c r="J333" s="64"/>
      <c r="K333" s="64"/>
      <c r="L333" s="83"/>
    </row>
    <row r="334" spans="2:12" hidden="1">
      <c r="B334" s="64"/>
      <c r="C334" s="64"/>
      <c r="D334" s="86"/>
      <c r="E334" s="86"/>
      <c r="F334" s="37"/>
      <c r="G334" s="64"/>
      <c r="H334" s="64"/>
      <c r="I334" s="64"/>
      <c r="J334" s="64"/>
      <c r="K334" s="64"/>
      <c r="L334" s="83"/>
    </row>
    <row r="335" spans="2:12" hidden="1">
      <c r="B335" s="64"/>
      <c r="C335" s="64"/>
      <c r="D335" s="86"/>
      <c r="E335" s="86"/>
      <c r="F335" s="37"/>
      <c r="G335" s="64"/>
      <c r="H335" s="64"/>
      <c r="I335" s="64"/>
      <c r="J335" s="64"/>
      <c r="K335" s="64"/>
      <c r="L335" s="83"/>
    </row>
    <row r="336" spans="2:12" hidden="1">
      <c r="B336" s="64"/>
      <c r="C336" s="64"/>
      <c r="D336" s="86"/>
      <c r="E336" s="86"/>
      <c r="F336" s="37"/>
      <c r="G336" s="64"/>
      <c r="H336" s="64"/>
      <c r="I336" s="64"/>
      <c r="J336" s="64"/>
      <c r="K336" s="64"/>
      <c r="L336" s="83"/>
    </row>
    <row r="337" spans="2:12" hidden="1">
      <c r="B337" s="64"/>
      <c r="C337" s="64"/>
      <c r="D337" s="86"/>
      <c r="E337" s="86"/>
      <c r="F337" s="37"/>
      <c r="G337" s="64"/>
      <c r="H337" s="64"/>
      <c r="I337" s="64"/>
      <c r="J337" s="64"/>
      <c r="K337" s="64"/>
      <c r="L337" s="83"/>
    </row>
    <row r="338" spans="2:12" hidden="1">
      <c r="B338" s="64"/>
      <c r="C338" s="64"/>
      <c r="D338" s="86"/>
      <c r="E338" s="86"/>
      <c r="F338" s="37"/>
      <c r="G338" s="64"/>
      <c r="H338" s="64"/>
      <c r="I338" s="64"/>
      <c r="J338" s="64"/>
      <c r="K338" s="64"/>
      <c r="L338" s="83"/>
    </row>
    <row r="339" spans="2:12" hidden="1">
      <c r="B339" s="64"/>
      <c r="C339" s="64"/>
      <c r="D339" s="86"/>
      <c r="E339" s="86"/>
      <c r="F339" s="37"/>
      <c r="G339" s="64"/>
      <c r="H339" s="64"/>
      <c r="I339" s="64"/>
      <c r="J339" s="64"/>
      <c r="K339" s="64"/>
      <c r="L339" s="83"/>
    </row>
    <row r="340" spans="2:12" hidden="1">
      <c r="B340" s="64"/>
      <c r="C340" s="64"/>
      <c r="D340" s="86"/>
      <c r="E340" s="86"/>
      <c r="F340" s="37"/>
      <c r="G340" s="64"/>
      <c r="H340" s="64"/>
      <c r="I340" s="64"/>
      <c r="J340" s="64"/>
      <c r="K340" s="64"/>
      <c r="L340" s="83"/>
    </row>
    <row r="341" spans="2:12" hidden="1">
      <c r="B341" s="64"/>
      <c r="C341" s="64"/>
      <c r="D341" s="86"/>
      <c r="E341" s="86"/>
      <c r="F341" s="37"/>
      <c r="G341" s="64"/>
      <c r="H341" s="64"/>
      <c r="I341" s="64"/>
      <c r="J341" s="64"/>
      <c r="K341" s="64"/>
      <c r="L341" s="83"/>
    </row>
    <row r="342" spans="2:12" hidden="1">
      <c r="B342" s="64"/>
      <c r="C342" s="64"/>
      <c r="D342" s="86"/>
      <c r="E342" s="86"/>
      <c r="F342" s="37"/>
      <c r="G342" s="64"/>
      <c r="H342" s="64"/>
      <c r="I342" s="64"/>
      <c r="J342" s="64"/>
      <c r="K342" s="64"/>
      <c r="L342" s="83"/>
    </row>
    <row r="343" spans="2:12" hidden="1">
      <c r="B343" s="64"/>
      <c r="C343" s="64"/>
      <c r="D343" s="86"/>
      <c r="E343" s="86"/>
      <c r="F343" s="37"/>
      <c r="G343" s="64"/>
      <c r="H343" s="64"/>
      <c r="I343" s="64"/>
      <c r="J343" s="64"/>
      <c r="K343" s="64"/>
      <c r="L343" s="83"/>
    </row>
    <row r="344" spans="2:12" hidden="1">
      <c r="B344" s="64"/>
      <c r="C344" s="64"/>
      <c r="D344" s="86"/>
      <c r="E344" s="86"/>
      <c r="F344" s="37"/>
      <c r="G344" s="64"/>
      <c r="H344" s="64"/>
      <c r="I344" s="64"/>
      <c r="J344" s="64"/>
      <c r="K344" s="64"/>
      <c r="L344" s="83"/>
    </row>
    <row r="345" spans="2:12" hidden="1">
      <c r="B345" s="64"/>
      <c r="C345" s="64"/>
      <c r="D345" s="86"/>
      <c r="E345" s="86"/>
      <c r="F345" s="37"/>
      <c r="G345" s="64"/>
      <c r="H345" s="64"/>
      <c r="I345" s="64"/>
      <c r="J345" s="64"/>
      <c r="K345" s="64"/>
      <c r="L345" s="83"/>
    </row>
    <row r="346" spans="2:12" hidden="1">
      <c r="B346" s="64"/>
      <c r="C346" s="64"/>
      <c r="D346" s="86"/>
      <c r="E346" s="86"/>
      <c r="F346" s="37"/>
      <c r="G346" s="64"/>
      <c r="H346" s="64"/>
      <c r="I346" s="64"/>
      <c r="J346" s="64"/>
      <c r="K346" s="64"/>
      <c r="L346" s="83"/>
    </row>
    <row r="347" spans="2:12" hidden="1">
      <c r="B347" s="64"/>
      <c r="C347" s="64"/>
      <c r="D347" s="86"/>
      <c r="E347" s="86"/>
      <c r="F347" s="37"/>
      <c r="G347" s="64"/>
      <c r="H347" s="64"/>
      <c r="I347" s="64"/>
      <c r="J347" s="64"/>
      <c r="K347" s="64"/>
      <c r="L347" s="83"/>
    </row>
    <row r="348" spans="2:12" hidden="1">
      <c r="B348" s="64"/>
      <c r="C348" s="64"/>
      <c r="D348" s="86"/>
      <c r="E348" s="86"/>
      <c r="F348" s="37"/>
      <c r="G348" s="64"/>
      <c r="H348" s="64"/>
      <c r="I348" s="64"/>
      <c r="J348" s="64"/>
      <c r="K348" s="64"/>
      <c r="L348" s="83"/>
    </row>
    <row r="349" spans="2:12" hidden="1">
      <c r="B349" s="64"/>
      <c r="C349" s="64"/>
      <c r="D349" s="86"/>
      <c r="E349" s="86"/>
      <c r="F349" s="37"/>
      <c r="G349" s="64"/>
      <c r="H349" s="64"/>
      <c r="I349" s="64"/>
      <c r="J349" s="64"/>
      <c r="K349" s="64"/>
      <c r="L349" s="83"/>
    </row>
    <row r="350" spans="2:12" hidden="1">
      <c r="B350" s="64"/>
      <c r="C350" s="64"/>
      <c r="D350" s="86"/>
      <c r="E350" s="86"/>
      <c r="F350" s="37"/>
      <c r="G350" s="64"/>
      <c r="H350" s="64"/>
      <c r="I350" s="64"/>
      <c r="J350" s="64"/>
      <c r="K350" s="64"/>
      <c r="L350" s="83"/>
    </row>
    <row r="351" spans="2:12" hidden="1">
      <c r="B351" s="64"/>
      <c r="C351" s="64"/>
      <c r="D351" s="86"/>
      <c r="E351" s="86"/>
      <c r="F351" s="37"/>
      <c r="G351" s="64"/>
      <c r="H351" s="64"/>
      <c r="I351" s="64"/>
      <c r="J351" s="64"/>
      <c r="K351" s="64"/>
      <c r="L351" s="83"/>
    </row>
    <row r="352" spans="2:12" hidden="1">
      <c r="B352" s="64"/>
      <c r="C352" s="64"/>
      <c r="D352" s="86"/>
      <c r="E352" s="86"/>
      <c r="F352" s="37"/>
      <c r="G352" s="64"/>
      <c r="H352" s="64"/>
      <c r="I352" s="64"/>
      <c r="J352" s="64"/>
      <c r="K352" s="64"/>
      <c r="L352" s="83"/>
    </row>
    <row r="353" spans="2:12" hidden="1">
      <c r="B353" s="64"/>
      <c r="C353" s="64"/>
      <c r="D353" s="86"/>
      <c r="E353" s="86"/>
      <c r="F353" s="37"/>
      <c r="G353" s="64"/>
      <c r="H353" s="64"/>
      <c r="I353" s="64"/>
      <c r="J353" s="64"/>
      <c r="K353" s="64"/>
      <c r="L353" s="83"/>
    </row>
    <row r="354" spans="2:12" hidden="1">
      <c r="B354" s="64"/>
      <c r="C354" s="64"/>
      <c r="D354" s="86"/>
      <c r="E354" s="86"/>
      <c r="F354" s="37"/>
      <c r="G354" s="64"/>
      <c r="H354" s="64"/>
      <c r="I354" s="64"/>
      <c r="J354" s="64"/>
      <c r="K354" s="64"/>
      <c r="L354" s="83"/>
    </row>
    <row r="355" spans="2:12" hidden="1">
      <c r="B355" s="64"/>
      <c r="C355" s="64"/>
      <c r="D355" s="86"/>
      <c r="E355" s="86"/>
      <c r="F355" s="37"/>
      <c r="G355" s="64"/>
      <c r="H355" s="64"/>
      <c r="I355" s="64"/>
      <c r="J355" s="64"/>
      <c r="K355" s="64"/>
      <c r="L355" s="83"/>
    </row>
    <row r="356" spans="2:12" hidden="1">
      <c r="B356" s="64"/>
      <c r="C356" s="64"/>
      <c r="D356" s="86"/>
      <c r="E356" s="86"/>
      <c r="F356" s="37"/>
      <c r="G356" s="64"/>
      <c r="H356" s="64"/>
      <c r="I356" s="64"/>
      <c r="J356" s="64"/>
      <c r="K356" s="64"/>
      <c r="L356" s="83"/>
    </row>
    <row r="357" spans="2:12" hidden="1">
      <c r="B357" s="64"/>
      <c r="C357" s="64"/>
      <c r="D357" s="86"/>
      <c r="E357" s="86"/>
      <c r="F357" s="37"/>
      <c r="G357" s="64"/>
      <c r="H357" s="64"/>
      <c r="I357" s="64"/>
      <c r="J357" s="64"/>
      <c r="K357" s="64"/>
      <c r="L357" s="83"/>
    </row>
    <row r="358" spans="2:12" hidden="1">
      <c r="B358" s="64"/>
      <c r="C358" s="64"/>
      <c r="D358" s="86"/>
      <c r="E358" s="86"/>
      <c r="F358" s="37"/>
      <c r="G358" s="64"/>
      <c r="H358" s="64"/>
      <c r="I358" s="64"/>
      <c r="J358" s="64"/>
      <c r="K358" s="64"/>
      <c r="L358" s="83"/>
    </row>
    <row r="359" spans="2:12" hidden="1">
      <c r="B359" s="64"/>
      <c r="C359" s="64"/>
      <c r="D359" s="86"/>
      <c r="E359" s="86"/>
      <c r="F359" s="37"/>
      <c r="G359" s="64"/>
      <c r="H359" s="64"/>
      <c r="I359" s="64"/>
      <c r="J359" s="64"/>
      <c r="K359" s="64"/>
      <c r="L359" s="83"/>
    </row>
    <row r="360" spans="2:12" hidden="1">
      <c r="B360" s="64"/>
      <c r="C360" s="64"/>
      <c r="D360" s="86"/>
      <c r="E360" s="86"/>
      <c r="F360" s="37"/>
      <c r="G360" s="64"/>
      <c r="H360" s="64"/>
      <c r="I360" s="64"/>
      <c r="J360" s="64"/>
      <c r="K360" s="64"/>
      <c r="L360" s="83"/>
    </row>
    <row r="361" spans="2:12" hidden="1">
      <c r="B361" s="64"/>
      <c r="C361" s="64"/>
      <c r="D361" s="86"/>
      <c r="E361" s="86"/>
      <c r="F361" s="37"/>
      <c r="G361" s="64"/>
      <c r="H361" s="64"/>
      <c r="I361" s="64"/>
      <c r="J361" s="64"/>
      <c r="K361" s="64"/>
      <c r="L361" s="83"/>
    </row>
    <row r="362" spans="2:12" hidden="1">
      <c r="B362" s="64"/>
      <c r="C362" s="64"/>
      <c r="D362" s="86"/>
      <c r="E362" s="86"/>
      <c r="F362" s="37"/>
      <c r="G362" s="64"/>
      <c r="H362" s="64"/>
      <c r="I362" s="64"/>
      <c r="J362" s="64"/>
      <c r="K362" s="64"/>
      <c r="L362" s="83"/>
    </row>
    <row r="363" spans="2:12" hidden="1">
      <c r="B363" s="64"/>
      <c r="C363" s="64"/>
      <c r="D363" s="86"/>
      <c r="E363" s="86"/>
      <c r="F363" s="37"/>
      <c r="G363" s="64"/>
      <c r="H363" s="64"/>
      <c r="I363" s="64"/>
      <c r="J363" s="64"/>
      <c r="K363" s="64"/>
      <c r="L363" s="83"/>
    </row>
    <row r="364" spans="2:12" hidden="1">
      <c r="B364" s="64"/>
      <c r="C364" s="64"/>
      <c r="D364" s="86"/>
      <c r="E364" s="86"/>
      <c r="F364" s="37"/>
      <c r="G364" s="64"/>
      <c r="H364" s="64"/>
      <c r="I364" s="64"/>
      <c r="J364" s="64"/>
      <c r="K364" s="64"/>
      <c r="L364" s="83"/>
    </row>
    <row r="365" spans="2:12" hidden="1">
      <c r="B365" s="64"/>
      <c r="C365" s="64"/>
      <c r="D365" s="86"/>
      <c r="E365" s="86"/>
      <c r="F365" s="37"/>
      <c r="G365" s="64"/>
      <c r="H365" s="64"/>
      <c r="I365" s="64"/>
      <c r="J365" s="64"/>
      <c r="K365" s="64"/>
      <c r="L365" s="83"/>
    </row>
    <row r="366" spans="2:12" hidden="1">
      <c r="B366" s="64"/>
      <c r="C366" s="64"/>
      <c r="D366" s="86"/>
      <c r="E366" s="86"/>
      <c r="F366" s="37"/>
      <c r="G366" s="64"/>
      <c r="H366" s="64"/>
      <c r="I366" s="64"/>
      <c r="J366" s="64"/>
      <c r="K366" s="64"/>
      <c r="L366" s="83"/>
    </row>
    <row r="367" spans="2:12" hidden="1">
      <c r="B367" s="64"/>
      <c r="C367" s="64"/>
      <c r="D367" s="86"/>
      <c r="E367" s="86"/>
      <c r="F367" s="37"/>
      <c r="G367" s="64"/>
      <c r="H367" s="64"/>
      <c r="I367" s="64"/>
      <c r="J367" s="64"/>
      <c r="K367" s="64"/>
      <c r="L367" s="83"/>
    </row>
    <row r="368" spans="2:12" hidden="1">
      <c r="B368" s="64"/>
      <c r="C368" s="64"/>
      <c r="D368" s="86"/>
      <c r="E368" s="86"/>
      <c r="F368" s="37"/>
      <c r="G368" s="64"/>
      <c r="H368" s="64"/>
      <c r="I368" s="64"/>
      <c r="J368" s="64"/>
      <c r="K368" s="64"/>
      <c r="L368" s="83"/>
    </row>
    <row r="369" spans="2:12" hidden="1">
      <c r="B369" s="64"/>
      <c r="C369" s="64"/>
      <c r="D369" s="86"/>
      <c r="E369" s="86"/>
      <c r="F369" s="37"/>
      <c r="G369" s="64"/>
      <c r="H369" s="64"/>
      <c r="I369" s="64"/>
      <c r="J369" s="64"/>
      <c r="K369" s="64"/>
      <c r="L369" s="83"/>
    </row>
    <row r="370" spans="2:12" hidden="1">
      <c r="B370" s="64"/>
      <c r="C370" s="64"/>
      <c r="D370" s="86"/>
      <c r="E370" s="86"/>
      <c r="F370" s="37"/>
      <c r="G370" s="64"/>
      <c r="H370" s="64"/>
      <c r="I370" s="64"/>
      <c r="J370" s="64"/>
      <c r="K370" s="64"/>
      <c r="L370" s="83"/>
    </row>
    <row r="371" spans="2:12" hidden="1">
      <c r="B371" s="64"/>
      <c r="C371" s="64"/>
      <c r="D371" s="86"/>
      <c r="E371" s="86"/>
      <c r="F371" s="37"/>
      <c r="G371" s="64"/>
      <c r="H371" s="64"/>
      <c r="I371" s="64"/>
      <c r="J371" s="64"/>
      <c r="K371" s="64"/>
      <c r="L371" s="83"/>
    </row>
    <row r="372" spans="2:12" hidden="1">
      <c r="B372" s="64"/>
      <c r="C372" s="64"/>
      <c r="D372" s="86"/>
      <c r="E372" s="86"/>
      <c r="F372" s="37"/>
      <c r="G372" s="64"/>
      <c r="H372" s="64"/>
      <c r="I372" s="64"/>
      <c r="J372" s="64"/>
      <c r="K372" s="64"/>
      <c r="L372" s="83"/>
    </row>
    <row r="373" spans="2:12" hidden="1">
      <c r="B373" s="64"/>
      <c r="C373" s="64"/>
      <c r="D373" s="86"/>
      <c r="E373" s="86"/>
      <c r="F373" s="37"/>
      <c r="G373" s="64"/>
      <c r="H373" s="64"/>
      <c r="I373" s="64"/>
      <c r="J373" s="64"/>
      <c r="K373" s="64"/>
      <c r="L373" s="83"/>
    </row>
    <row r="374" spans="2:12" hidden="1">
      <c r="B374" s="64"/>
      <c r="C374" s="64"/>
      <c r="D374" s="86"/>
      <c r="E374" s="86"/>
      <c r="F374" s="37"/>
      <c r="G374" s="64"/>
      <c r="H374" s="64"/>
      <c r="I374" s="64"/>
      <c r="J374" s="64"/>
      <c r="K374" s="64"/>
      <c r="L374" s="83"/>
    </row>
    <row r="375" spans="2:12" hidden="1">
      <c r="B375" s="64"/>
      <c r="C375" s="64"/>
      <c r="D375" s="86"/>
      <c r="E375" s="86"/>
      <c r="F375" s="37"/>
      <c r="G375" s="64"/>
      <c r="H375" s="64"/>
      <c r="I375" s="64"/>
      <c r="J375" s="64"/>
      <c r="K375" s="64"/>
      <c r="L375" s="83"/>
    </row>
    <row r="376" spans="2:12" hidden="1">
      <c r="B376" s="64"/>
      <c r="C376" s="64"/>
      <c r="D376" s="86"/>
      <c r="E376" s="86"/>
      <c r="F376" s="37"/>
      <c r="G376" s="64"/>
      <c r="H376" s="64"/>
      <c r="I376" s="64"/>
      <c r="J376" s="64"/>
      <c r="K376" s="64"/>
      <c r="L376" s="83"/>
    </row>
    <row r="377" spans="2:12" hidden="1">
      <c r="B377" s="64"/>
      <c r="C377" s="64"/>
      <c r="D377" s="86"/>
      <c r="E377" s="86"/>
      <c r="F377" s="37"/>
      <c r="G377" s="64"/>
      <c r="H377" s="64"/>
      <c r="I377" s="64"/>
      <c r="J377" s="64"/>
      <c r="K377" s="64"/>
      <c r="L377" s="83"/>
    </row>
    <row r="378" spans="2:12" hidden="1">
      <c r="B378" s="64"/>
      <c r="C378" s="64"/>
      <c r="D378" s="86"/>
      <c r="E378" s="86"/>
      <c r="F378" s="37"/>
      <c r="G378" s="64"/>
      <c r="H378" s="64"/>
      <c r="I378" s="64"/>
      <c r="J378" s="64"/>
      <c r="K378" s="64"/>
      <c r="L378" s="83"/>
    </row>
    <row r="379" spans="2:12" hidden="1">
      <c r="B379" s="64"/>
      <c r="C379" s="64"/>
      <c r="D379" s="86"/>
      <c r="E379" s="86"/>
      <c r="F379" s="37"/>
      <c r="G379" s="64"/>
      <c r="H379" s="64"/>
      <c r="I379" s="64"/>
      <c r="J379" s="64"/>
      <c r="K379" s="64"/>
      <c r="L379" s="83"/>
    </row>
    <row r="380" spans="2:12" hidden="1">
      <c r="B380" s="64"/>
      <c r="C380" s="64"/>
      <c r="D380" s="86"/>
      <c r="E380" s="86"/>
      <c r="F380" s="37"/>
      <c r="G380" s="64"/>
      <c r="H380" s="64"/>
      <c r="I380" s="64"/>
      <c r="J380" s="64"/>
      <c r="K380" s="64"/>
      <c r="L380" s="83"/>
    </row>
    <row r="381" spans="2:12" hidden="1">
      <c r="B381" s="64"/>
      <c r="C381" s="64"/>
      <c r="D381" s="86"/>
      <c r="E381" s="86"/>
      <c r="F381" s="37"/>
      <c r="G381" s="64"/>
      <c r="H381" s="64"/>
      <c r="I381" s="64"/>
      <c r="J381" s="64"/>
      <c r="K381" s="64"/>
      <c r="L381" s="83"/>
    </row>
    <row r="382" spans="2:12" hidden="1">
      <c r="B382" s="64"/>
      <c r="C382" s="64"/>
      <c r="D382" s="86"/>
      <c r="E382" s="86"/>
      <c r="F382" s="37"/>
      <c r="G382" s="64"/>
      <c r="H382" s="64"/>
      <c r="I382" s="64"/>
      <c r="J382" s="64"/>
      <c r="K382" s="64"/>
      <c r="L382" s="83"/>
    </row>
    <row r="383" spans="2:12" hidden="1">
      <c r="B383" s="64"/>
      <c r="C383" s="64"/>
      <c r="D383" s="86"/>
      <c r="E383" s="86"/>
      <c r="F383" s="37"/>
      <c r="G383" s="64"/>
      <c r="H383" s="64"/>
      <c r="I383" s="64"/>
      <c r="J383" s="64"/>
      <c r="K383" s="64"/>
      <c r="L383" s="83"/>
    </row>
    <row r="384" spans="2:12" hidden="1">
      <c r="B384" s="64"/>
      <c r="C384" s="64"/>
      <c r="D384" s="86"/>
      <c r="E384" s="86"/>
      <c r="F384" s="37"/>
      <c r="G384" s="64"/>
      <c r="H384" s="64"/>
      <c r="I384" s="64"/>
      <c r="J384" s="64"/>
      <c r="K384" s="64"/>
      <c r="L384" s="83"/>
    </row>
    <row r="385" spans="2:12" hidden="1">
      <c r="B385" s="64"/>
      <c r="C385" s="64"/>
      <c r="D385" s="86"/>
      <c r="E385" s="86"/>
      <c r="F385" s="37"/>
      <c r="G385" s="64"/>
      <c r="H385" s="64"/>
      <c r="I385" s="64"/>
      <c r="J385" s="64"/>
      <c r="K385" s="64"/>
      <c r="L385" s="83"/>
    </row>
    <row r="386" spans="2:12" hidden="1">
      <c r="B386" s="64"/>
      <c r="C386" s="64"/>
      <c r="D386" s="86"/>
      <c r="E386" s="86"/>
      <c r="F386" s="37"/>
      <c r="G386" s="64"/>
      <c r="H386" s="64"/>
      <c r="I386" s="64"/>
      <c r="J386" s="64"/>
      <c r="K386" s="64"/>
      <c r="L386" s="83"/>
    </row>
    <row r="387" spans="2:12" hidden="1">
      <c r="B387" s="64"/>
      <c r="C387" s="64"/>
      <c r="D387" s="86"/>
      <c r="E387" s="86"/>
      <c r="F387" s="37"/>
      <c r="G387" s="64"/>
      <c r="H387" s="64"/>
      <c r="I387" s="64"/>
      <c r="J387" s="64"/>
      <c r="K387" s="64"/>
      <c r="L387" s="83"/>
    </row>
    <row r="388" spans="2:12" hidden="1">
      <c r="B388" s="64"/>
      <c r="C388" s="64"/>
      <c r="D388" s="86"/>
      <c r="E388" s="86"/>
      <c r="F388" s="37"/>
      <c r="G388" s="64"/>
      <c r="H388" s="64"/>
      <c r="I388" s="64"/>
      <c r="J388" s="64"/>
      <c r="K388" s="64"/>
      <c r="L388" s="83"/>
    </row>
    <row r="389" spans="2:12" hidden="1">
      <c r="B389" s="64"/>
      <c r="C389" s="64"/>
      <c r="D389" s="86"/>
      <c r="E389" s="86"/>
      <c r="F389" s="37"/>
      <c r="G389" s="64"/>
      <c r="H389" s="64"/>
      <c r="I389" s="64"/>
      <c r="J389" s="64"/>
      <c r="K389" s="64"/>
      <c r="L389" s="83"/>
    </row>
    <row r="390" spans="2:12" hidden="1">
      <c r="B390" s="64"/>
      <c r="C390" s="64"/>
      <c r="D390" s="86"/>
      <c r="E390" s="86"/>
      <c r="F390" s="37"/>
      <c r="G390" s="64"/>
      <c r="H390" s="64"/>
      <c r="I390" s="64"/>
      <c r="J390" s="64"/>
      <c r="K390" s="64"/>
      <c r="L390" s="83"/>
    </row>
    <row r="391" spans="2:12" hidden="1">
      <c r="B391" s="64"/>
      <c r="C391" s="64"/>
      <c r="D391" s="86"/>
      <c r="E391" s="86"/>
      <c r="F391" s="37"/>
      <c r="G391" s="64"/>
      <c r="H391" s="64"/>
      <c r="I391" s="64"/>
      <c r="J391" s="64"/>
      <c r="K391" s="64"/>
      <c r="L391" s="83"/>
    </row>
    <row r="392" spans="2:12" hidden="1">
      <c r="B392" s="64"/>
      <c r="C392" s="64"/>
      <c r="D392" s="86"/>
      <c r="E392" s="86"/>
      <c r="F392" s="37"/>
      <c r="G392" s="64"/>
      <c r="H392" s="64"/>
      <c r="I392" s="64"/>
      <c r="J392" s="64"/>
      <c r="K392" s="64"/>
      <c r="L392" s="83"/>
    </row>
    <row r="393" spans="2:12" hidden="1">
      <c r="B393" s="64"/>
      <c r="C393" s="64"/>
      <c r="D393" s="86"/>
      <c r="E393" s="86"/>
      <c r="F393" s="37"/>
      <c r="G393" s="64"/>
      <c r="H393" s="64"/>
      <c r="I393" s="64"/>
      <c r="J393" s="64"/>
      <c r="K393" s="64"/>
      <c r="L393" s="83"/>
    </row>
    <row r="394" spans="2:12" hidden="1">
      <c r="B394" s="64"/>
      <c r="C394" s="64"/>
      <c r="D394" s="86"/>
      <c r="E394" s="86"/>
      <c r="F394" s="37"/>
      <c r="G394" s="64"/>
      <c r="H394" s="64"/>
      <c r="I394" s="64"/>
      <c r="J394" s="64"/>
      <c r="K394" s="64"/>
      <c r="L394" s="83"/>
    </row>
    <row r="395" spans="2:12" hidden="1">
      <c r="B395" s="64"/>
      <c r="C395" s="64"/>
      <c r="D395" s="86"/>
      <c r="E395" s="86"/>
      <c r="F395" s="37"/>
      <c r="G395" s="64"/>
      <c r="H395" s="64"/>
      <c r="I395" s="64"/>
      <c r="J395" s="64"/>
      <c r="K395" s="64"/>
      <c r="L395" s="83"/>
    </row>
    <row r="396" spans="2:12" hidden="1">
      <c r="B396" s="64"/>
      <c r="C396" s="64"/>
      <c r="D396" s="86"/>
      <c r="E396" s="86"/>
      <c r="F396" s="37"/>
      <c r="G396" s="64"/>
      <c r="H396" s="64"/>
      <c r="I396" s="64"/>
      <c r="J396" s="64"/>
      <c r="K396" s="64"/>
      <c r="L396" s="83"/>
    </row>
    <row r="397" spans="2:12" hidden="1">
      <c r="B397" s="64"/>
      <c r="C397" s="64"/>
      <c r="D397" s="86"/>
      <c r="E397" s="86"/>
      <c r="F397" s="37"/>
      <c r="G397" s="64"/>
      <c r="H397" s="64"/>
      <c r="I397" s="64"/>
      <c r="J397" s="64"/>
      <c r="K397" s="64"/>
      <c r="L397" s="83"/>
    </row>
    <row r="398" spans="2:12" hidden="1">
      <c r="B398" s="64"/>
      <c r="C398" s="64"/>
      <c r="D398" s="86"/>
      <c r="E398" s="86"/>
      <c r="F398" s="37"/>
      <c r="G398" s="64"/>
      <c r="H398" s="64"/>
      <c r="I398" s="64"/>
      <c r="J398" s="64"/>
      <c r="K398" s="64"/>
      <c r="L398" s="83"/>
    </row>
    <row r="399" spans="2:12" hidden="1">
      <c r="B399" s="64"/>
      <c r="C399" s="64"/>
      <c r="D399" s="86"/>
      <c r="E399" s="86"/>
      <c r="F399" s="37"/>
      <c r="G399" s="64"/>
      <c r="H399" s="64"/>
      <c r="I399" s="64"/>
      <c r="J399" s="64"/>
      <c r="K399" s="64"/>
      <c r="L399" s="83"/>
    </row>
    <row r="400" spans="2:12" hidden="1">
      <c r="B400" s="64"/>
      <c r="C400" s="64"/>
      <c r="D400" s="86"/>
      <c r="E400" s="86"/>
      <c r="F400" s="37"/>
      <c r="G400" s="64"/>
      <c r="H400" s="64"/>
      <c r="I400" s="64"/>
      <c r="J400" s="64"/>
      <c r="K400" s="64"/>
      <c r="L400" s="83"/>
    </row>
    <row r="401" spans="2:12" hidden="1">
      <c r="B401" s="64"/>
      <c r="C401" s="64"/>
      <c r="D401" s="86"/>
      <c r="E401" s="86"/>
      <c r="F401" s="37"/>
      <c r="G401" s="64"/>
      <c r="H401" s="64"/>
      <c r="I401" s="64"/>
      <c r="J401" s="64"/>
      <c r="K401" s="64"/>
      <c r="L401" s="83"/>
    </row>
    <row r="402" spans="2:12" hidden="1">
      <c r="B402" s="64"/>
      <c r="C402" s="64"/>
      <c r="D402" s="86"/>
      <c r="E402" s="86"/>
      <c r="F402" s="37"/>
      <c r="G402" s="64"/>
      <c r="H402" s="64"/>
      <c r="I402" s="64"/>
      <c r="J402" s="64"/>
      <c r="K402" s="64"/>
      <c r="L402" s="83"/>
    </row>
    <row r="403" spans="2:12" hidden="1">
      <c r="B403" s="64"/>
      <c r="C403" s="64"/>
      <c r="D403" s="86"/>
      <c r="E403" s="86"/>
      <c r="F403" s="37"/>
      <c r="G403" s="64"/>
      <c r="H403" s="64"/>
      <c r="I403" s="64"/>
      <c r="J403" s="64"/>
      <c r="K403" s="64"/>
      <c r="L403" s="83"/>
    </row>
    <row r="404" spans="2:12" hidden="1">
      <c r="B404" s="64"/>
      <c r="C404" s="64"/>
      <c r="D404" s="86"/>
      <c r="E404" s="86"/>
      <c r="F404" s="37"/>
      <c r="G404" s="64"/>
      <c r="H404" s="64"/>
      <c r="I404" s="64"/>
      <c r="J404" s="64"/>
      <c r="K404" s="64"/>
      <c r="L404" s="83"/>
    </row>
    <row r="405" spans="2:12" hidden="1">
      <c r="B405" s="64"/>
      <c r="C405" s="64"/>
      <c r="D405" s="86"/>
      <c r="E405" s="86"/>
      <c r="F405" s="37"/>
      <c r="G405" s="64"/>
      <c r="H405" s="64"/>
      <c r="I405" s="64"/>
      <c r="J405" s="64"/>
      <c r="K405" s="64"/>
      <c r="L405" s="83"/>
    </row>
    <row r="406" spans="2:12" hidden="1">
      <c r="B406" s="64"/>
      <c r="C406" s="64"/>
      <c r="D406" s="86"/>
      <c r="E406" s="86"/>
      <c r="F406" s="37"/>
      <c r="G406" s="64"/>
      <c r="H406" s="64"/>
      <c r="I406" s="64"/>
      <c r="J406" s="64"/>
      <c r="K406" s="64"/>
      <c r="L406" s="83"/>
    </row>
    <row r="407" spans="2:12" hidden="1">
      <c r="B407" s="64"/>
      <c r="C407" s="64"/>
      <c r="D407" s="86"/>
      <c r="E407" s="86"/>
      <c r="F407" s="37"/>
      <c r="G407" s="64"/>
      <c r="H407" s="64"/>
      <c r="I407" s="64"/>
      <c r="J407" s="64"/>
      <c r="K407" s="64"/>
      <c r="L407" s="83"/>
    </row>
    <row r="408" spans="2:12" hidden="1">
      <c r="B408" s="64"/>
      <c r="C408" s="64"/>
      <c r="D408" s="86"/>
      <c r="E408" s="86"/>
      <c r="F408" s="37"/>
      <c r="G408" s="64"/>
      <c r="H408" s="64"/>
      <c r="I408" s="64"/>
      <c r="J408" s="64"/>
      <c r="K408" s="64"/>
      <c r="L408" s="83"/>
    </row>
    <row r="409" spans="2:12" hidden="1">
      <c r="B409" s="64"/>
      <c r="C409" s="64"/>
      <c r="D409" s="86"/>
      <c r="E409" s="86"/>
      <c r="F409" s="37"/>
      <c r="G409" s="64"/>
      <c r="H409" s="64"/>
      <c r="I409" s="64"/>
      <c r="J409" s="64"/>
      <c r="K409" s="64"/>
      <c r="L409" s="83"/>
    </row>
    <row r="410" spans="2:12" hidden="1">
      <c r="B410" s="64"/>
      <c r="C410" s="64"/>
      <c r="D410" s="86"/>
      <c r="E410" s="86"/>
      <c r="F410" s="37"/>
      <c r="G410" s="64"/>
      <c r="H410" s="64"/>
      <c r="I410" s="64"/>
      <c r="J410" s="64"/>
      <c r="K410" s="64"/>
      <c r="L410" s="83"/>
    </row>
    <row r="411" spans="2:12" hidden="1">
      <c r="B411" s="64"/>
      <c r="C411" s="64"/>
      <c r="D411" s="86"/>
      <c r="E411" s="86"/>
      <c r="F411" s="37"/>
      <c r="G411" s="64"/>
      <c r="H411" s="64"/>
      <c r="I411" s="64"/>
      <c r="J411" s="64"/>
      <c r="K411" s="64"/>
      <c r="L411" s="83"/>
    </row>
    <row r="412" spans="2:12" hidden="1">
      <c r="B412" s="64"/>
      <c r="C412" s="64"/>
      <c r="D412" s="86"/>
      <c r="E412" s="86"/>
      <c r="F412" s="37"/>
      <c r="G412" s="64"/>
      <c r="H412" s="64"/>
      <c r="I412" s="64"/>
      <c r="J412" s="64"/>
      <c r="K412" s="64"/>
      <c r="L412" s="83"/>
    </row>
    <row r="413" spans="2:12" hidden="1">
      <c r="B413" s="64"/>
      <c r="C413" s="64"/>
      <c r="D413" s="86"/>
      <c r="E413" s="86"/>
      <c r="F413" s="37"/>
      <c r="G413" s="64"/>
      <c r="H413" s="64"/>
      <c r="I413" s="64"/>
      <c r="J413" s="64"/>
      <c r="K413" s="64"/>
      <c r="L413" s="83"/>
    </row>
    <row r="414" spans="2:12" hidden="1">
      <c r="B414" s="64"/>
      <c r="C414" s="64"/>
      <c r="D414" s="86"/>
      <c r="E414" s="86"/>
      <c r="F414" s="37"/>
      <c r="G414" s="64"/>
      <c r="H414" s="64"/>
      <c r="I414" s="64"/>
      <c r="J414" s="64"/>
      <c r="K414" s="64"/>
      <c r="L414" s="83"/>
    </row>
    <row r="415" spans="2:12" hidden="1">
      <c r="B415" s="64"/>
      <c r="C415" s="64"/>
      <c r="D415" s="86"/>
      <c r="E415" s="86"/>
      <c r="F415" s="37"/>
      <c r="G415" s="64"/>
      <c r="H415" s="64"/>
      <c r="I415" s="64"/>
      <c r="J415" s="64"/>
      <c r="K415" s="64"/>
      <c r="L415" s="83"/>
    </row>
    <row r="416" spans="2:12" hidden="1">
      <c r="B416" s="64"/>
      <c r="C416" s="64"/>
      <c r="D416" s="86"/>
      <c r="E416" s="86"/>
      <c r="F416" s="37"/>
      <c r="G416" s="64"/>
      <c r="H416" s="64"/>
      <c r="I416" s="64"/>
      <c r="J416" s="64"/>
      <c r="K416" s="64"/>
      <c r="L416" s="83"/>
    </row>
    <row r="417" spans="2:12" hidden="1">
      <c r="B417" s="64"/>
      <c r="C417" s="64"/>
      <c r="D417" s="86"/>
      <c r="E417" s="86"/>
      <c r="F417" s="37"/>
      <c r="G417" s="64"/>
      <c r="H417" s="64"/>
      <c r="I417" s="64"/>
      <c r="J417" s="64"/>
      <c r="K417" s="64"/>
      <c r="L417" s="83"/>
    </row>
    <row r="418" spans="2:12" hidden="1">
      <c r="B418" s="64"/>
      <c r="C418" s="64"/>
      <c r="D418" s="86"/>
      <c r="E418" s="86"/>
      <c r="F418" s="37"/>
      <c r="G418" s="64"/>
      <c r="H418" s="64"/>
      <c r="I418" s="64"/>
      <c r="J418" s="64"/>
      <c r="K418" s="64"/>
      <c r="L418" s="83"/>
    </row>
    <row r="419" spans="2:12" hidden="1">
      <c r="B419" s="64"/>
      <c r="C419" s="64"/>
      <c r="D419" s="86"/>
      <c r="E419" s="86"/>
      <c r="F419" s="37"/>
      <c r="G419" s="64"/>
      <c r="H419" s="64"/>
      <c r="I419" s="64"/>
      <c r="J419" s="64"/>
      <c r="K419" s="64"/>
      <c r="L419" s="83"/>
    </row>
    <row r="420" spans="2:12" hidden="1">
      <c r="B420" s="64"/>
      <c r="C420" s="64"/>
      <c r="D420" s="86"/>
      <c r="E420" s="86"/>
      <c r="F420" s="37"/>
      <c r="G420" s="64"/>
      <c r="H420" s="64"/>
      <c r="I420" s="64"/>
      <c r="J420" s="64"/>
      <c r="K420" s="64"/>
      <c r="L420" s="83"/>
    </row>
    <row r="421" spans="2:12" hidden="1">
      <c r="B421" s="64"/>
      <c r="C421" s="64"/>
      <c r="D421" s="86"/>
      <c r="E421" s="86"/>
      <c r="F421" s="37"/>
      <c r="G421" s="64"/>
      <c r="H421" s="64"/>
      <c r="I421" s="64"/>
      <c r="J421" s="64"/>
      <c r="K421" s="64"/>
      <c r="L421" s="83"/>
    </row>
    <row r="422" spans="2:12" hidden="1">
      <c r="B422" s="64"/>
      <c r="C422" s="64"/>
      <c r="D422" s="86"/>
      <c r="E422" s="86"/>
      <c r="F422" s="37"/>
      <c r="G422" s="64"/>
      <c r="H422" s="64"/>
      <c r="I422" s="64"/>
      <c r="J422" s="64"/>
      <c r="K422" s="64"/>
      <c r="L422" s="83"/>
    </row>
    <row r="423" spans="2:12" hidden="1">
      <c r="B423" s="64"/>
      <c r="C423" s="64"/>
      <c r="D423" s="86"/>
      <c r="E423" s="86"/>
      <c r="F423" s="37"/>
      <c r="G423" s="64"/>
      <c r="H423" s="64"/>
      <c r="I423" s="64"/>
      <c r="J423" s="64"/>
      <c r="K423" s="64"/>
      <c r="L423" s="83"/>
    </row>
    <row r="424" spans="2:12" hidden="1">
      <c r="B424" s="64"/>
      <c r="C424" s="64"/>
      <c r="D424" s="86"/>
      <c r="E424" s="86"/>
      <c r="F424" s="37"/>
      <c r="G424" s="64"/>
      <c r="H424" s="64"/>
      <c r="I424" s="64"/>
      <c r="J424" s="64"/>
      <c r="K424" s="64"/>
      <c r="L424" s="83"/>
    </row>
    <row r="425" spans="2:12" hidden="1">
      <c r="B425" s="64"/>
      <c r="C425" s="64"/>
      <c r="D425" s="86"/>
      <c r="E425" s="86"/>
      <c r="F425" s="37"/>
      <c r="G425" s="64"/>
      <c r="H425" s="64"/>
      <c r="I425" s="64"/>
      <c r="J425" s="64"/>
      <c r="K425" s="64"/>
      <c r="L425" s="83"/>
    </row>
    <row r="426" spans="2:12" hidden="1">
      <c r="B426" s="64"/>
      <c r="C426" s="64"/>
      <c r="D426" s="86"/>
      <c r="E426" s="86"/>
      <c r="F426" s="37"/>
      <c r="G426" s="64"/>
      <c r="H426" s="64"/>
      <c r="I426" s="64"/>
      <c r="J426" s="64"/>
      <c r="K426" s="64"/>
      <c r="L426" s="83"/>
    </row>
    <row r="427" spans="2:12" hidden="1">
      <c r="B427" s="64"/>
      <c r="C427" s="64"/>
      <c r="D427" s="86"/>
      <c r="E427" s="86"/>
      <c r="F427" s="37"/>
      <c r="G427" s="64"/>
      <c r="H427" s="64"/>
      <c r="I427" s="64"/>
      <c r="J427" s="64"/>
      <c r="K427" s="64"/>
      <c r="L427" s="83"/>
    </row>
    <row r="428" spans="2:12" hidden="1">
      <c r="B428" s="64"/>
      <c r="C428" s="64"/>
      <c r="D428" s="86"/>
      <c r="E428" s="86"/>
      <c r="F428" s="37"/>
      <c r="G428" s="64"/>
      <c r="H428" s="64"/>
      <c r="I428" s="64"/>
      <c r="J428" s="64"/>
      <c r="K428" s="64"/>
      <c r="L428" s="83"/>
    </row>
    <row r="429" spans="2:12" hidden="1">
      <c r="B429" s="64"/>
      <c r="C429" s="64"/>
      <c r="D429" s="86"/>
      <c r="E429" s="86"/>
      <c r="F429" s="37"/>
      <c r="G429" s="64"/>
      <c r="H429" s="64"/>
      <c r="I429" s="64"/>
      <c r="J429" s="64"/>
      <c r="K429" s="64"/>
      <c r="L429" s="83"/>
    </row>
    <row r="430" spans="2:12" hidden="1">
      <c r="B430" s="64"/>
      <c r="C430" s="64"/>
      <c r="D430" s="86"/>
      <c r="E430" s="86"/>
      <c r="F430" s="37"/>
      <c r="G430" s="64"/>
      <c r="H430" s="64"/>
      <c r="I430" s="64"/>
      <c r="J430" s="64"/>
      <c r="K430" s="64"/>
      <c r="L430" s="83"/>
    </row>
    <row r="431" spans="2:12" hidden="1">
      <c r="B431" s="64"/>
      <c r="C431" s="64"/>
      <c r="D431" s="86"/>
      <c r="E431" s="86"/>
      <c r="F431" s="37"/>
      <c r="G431" s="64"/>
      <c r="H431" s="64"/>
      <c r="I431" s="64"/>
      <c r="J431" s="64"/>
      <c r="K431" s="64"/>
      <c r="L431" s="83"/>
    </row>
    <row r="432" spans="2:12" hidden="1">
      <c r="B432" s="64"/>
      <c r="C432" s="64"/>
      <c r="D432" s="86"/>
      <c r="E432" s="86"/>
      <c r="F432" s="37"/>
      <c r="G432" s="64"/>
      <c r="H432" s="64"/>
      <c r="I432" s="64"/>
      <c r="J432" s="64"/>
      <c r="K432" s="64"/>
      <c r="L432" s="83"/>
    </row>
    <row r="433" spans="2:12" hidden="1">
      <c r="B433" s="64"/>
      <c r="C433" s="64"/>
      <c r="D433" s="86"/>
      <c r="E433" s="86"/>
      <c r="F433" s="37"/>
      <c r="G433" s="64"/>
      <c r="H433" s="64"/>
      <c r="I433" s="64"/>
      <c r="J433" s="64"/>
      <c r="K433" s="64"/>
      <c r="L433" s="83"/>
    </row>
    <row r="434" spans="2:12" hidden="1">
      <c r="B434" s="64"/>
      <c r="C434" s="64"/>
      <c r="D434" s="86"/>
      <c r="E434" s="86"/>
      <c r="F434" s="37"/>
      <c r="G434" s="64"/>
      <c r="H434" s="64"/>
      <c r="I434" s="64"/>
      <c r="J434" s="64"/>
      <c r="K434" s="64"/>
      <c r="L434" s="83"/>
    </row>
    <row r="435" spans="2:12" hidden="1">
      <c r="B435" s="64"/>
      <c r="C435" s="64"/>
      <c r="D435" s="86"/>
      <c r="E435" s="86"/>
      <c r="F435" s="37"/>
      <c r="G435" s="64"/>
      <c r="H435" s="64"/>
      <c r="I435" s="64"/>
      <c r="J435" s="64"/>
      <c r="K435" s="64"/>
      <c r="L435" s="83"/>
    </row>
    <row r="436" spans="2:12" hidden="1">
      <c r="B436" s="64"/>
      <c r="C436" s="64"/>
      <c r="D436" s="86"/>
      <c r="E436" s="86"/>
      <c r="F436" s="37"/>
      <c r="G436" s="64"/>
      <c r="H436" s="64"/>
      <c r="I436" s="64"/>
      <c r="J436" s="64"/>
      <c r="K436" s="64"/>
      <c r="L436" s="83"/>
    </row>
    <row r="437" spans="2:12" hidden="1">
      <c r="B437" s="64"/>
      <c r="C437" s="64"/>
      <c r="D437" s="86"/>
      <c r="E437" s="86"/>
      <c r="F437" s="37"/>
      <c r="G437" s="64"/>
      <c r="H437" s="64"/>
      <c r="I437" s="64"/>
      <c r="J437" s="64"/>
      <c r="K437" s="64"/>
      <c r="L437" s="83"/>
    </row>
    <row r="438" spans="2:12" hidden="1">
      <c r="B438" s="64"/>
      <c r="C438" s="64"/>
      <c r="D438" s="86"/>
      <c r="E438" s="86"/>
      <c r="F438" s="37"/>
      <c r="G438" s="64"/>
      <c r="H438" s="64"/>
      <c r="I438" s="64"/>
      <c r="J438" s="64"/>
      <c r="K438" s="64"/>
      <c r="L438" s="83"/>
    </row>
    <row r="439" spans="2:12" hidden="1">
      <c r="B439" s="64"/>
      <c r="C439" s="64"/>
      <c r="D439" s="86"/>
      <c r="E439" s="86"/>
      <c r="F439" s="37"/>
      <c r="G439" s="64"/>
      <c r="H439" s="64"/>
      <c r="I439" s="64"/>
      <c r="J439" s="64"/>
      <c r="K439" s="64"/>
      <c r="L439" s="83"/>
    </row>
    <row r="440" spans="2:12" hidden="1">
      <c r="B440" s="64"/>
      <c r="C440" s="64"/>
      <c r="D440" s="86"/>
      <c r="E440" s="86"/>
      <c r="F440" s="37"/>
      <c r="G440" s="64"/>
      <c r="H440" s="64"/>
      <c r="I440" s="64"/>
      <c r="J440" s="64"/>
      <c r="K440" s="64"/>
      <c r="L440" s="83"/>
    </row>
    <row r="441" spans="2:12" hidden="1">
      <c r="B441" s="64"/>
      <c r="C441" s="64"/>
      <c r="D441" s="86"/>
      <c r="E441" s="86"/>
      <c r="F441" s="37"/>
      <c r="G441" s="64"/>
      <c r="H441" s="64"/>
      <c r="I441" s="64"/>
      <c r="J441" s="64"/>
      <c r="K441" s="64"/>
      <c r="L441" s="83"/>
    </row>
    <row r="442" spans="2:12" hidden="1">
      <c r="B442" s="64"/>
      <c r="C442" s="64"/>
      <c r="D442" s="86"/>
      <c r="E442" s="86"/>
      <c r="F442" s="37"/>
      <c r="G442" s="64"/>
      <c r="H442" s="64"/>
      <c r="I442" s="64"/>
      <c r="J442" s="64"/>
      <c r="K442" s="64"/>
      <c r="L442" s="83"/>
    </row>
    <row r="443" spans="2:12" hidden="1">
      <c r="B443" s="64"/>
      <c r="C443" s="64"/>
      <c r="D443" s="86"/>
      <c r="E443" s="86"/>
      <c r="F443" s="37"/>
      <c r="G443" s="64"/>
      <c r="H443" s="64"/>
      <c r="I443" s="64"/>
      <c r="J443" s="64"/>
      <c r="K443" s="64"/>
      <c r="L443" s="83"/>
    </row>
    <row r="444" spans="2:12" hidden="1">
      <c r="B444" s="64"/>
      <c r="C444" s="64"/>
      <c r="D444" s="86"/>
      <c r="E444" s="86"/>
      <c r="F444" s="37"/>
      <c r="G444" s="64"/>
      <c r="H444" s="64"/>
      <c r="I444" s="64"/>
      <c r="J444" s="64"/>
      <c r="K444" s="64"/>
      <c r="L444" s="83"/>
    </row>
    <row r="445" spans="2:12" hidden="1">
      <c r="B445" s="64"/>
      <c r="C445" s="64"/>
      <c r="D445" s="86"/>
      <c r="E445" s="86"/>
      <c r="F445" s="37"/>
      <c r="G445" s="64"/>
      <c r="H445" s="64"/>
      <c r="I445" s="64"/>
      <c r="J445" s="64"/>
      <c r="K445" s="64"/>
      <c r="L445" s="83"/>
    </row>
    <row r="446" spans="2:12" hidden="1">
      <c r="B446" s="64"/>
      <c r="C446" s="64"/>
      <c r="D446" s="86"/>
      <c r="E446" s="86"/>
      <c r="F446" s="37"/>
      <c r="G446" s="64"/>
      <c r="H446" s="64"/>
      <c r="I446" s="64"/>
      <c r="J446" s="64"/>
      <c r="K446" s="64"/>
      <c r="L446" s="83"/>
    </row>
    <row r="447" spans="2:12" hidden="1">
      <c r="B447" s="64"/>
      <c r="C447" s="64"/>
      <c r="D447" s="86"/>
      <c r="E447" s="86"/>
      <c r="F447" s="37"/>
      <c r="G447" s="64"/>
      <c r="H447" s="64"/>
      <c r="I447" s="64"/>
      <c r="J447" s="64"/>
      <c r="K447" s="64"/>
      <c r="L447" s="83"/>
    </row>
    <row r="448" spans="2:12" hidden="1">
      <c r="B448" s="64"/>
      <c r="C448" s="64"/>
      <c r="D448" s="86"/>
      <c r="E448" s="86"/>
      <c r="F448" s="37"/>
      <c r="G448" s="64"/>
      <c r="H448" s="64"/>
      <c r="I448" s="64"/>
      <c r="J448" s="64"/>
      <c r="K448" s="64"/>
      <c r="L448" s="83"/>
    </row>
    <row r="449" spans="2:12" hidden="1">
      <c r="B449" s="64"/>
      <c r="C449" s="64"/>
      <c r="D449" s="86"/>
      <c r="E449" s="86"/>
      <c r="F449" s="37"/>
      <c r="G449" s="64"/>
      <c r="H449" s="64"/>
      <c r="I449" s="64"/>
      <c r="J449" s="64"/>
      <c r="K449" s="64"/>
      <c r="L449" s="83"/>
    </row>
    <row r="450" spans="2:12" hidden="1">
      <c r="B450" s="64"/>
      <c r="C450" s="64"/>
      <c r="D450" s="86"/>
      <c r="E450" s="86"/>
      <c r="F450" s="37"/>
      <c r="G450" s="64"/>
      <c r="H450" s="64"/>
      <c r="I450" s="64"/>
      <c r="J450" s="64"/>
      <c r="K450" s="64"/>
      <c r="L450" s="83"/>
    </row>
    <row r="451" spans="2:12" hidden="1">
      <c r="B451" s="64"/>
      <c r="C451" s="64"/>
      <c r="D451" s="86"/>
      <c r="E451" s="86"/>
      <c r="F451" s="37"/>
      <c r="G451" s="64"/>
      <c r="H451" s="64"/>
      <c r="I451" s="64"/>
      <c r="J451" s="64"/>
      <c r="K451" s="64"/>
      <c r="L451" s="83"/>
    </row>
    <row r="452" spans="2:12" hidden="1">
      <c r="B452" s="64"/>
      <c r="C452" s="64"/>
      <c r="D452" s="86"/>
      <c r="E452" s="86"/>
      <c r="F452" s="37"/>
      <c r="G452" s="64"/>
      <c r="H452" s="64"/>
      <c r="I452" s="64"/>
      <c r="J452" s="64"/>
      <c r="K452" s="64"/>
      <c r="L452" s="83"/>
    </row>
    <row r="453" spans="2:12" hidden="1">
      <c r="B453" s="64"/>
      <c r="C453" s="64"/>
      <c r="D453" s="86"/>
      <c r="E453" s="86"/>
      <c r="F453" s="37"/>
      <c r="G453" s="64"/>
      <c r="H453" s="64"/>
      <c r="I453" s="64"/>
      <c r="J453" s="64"/>
      <c r="K453" s="64"/>
      <c r="L453" s="83"/>
    </row>
    <row r="454" spans="2:12" hidden="1">
      <c r="B454" s="64"/>
      <c r="C454" s="64"/>
      <c r="D454" s="86"/>
      <c r="E454" s="86"/>
      <c r="F454" s="37"/>
      <c r="G454" s="64"/>
      <c r="H454" s="64"/>
      <c r="I454" s="64"/>
      <c r="J454" s="64"/>
      <c r="K454" s="64"/>
      <c r="L454" s="83"/>
    </row>
    <row r="455" spans="2:12" hidden="1">
      <c r="B455" s="64"/>
      <c r="C455" s="64"/>
      <c r="D455" s="86"/>
      <c r="E455" s="86"/>
      <c r="F455" s="37"/>
      <c r="G455" s="64"/>
      <c r="H455" s="64"/>
      <c r="I455" s="64"/>
      <c r="J455" s="64"/>
      <c r="K455" s="64"/>
      <c r="L455" s="83"/>
    </row>
    <row r="456" spans="2:12" hidden="1">
      <c r="B456" s="64"/>
      <c r="C456" s="64"/>
      <c r="D456" s="86"/>
      <c r="E456" s="86"/>
      <c r="F456" s="37"/>
      <c r="G456" s="64"/>
      <c r="H456" s="64"/>
      <c r="I456" s="64"/>
      <c r="J456" s="64"/>
      <c r="K456" s="64"/>
      <c r="L456" s="83"/>
    </row>
    <row r="457" spans="2:12" hidden="1">
      <c r="B457" s="64"/>
      <c r="C457" s="64"/>
      <c r="D457" s="86"/>
      <c r="E457" s="86"/>
      <c r="F457" s="37"/>
      <c r="G457" s="64"/>
      <c r="H457" s="64"/>
      <c r="I457" s="64"/>
      <c r="J457" s="64"/>
      <c r="K457" s="64"/>
      <c r="L457" s="83"/>
    </row>
    <row r="458" spans="2:12" hidden="1">
      <c r="B458" s="64"/>
      <c r="C458" s="64"/>
      <c r="D458" s="86"/>
      <c r="E458" s="86"/>
      <c r="F458" s="37"/>
      <c r="G458" s="64"/>
      <c r="H458" s="64"/>
      <c r="I458" s="64"/>
      <c r="J458" s="64"/>
      <c r="K458" s="64"/>
      <c r="L458" s="83"/>
    </row>
    <row r="459" spans="2:12" hidden="1">
      <c r="B459" s="64"/>
      <c r="C459" s="64"/>
      <c r="D459" s="86"/>
      <c r="E459" s="86"/>
      <c r="F459" s="37"/>
      <c r="G459" s="64"/>
      <c r="H459" s="64"/>
      <c r="I459" s="64"/>
      <c r="J459" s="64"/>
      <c r="K459" s="64"/>
      <c r="L459" s="83"/>
    </row>
    <row r="460" spans="2:12" hidden="1">
      <c r="B460" s="64"/>
      <c r="C460" s="64"/>
      <c r="D460" s="86"/>
      <c r="E460" s="86"/>
      <c r="F460" s="37"/>
      <c r="G460" s="64"/>
      <c r="H460" s="64"/>
      <c r="I460" s="64"/>
      <c r="J460" s="64"/>
      <c r="K460" s="64"/>
      <c r="L460" s="83"/>
    </row>
    <row r="461" spans="2:12" hidden="1">
      <c r="B461" s="64"/>
      <c r="C461" s="64"/>
      <c r="D461" s="86"/>
      <c r="E461" s="86"/>
      <c r="F461" s="37"/>
      <c r="G461" s="64"/>
      <c r="H461" s="64"/>
      <c r="I461" s="64"/>
      <c r="J461" s="64"/>
      <c r="K461" s="64"/>
      <c r="L461" s="83"/>
    </row>
    <row r="462" spans="2:12" hidden="1">
      <c r="B462" s="64"/>
      <c r="C462" s="64"/>
      <c r="D462" s="86"/>
      <c r="E462" s="86"/>
      <c r="F462" s="37"/>
      <c r="G462" s="64"/>
      <c r="H462" s="64"/>
      <c r="I462" s="64"/>
      <c r="J462" s="64"/>
      <c r="K462" s="64"/>
      <c r="L462" s="83"/>
    </row>
    <row r="463" spans="2:12" hidden="1">
      <c r="B463" s="64"/>
      <c r="C463" s="64"/>
      <c r="D463" s="86"/>
      <c r="E463" s="86"/>
      <c r="F463" s="37"/>
      <c r="G463" s="64"/>
      <c r="H463" s="64"/>
      <c r="I463" s="64"/>
      <c r="J463" s="64"/>
      <c r="K463" s="64"/>
      <c r="L463" s="83"/>
    </row>
    <row r="464" spans="2:12" hidden="1">
      <c r="B464" s="64"/>
      <c r="C464" s="64"/>
      <c r="D464" s="86"/>
      <c r="E464" s="86"/>
      <c r="F464" s="37"/>
      <c r="G464" s="64"/>
      <c r="H464" s="64"/>
      <c r="I464" s="64"/>
      <c r="J464" s="64"/>
      <c r="K464" s="64"/>
      <c r="L464" s="83"/>
    </row>
    <row r="465" spans="2:12" hidden="1">
      <c r="B465" s="64"/>
      <c r="C465" s="64"/>
      <c r="D465" s="86"/>
      <c r="E465" s="86"/>
      <c r="F465" s="37"/>
      <c r="G465" s="64"/>
      <c r="H465" s="64"/>
      <c r="I465" s="64"/>
      <c r="J465" s="64"/>
      <c r="K465" s="64"/>
      <c r="L465" s="83"/>
    </row>
    <row r="466" spans="2:12" hidden="1">
      <c r="B466" s="64"/>
      <c r="C466" s="64"/>
      <c r="D466" s="86"/>
      <c r="E466" s="86"/>
      <c r="F466" s="37"/>
      <c r="G466" s="64"/>
      <c r="H466" s="64"/>
      <c r="I466" s="64"/>
      <c r="J466" s="64"/>
      <c r="K466" s="64"/>
      <c r="L466" s="83"/>
    </row>
    <row r="467" spans="2:12" hidden="1">
      <c r="B467" s="64"/>
      <c r="C467" s="64"/>
      <c r="D467" s="86"/>
      <c r="E467" s="86"/>
      <c r="F467" s="37"/>
      <c r="G467" s="64"/>
      <c r="H467" s="64"/>
      <c r="I467" s="64"/>
      <c r="J467" s="64"/>
      <c r="K467" s="64"/>
      <c r="L467" s="83"/>
    </row>
    <row r="468" spans="2:12" hidden="1">
      <c r="B468" s="64"/>
      <c r="C468" s="64"/>
      <c r="D468" s="86"/>
      <c r="E468" s="86"/>
      <c r="F468" s="37"/>
      <c r="G468" s="64"/>
      <c r="H468" s="64"/>
      <c r="I468" s="64"/>
      <c r="J468" s="64"/>
      <c r="K468" s="64"/>
      <c r="L468" s="83"/>
    </row>
    <row r="469" spans="2:12" hidden="1">
      <c r="B469" s="64"/>
      <c r="C469" s="64"/>
      <c r="D469" s="86"/>
      <c r="E469" s="86"/>
      <c r="F469" s="37"/>
      <c r="G469" s="64"/>
      <c r="H469" s="64"/>
      <c r="I469" s="64"/>
      <c r="J469" s="64"/>
      <c r="K469" s="64"/>
      <c r="L469" s="83"/>
    </row>
    <row r="470" spans="2:12" hidden="1">
      <c r="B470" s="64"/>
      <c r="C470" s="64"/>
      <c r="D470" s="86"/>
      <c r="E470" s="86"/>
      <c r="F470" s="37"/>
      <c r="G470" s="64"/>
      <c r="H470" s="64"/>
      <c r="I470" s="64"/>
      <c r="J470" s="64"/>
      <c r="K470" s="64"/>
      <c r="L470" s="83"/>
    </row>
    <row r="471" spans="2:12" hidden="1">
      <c r="B471" s="64"/>
      <c r="C471" s="64"/>
      <c r="D471" s="86"/>
      <c r="E471" s="86"/>
      <c r="F471" s="37"/>
      <c r="G471" s="64"/>
      <c r="H471" s="64"/>
      <c r="I471" s="64"/>
      <c r="J471" s="64"/>
      <c r="K471" s="64"/>
      <c r="L471" s="83"/>
    </row>
    <row r="472" spans="2:12" hidden="1">
      <c r="B472" s="64"/>
      <c r="C472" s="64"/>
      <c r="D472" s="86"/>
      <c r="E472" s="86"/>
      <c r="F472" s="37"/>
      <c r="G472" s="64"/>
      <c r="H472" s="64"/>
      <c r="I472" s="64"/>
      <c r="J472" s="64"/>
      <c r="K472" s="64"/>
      <c r="L472" s="83"/>
    </row>
    <row r="473" spans="2:12" hidden="1">
      <c r="B473" s="64"/>
      <c r="C473" s="64"/>
      <c r="D473" s="86"/>
      <c r="E473" s="86"/>
      <c r="F473" s="37"/>
      <c r="G473" s="64"/>
      <c r="H473" s="64"/>
      <c r="I473" s="64"/>
      <c r="J473" s="64"/>
      <c r="K473" s="64"/>
      <c r="L473" s="83"/>
    </row>
    <row r="474" spans="2:12" hidden="1">
      <c r="B474" s="64"/>
      <c r="C474" s="64"/>
      <c r="D474" s="86"/>
      <c r="E474" s="86"/>
      <c r="F474" s="37"/>
      <c r="G474" s="64"/>
      <c r="H474" s="64"/>
      <c r="I474" s="64"/>
      <c r="J474" s="64"/>
      <c r="K474" s="64"/>
      <c r="L474" s="83"/>
    </row>
    <row r="475" spans="2:12" hidden="1">
      <c r="B475" s="64"/>
      <c r="C475" s="64"/>
      <c r="D475" s="86"/>
      <c r="E475" s="86"/>
      <c r="F475" s="37"/>
      <c r="G475" s="64"/>
      <c r="H475" s="64"/>
      <c r="I475" s="64"/>
      <c r="J475" s="64"/>
      <c r="K475" s="64"/>
      <c r="L475" s="83"/>
    </row>
    <row r="476" spans="2:12" hidden="1">
      <c r="B476" s="64"/>
      <c r="C476" s="64"/>
      <c r="D476" s="86"/>
      <c r="E476" s="86"/>
      <c r="F476" s="37"/>
      <c r="G476" s="64"/>
      <c r="H476" s="64"/>
      <c r="I476" s="64"/>
      <c r="J476" s="64"/>
      <c r="K476" s="64"/>
      <c r="L476" s="83"/>
    </row>
    <row r="477" spans="2:12" hidden="1">
      <c r="B477" s="64"/>
      <c r="C477" s="64"/>
      <c r="D477" s="86"/>
      <c r="E477" s="86"/>
      <c r="F477" s="37"/>
      <c r="G477" s="64"/>
      <c r="H477" s="64"/>
      <c r="I477" s="64"/>
      <c r="J477" s="64"/>
      <c r="K477" s="64"/>
      <c r="L477" s="83"/>
    </row>
    <row r="478" spans="2:12" hidden="1">
      <c r="B478" s="64"/>
      <c r="C478" s="64"/>
      <c r="D478" s="86"/>
      <c r="E478" s="86"/>
      <c r="F478" s="37"/>
      <c r="G478" s="64"/>
      <c r="H478" s="64"/>
      <c r="I478" s="64"/>
      <c r="J478" s="64"/>
      <c r="K478" s="64"/>
      <c r="L478" s="83"/>
    </row>
    <row r="479" spans="2:12" hidden="1">
      <c r="B479" s="64"/>
      <c r="C479" s="64"/>
      <c r="D479" s="86"/>
      <c r="E479" s="86"/>
      <c r="F479" s="37"/>
      <c r="G479" s="64"/>
      <c r="H479" s="64"/>
      <c r="I479" s="64"/>
      <c r="J479" s="64"/>
      <c r="K479" s="64"/>
      <c r="L479" s="83"/>
    </row>
    <row r="480" spans="2:12" hidden="1">
      <c r="B480" s="64"/>
      <c r="C480" s="64"/>
      <c r="D480" s="86"/>
      <c r="E480" s="86"/>
      <c r="F480" s="37"/>
      <c r="G480" s="64"/>
      <c r="H480" s="64"/>
      <c r="I480" s="64"/>
      <c r="J480" s="64"/>
      <c r="K480" s="64"/>
      <c r="L480" s="83"/>
    </row>
    <row r="481" spans="2:12" hidden="1">
      <c r="B481" s="64"/>
      <c r="C481" s="64"/>
      <c r="D481" s="86"/>
      <c r="E481" s="86"/>
      <c r="F481" s="37"/>
      <c r="G481" s="64"/>
      <c r="H481" s="64"/>
      <c r="I481" s="64"/>
      <c r="J481" s="64"/>
      <c r="K481" s="64"/>
      <c r="L481" s="83"/>
    </row>
    <row r="482" spans="2:12" hidden="1">
      <c r="B482" s="64"/>
      <c r="C482" s="64"/>
      <c r="D482" s="86"/>
      <c r="E482" s="86"/>
      <c r="F482" s="37"/>
      <c r="G482" s="64"/>
      <c r="H482" s="64"/>
      <c r="I482" s="64"/>
      <c r="J482" s="64"/>
      <c r="K482" s="64"/>
      <c r="L482" s="83"/>
    </row>
    <row r="483" spans="2:12" hidden="1">
      <c r="B483" s="64"/>
      <c r="C483" s="64"/>
      <c r="D483" s="86"/>
      <c r="E483" s="86"/>
      <c r="F483" s="37"/>
      <c r="G483" s="64"/>
      <c r="H483" s="64"/>
      <c r="I483" s="64"/>
      <c r="J483" s="64"/>
      <c r="K483" s="64"/>
      <c r="L483" s="83"/>
    </row>
    <row r="484" spans="2:12" hidden="1">
      <c r="B484" s="64"/>
      <c r="C484" s="64"/>
      <c r="D484" s="86"/>
      <c r="E484" s="86"/>
      <c r="F484" s="37"/>
      <c r="G484" s="64"/>
      <c r="H484" s="64"/>
      <c r="I484" s="64"/>
      <c r="J484" s="64"/>
      <c r="K484" s="64"/>
      <c r="L484" s="83"/>
    </row>
    <row r="485" spans="2:12" hidden="1">
      <c r="B485" s="64"/>
      <c r="C485" s="64"/>
      <c r="D485" s="86"/>
      <c r="E485" s="86"/>
      <c r="F485" s="37"/>
      <c r="G485" s="64"/>
      <c r="H485" s="64"/>
      <c r="I485" s="64"/>
      <c r="J485" s="64"/>
      <c r="K485" s="64"/>
      <c r="L485" s="83"/>
    </row>
    <row r="486" spans="2:12" hidden="1">
      <c r="B486" s="64"/>
      <c r="C486" s="64"/>
      <c r="D486" s="86"/>
      <c r="E486" s="86"/>
      <c r="F486" s="37"/>
      <c r="G486" s="64"/>
      <c r="H486" s="64"/>
      <c r="I486" s="64"/>
      <c r="J486" s="64"/>
      <c r="K486" s="64"/>
      <c r="L486" s="83"/>
    </row>
    <row r="487" spans="2:12" hidden="1">
      <c r="B487" s="64"/>
      <c r="C487" s="64"/>
      <c r="D487" s="86"/>
      <c r="E487" s="86"/>
      <c r="F487" s="37"/>
      <c r="G487" s="64"/>
      <c r="H487" s="64"/>
      <c r="I487" s="64"/>
      <c r="J487" s="64"/>
      <c r="K487" s="64"/>
      <c r="L487" s="83"/>
    </row>
    <row r="488" spans="2:12" hidden="1">
      <c r="B488" s="64"/>
      <c r="C488" s="64"/>
      <c r="D488" s="86"/>
      <c r="E488" s="86"/>
      <c r="F488" s="37"/>
      <c r="G488" s="64"/>
      <c r="H488" s="64"/>
      <c r="I488" s="64"/>
      <c r="J488" s="64"/>
      <c r="K488" s="64"/>
      <c r="L488" s="83"/>
    </row>
    <row r="489" spans="2:12" hidden="1">
      <c r="B489" s="64"/>
      <c r="C489" s="64"/>
      <c r="D489" s="86"/>
      <c r="E489" s="86"/>
      <c r="F489" s="37"/>
      <c r="G489" s="64"/>
      <c r="H489" s="64"/>
      <c r="I489" s="64"/>
      <c r="J489" s="64"/>
      <c r="K489" s="64"/>
      <c r="L489" s="83"/>
    </row>
    <row r="490" spans="2:12" hidden="1">
      <c r="B490" s="64"/>
      <c r="C490" s="64"/>
      <c r="D490" s="86"/>
      <c r="E490" s="86"/>
      <c r="F490" s="37"/>
      <c r="G490" s="64"/>
      <c r="H490" s="64"/>
      <c r="I490" s="64"/>
      <c r="J490" s="64"/>
      <c r="K490" s="64"/>
      <c r="L490" s="83"/>
    </row>
    <row r="491" spans="2:12" hidden="1">
      <c r="B491" s="64"/>
      <c r="C491" s="64"/>
      <c r="D491" s="86"/>
      <c r="E491" s="86"/>
      <c r="F491" s="37"/>
      <c r="G491" s="64"/>
      <c r="H491" s="64"/>
      <c r="I491" s="64"/>
      <c r="J491" s="64"/>
      <c r="K491" s="64"/>
      <c r="L491" s="83"/>
    </row>
    <row r="492" spans="2:12" hidden="1">
      <c r="B492" s="64"/>
      <c r="C492" s="64"/>
      <c r="D492" s="86"/>
      <c r="E492" s="86"/>
      <c r="F492" s="37"/>
      <c r="G492" s="64"/>
      <c r="H492" s="64"/>
      <c r="I492" s="64"/>
      <c r="J492" s="64"/>
      <c r="K492" s="64"/>
      <c r="L492" s="83"/>
    </row>
    <row r="493" spans="2:12" hidden="1">
      <c r="B493" s="64"/>
      <c r="C493" s="64"/>
      <c r="D493" s="86"/>
      <c r="E493" s="86"/>
      <c r="F493" s="37"/>
      <c r="G493" s="64"/>
      <c r="H493" s="64"/>
      <c r="I493" s="64"/>
      <c r="J493" s="64"/>
      <c r="K493" s="64"/>
      <c r="L493" s="83"/>
    </row>
    <row r="494" spans="2:12" hidden="1">
      <c r="B494" s="64"/>
      <c r="C494" s="64"/>
      <c r="D494" s="86"/>
      <c r="E494" s="86"/>
      <c r="F494" s="37"/>
      <c r="G494" s="64"/>
      <c r="H494" s="64"/>
      <c r="I494" s="64"/>
      <c r="J494" s="64"/>
      <c r="K494" s="64"/>
      <c r="L494" s="83"/>
    </row>
    <row r="495" spans="2:12" hidden="1">
      <c r="B495" s="64"/>
      <c r="C495" s="64"/>
      <c r="D495" s="86"/>
      <c r="E495" s="86"/>
      <c r="F495" s="37"/>
      <c r="G495" s="64"/>
      <c r="H495" s="64"/>
      <c r="I495" s="64"/>
      <c r="J495" s="64"/>
      <c r="K495" s="64"/>
      <c r="L495" s="83"/>
    </row>
    <row r="496" spans="2:12" hidden="1">
      <c r="B496" s="64"/>
      <c r="C496" s="64"/>
      <c r="D496" s="86"/>
      <c r="E496" s="86"/>
      <c r="F496" s="37"/>
      <c r="G496" s="64"/>
      <c r="H496" s="64"/>
      <c r="I496" s="64"/>
      <c r="J496" s="64"/>
      <c r="K496" s="64"/>
      <c r="L496" s="83"/>
    </row>
    <row r="497" spans="2:12" hidden="1">
      <c r="B497" s="64"/>
      <c r="C497" s="64"/>
      <c r="D497" s="86"/>
      <c r="E497" s="86"/>
      <c r="F497" s="37"/>
      <c r="G497" s="64"/>
      <c r="H497" s="64"/>
      <c r="I497" s="64"/>
      <c r="J497" s="64"/>
      <c r="K497" s="64"/>
      <c r="L497" s="83"/>
    </row>
    <row r="498" spans="2:12" hidden="1">
      <c r="B498" s="64"/>
      <c r="C498" s="64"/>
      <c r="D498" s="86"/>
      <c r="E498" s="86"/>
      <c r="F498" s="37"/>
      <c r="G498" s="64"/>
      <c r="H498" s="64"/>
      <c r="I498" s="64"/>
      <c r="J498" s="64"/>
      <c r="K498" s="64"/>
      <c r="L498" s="83"/>
    </row>
    <row r="499" spans="2:12" hidden="1">
      <c r="B499" s="64"/>
      <c r="C499" s="64"/>
      <c r="D499" s="86"/>
      <c r="E499" s="86"/>
      <c r="F499" s="37"/>
      <c r="G499" s="64"/>
      <c r="H499" s="64"/>
      <c r="I499" s="64"/>
      <c r="J499" s="64"/>
      <c r="K499" s="64"/>
      <c r="L499" s="83"/>
    </row>
    <row r="500" spans="2:12" hidden="1">
      <c r="B500" s="64"/>
      <c r="C500" s="64"/>
      <c r="D500" s="86"/>
      <c r="E500" s="86"/>
      <c r="F500" s="37"/>
      <c r="G500" s="64"/>
      <c r="H500" s="64"/>
      <c r="I500" s="64"/>
      <c r="J500" s="64"/>
      <c r="K500" s="64"/>
      <c r="L500" s="83"/>
    </row>
    <row r="501" spans="2:12" hidden="1">
      <c r="B501" s="64"/>
      <c r="C501" s="64"/>
      <c r="D501" s="86"/>
      <c r="E501" s="86"/>
      <c r="F501" s="37"/>
      <c r="G501" s="64"/>
      <c r="H501" s="64"/>
      <c r="I501" s="64"/>
      <c r="J501" s="64"/>
      <c r="K501" s="64"/>
      <c r="L501" s="83"/>
    </row>
    <row r="502" spans="2:12" hidden="1">
      <c r="B502" s="64"/>
      <c r="C502" s="64"/>
      <c r="D502" s="86"/>
      <c r="E502" s="86"/>
      <c r="F502" s="37"/>
      <c r="G502" s="64"/>
      <c r="H502" s="64"/>
      <c r="I502" s="64"/>
      <c r="J502" s="64"/>
      <c r="K502" s="64"/>
      <c r="L502" s="83"/>
    </row>
    <row r="503" spans="2:12" hidden="1">
      <c r="B503" s="64"/>
      <c r="C503" s="64"/>
      <c r="D503" s="86"/>
      <c r="E503" s="86"/>
      <c r="F503" s="37"/>
      <c r="G503" s="64"/>
      <c r="H503" s="64"/>
      <c r="I503" s="64"/>
      <c r="J503" s="64"/>
      <c r="K503" s="64"/>
      <c r="L503" s="83"/>
    </row>
    <row r="504" spans="2:12" hidden="1">
      <c r="B504" s="64"/>
      <c r="C504" s="64"/>
      <c r="D504" s="86"/>
      <c r="E504" s="86"/>
      <c r="F504" s="37"/>
      <c r="G504" s="64"/>
      <c r="H504" s="64"/>
      <c r="I504" s="64"/>
      <c r="J504" s="64"/>
      <c r="K504" s="64"/>
      <c r="L504" s="83"/>
    </row>
    <row r="505" spans="2:12" hidden="1">
      <c r="B505" s="64"/>
      <c r="C505" s="64"/>
      <c r="D505" s="86"/>
      <c r="E505" s="86"/>
      <c r="F505" s="37"/>
      <c r="G505" s="64"/>
      <c r="H505" s="64"/>
      <c r="I505" s="64"/>
      <c r="J505" s="64"/>
      <c r="K505" s="64"/>
      <c r="L505" s="83"/>
    </row>
    <row r="506" spans="2:12" hidden="1">
      <c r="B506" s="64"/>
      <c r="C506" s="64"/>
      <c r="D506" s="86"/>
      <c r="E506" s="86"/>
      <c r="F506" s="37"/>
      <c r="G506" s="64"/>
      <c r="H506" s="64"/>
      <c r="I506" s="64"/>
      <c r="J506" s="64"/>
      <c r="K506" s="64"/>
      <c r="L506" s="83"/>
    </row>
    <row r="507" spans="2:12" hidden="1">
      <c r="B507" s="64"/>
      <c r="C507" s="64"/>
      <c r="D507" s="86"/>
      <c r="E507" s="86"/>
      <c r="F507" s="37"/>
      <c r="G507" s="64"/>
      <c r="H507" s="64"/>
      <c r="I507" s="64"/>
      <c r="J507" s="64"/>
      <c r="K507" s="64"/>
      <c r="L507" s="83"/>
    </row>
    <row r="508" spans="2:12" hidden="1">
      <c r="B508" s="64"/>
      <c r="C508" s="64"/>
      <c r="D508" s="86"/>
      <c r="E508" s="86"/>
      <c r="F508" s="37"/>
      <c r="G508" s="64"/>
      <c r="H508" s="64"/>
      <c r="I508" s="64"/>
      <c r="J508" s="64"/>
      <c r="K508" s="64"/>
      <c r="L508" s="83"/>
    </row>
    <row r="509" spans="2:12" hidden="1">
      <c r="B509" s="64"/>
      <c r="C509" s="64"/>
      <c r="D509" s="86"/>
      <c r="E509" s="86"/>
      <c r="F509" s="37"/>
      <c r="G509" s="64"/>
      <c r="H509" s="64"/>
      <c r="I509" s="64"/>
      <c r="J509" s="64"/>
      <c r="K509" s="64"/>
      <c r="L509" s="83"/>
    </row>
    <row r="510" spans="2:12" hidden="1">
      <c r="B510" s="64"/>
      <c r="C510" s="64"/>
      <c r="D510" s="86"/>
      <c r="E510" s="86"/>
      <c r="F510" s="37"/>
      <c r="G510" s="64"/>
      <c r="H510" s="64"/>
      <c r="I510" s="64"/>
      <c r="J510" s="64"/>
      <c r="K510" s="64"/>
      <c r="L510" s="83"/>
    </row>
    <row r="511" spans="2:12" hidden="1">
      <c r="B511" s="64"/>
      <c r="C511" s="64"/>
      <c r="D511" s="86"/>
      <c r="E511" s="86"/>
      <c r="F511" s="37"/>
      <c r="G511" s="64"/>
      <c r="H511" s="64"/>
      <c r="I511" s="64"/>
      <c r="J511" s="64"/>
      <c r="K511" s="64"/>
      <c r="L511" s="83"/>
    </row>
    <row r="512" spans="2:12" hidden="1">
      <c r="B512" s="64"/>
      <c r="C512" s="64"/>
      <c r="D512" s="86"/>
      <c r="E512" s="86"/>
      <c r="F512" s="37"/>
      <c r="G512" s="64"/>
      <c r="H512" s="64"/>
      <c r="I512" s="64"/>
      <c r="J512" s="64"/>
      <c r="K512" s="64"/>
      <c r="L512" s="83"/>
    </row>
    <row r="513" spans="2:12" hidden="1">
      <c r="B513" s="64"/>
      <c r="C513" s="64"/>
      <c r="D513" s="86"/>
      <c r="E513" s="86"/>
      <c r="F513" s="37"/>
      <c r="G513" s="64"/>
      <c r="H513" s="64"/>
      <c r="I513" s="64"/>
      <c r="J513" s="64"/>
      <c r="K513" s="64"/>
      <c r="L513" s="83"/>
    </row>
    <row r="514" spans="2:12" hidden="1">
      <c r="B514" s="64"/>
      <c r="C514" s="64"/>
      <c r="D514" s="86"/>
      <c r="E514" s="86"/>
      <c r="F514" s="37"/>
      <c r="G514" s="64"/>
      <c r="H514" s="64"/>
      <c r="I514" s="64"/>
      <c r="J514" s="64"/>
      <c r="K514" s="64"/>
      <c r="L514" s="83"/>
    </row>
    <row r="515" spans="2:12" hidden="1">
      <c r="B515" s="64"/>
      <c r="C515" s="64"/>
      <c r="D515" s="86"/>
      <c r="E515" s="86"/>
      <c r="F515" s="37"/>
      <c r="G515" s="64"/>
      <c r="H515" s="64"/>
      <c r="I515" s="64"/>
      <c r="J515" s="64"/>
      <c r="K515" s="64"/>
      <c r="L515" s="83"/>
    </row>
    <row r="516" spans="2:12" hidden="1">
      <c r="B516" s="64"/>
      <c r="C516" s="64"/>
      <c r="D516" s="86"/>
      <c r="E516" s="86"/>
      <c r="F516" s="37"/>
      <c r="G516" s="64"/>
      <c r="H516" s="64"/>
      <c r="I516" s="64"/>
      <c r="J516" s="64"/>
      <c r="K516" s="64"/>
      <c r="L516" s="83"/>
    </row>
    <row r="517" spans="2:12" hidden="1">
      <c r="B517" s="64"/>
      <c r="C517" s="64"/>
      <c r="D517" s="86"/>
      <c r="E517" s="86"/>
      <c r="F517" s="37"/>
      <c r="G517" s="64"/>
      <c r="H517" s="64"/>
      <c r="I517" s="64"/>
      <c r="J517" s="64"/>
      <c r="K517" s="64"/>
      <c r="L517" s="83"/>
    </row>
    <row r="518" spans="2:12" hidden="1">
      <c r="B518" s="64"/>
      <c r="C518" s="64"/>
      <c r="D518" s="86"/>
      <c r="E518" s="86"/>
      <c r="F518" s="37"/>
      <c r="G518" s="64"/>
      <c r="H518" s="64"/>
      <c r="I518" s="64"/>
      <c r="J518" s="64"/>
      <c r="K518" s="64"/>
      <c r="L518" s="83"/>
    </row>
    <row r="519" spans="2:12" hidden="1">
      <c r="B519" s="64"/>
      <c r="C519" s="64"/>
      <c r="D519" s="86"/>
      <c r="E519" s="86"/>
      <c r="F519" s="37"/>
      <c r="G519" s="64"/>
      <c r="H519" s="64"/>
      <c r="I519" s="64"/>
      <c r="J519" s="64"/>
      <c r="K519" s="64"/>
      <c r="L519" s="83"/>
    </row>
    <row r="520" spans="2:12" hidden="1">
      <c r="B520" s="64"/>
      <c r="C520" s="64"/>
      <c r="D520" s="86"/>
      <c r="E520" s="86"/>
      <c r="F520" s="37"/>
      <c r="G520" s="64"/>
      <c r="H520" s="64"/>
      <c r="I520" s="64"/>
      <c r="J520" s="64"/>
      <c r="K520" s="64"/>
      <c r="L520" s="83"/>
    </row>
    <row r="521" spans="2:12" hidden="1">
      <c r="B521" s="64"/>
      <c r="C521" s="64"/>
      <c r="D521" s="86"/>
      <c r="E521" s="86"/>
      <c r="F521" s="37"/>
      <c r="G521" s="64"/>
      <c r="H521" s="64"/>
      <c r="I521" s="64"/>
      <c r="J521" s="64"/>
      <c r="K521" s="64"/>
      <c r="L521" s="83"/>
    </row>
    <row r="522" spans="2:12" hidden="1">
      <c r="B522" s="64"/>
      <c r="C522" s="64"/>
      <c r="D522" s="86"/>
      <c r="E522" s="86"/>
      <c r="F522" s="37"/>
      <c r="G522" s="64"/>
      <c r="H522" s="64"/>
      <c r="I522" s="64"/>
      <c r="J522" s="64"/>
      <c r="K522" s="64"/>
      <c r="L522" s="83"/>
    </row>
    <row r="523" spans="2:12" hidden="1">
      <c r="B523" s="64"/>
      <c r="C523" s="64"/>
      <c r="D523" s="86"/>
      <c r="E523" s="86"/>
      <c r="F523" s="37"/>
      <c r="G523" s="64"/>
      <c r="H523" s="64"/>
      <c r="I523" s="64"/>
      <c r="J523" s="64"/>
      <c r="K523" s="64"/>
      <c r="L523" s="83"/>
    </row>
    <row r="524" spans="2:12" hidden="1">
      <c r="B524" s="64"/>
      <c r="C524" s="64"/>
      <c r="D524" s="86"/>
      <c r="E524" s="86"/>
      <c r="F524" s="37"/>
      <c r="G524" s="64"/>
      <c r="H524" s="64"/>
      <c r="I524" s="64"/>
      <c r="J524" s="64"/>
      <c r="K524" s="64"/>
      <c r="L524" s="83"/>
    </row>
    <row r="525" spans="2:12" hidden="1">
      <c r="B525" s="64"/>
      <c r="C525" s="64"/>
      <c r="D525" s="86"/>
      <c r="E525" s="86"/>
      <c r="F525" s="37"/>
      <c r="G525" s="64"/>
      <c r="H525" s="64"/>
      <c r="I525" s="64"/>
      <c r="J525" s="64"/>
      <c r="K525" s="64"/>
      <c r="L525" s="83"/>
    </row>
    <row r="526" spans="2:12" hidden="1">
      <c r="B526" s="64"/>
      <c r="C526" s="64"/>
      <c r="D526" s="86"/>
      <c r="E526" s="86"/>
      <c r="F526" s="37"/>
      <c r="G526" s="64"/>
      <c r="H526" s="64"/>
      <c r="I526" s="64"/>
      <c r="J526" s="64"/>
      <c r="K526" s="64"/>
      <c r="L526" s="83"/>
    </row>
    <row r="527" spans="2:12" hidden="1">
      <c r="B527" s="64"/>
      <c r="C527" s="64"/>
      <c r="D527" s="86"/>
      <c r="E527" s="86"/>
      <c r="F527" s="37"/>
      <c r="G527" s="64"/>
      <c r="H527" s="64"/>
      <c r="I527" s="64"/>
      <c r="J527" s="64"/>
      <c r="K527" s="64"/>
      <c r="L527" s="83"/>
    </row>
    <row r="528" spans="2:12" hidden="1">
      <c r="B528" s="64"/>
      <c r="C528" s="64"/>
      <c r="D528" s="86"/>
      <c r="E528" s="86"/>
      <c r="F528" s="37"/>
      <c r="G528" s="64"/>
      <c r="H528" s="64"/>
      <c r="I528" s="64"/>
      <c r="J528" s="64"/>
      <c r="K528" s="64"/>
      <c r="L528" s="83"/>
    </row>
    <row r="529" spans="2:12" hidden="1">
      <c r="B529" s="64"/>
      <c r="C529" s="64"/>
      <c r="D529" s="86"/>
      <c r="E529" s="86"/>
      <c r="F529" s="37"/>
      <c r="G529" s="64"/>
      <c r="H529" s="64"/>
      <c r="I529" s="64"/>
      <c r="J529" s="64"/>
      <c r="K529" s="64"/>
      <c r="L529" s="83"/>
    </row>
    <row r="530" spans="2:12" hidden="1">
      <c r="B530" s="64"/>
      <c r="C530" s="64"/>
      <c r="D530" s="86"/>
      <c r="E530" s="86"/>
      <c r="F530" s="37"/>
      <c r="G530" s="64"/>
      <c r="H530" s="64"/>
      <c r="I530" s="64"/>
      <c r="J530" s="64"/>
      <c r="K530" s="64"/>
      <c r="L530" s="83"/>
    </row>
    <row r="531" spans="2:12" hidden="1">
      <c r="B531" s="64"/>
      <c r="C531" s="64"/>
      <c r="D531" s="86"/>
      <c r="E531" s="86"/>
      <c r="F531" s="37"/>
      <c r="G531" s="64"/>
      <c r="H531" s="64"/>
      <c r="I531" s="64"/>
      <c r="J531" s="64"/>
      <c r="K531" s="64"/>
      <c r="L531" s="83"/>
    </row>
    <row r="532" spans="2:12" hidden="1">
      <c r="B532" s="64"/>
      <c r="C532" s="64"/>
      <c r="D532" s="86"/>
      <c r="E532" s="86"/>
      <c r="F532" s="37"/>
      <c r="G532" s="64"/>
      <c r="H532" s="64"/>
      <c r="I532" s="64"/>
      <c r="J532" s="64"/>
      <c r="K532" s="64"/>
      <c r="L532" s="83"/>
    </row>
    <row r="533" spans="2:12" hidden="1">
      <c r="B533" s="64"/>
      <c r="C533" s="64"/>
      <c r="D533" s="86"/>
      <c r="E533" s="86"/>
      <c r="F533" s="37"/>
      <c r="G533" s="64"/>
      <c r="H533" s="64"/>
      <c r="I533" s="64"/>
      <c r="J533" s="64"/>
      <c r="K533" s="64"/>
      <c r="L533" s="83"/>
    </row>
    <row r="534" spans="2:12" hidden="1">
      <c r="B534" s="64"/>
      <c r="C534" s="64"/>
      <c r="D534" s="86"/>
      <c r="E534" s="86"/>
      <c r="F534" s="37"/>
      <c r="G534" s="64"/>
      <c r="H534" s="64"/>
      <c r="I534" s="64"/>
      <c r="J534" s="64"/>
      <c r="K534" s="64"/>
      <c r="L534" s="83"/>
    </row>
    <row r="535" spans="2:12" hidden="1">
      <c r="B535" s="64"/>
      <c r="C535" s="64"/>
      <c r="D535" s="86"/>
      <c r="E535" s="86"/>
      <c r="F535" s="37"/>
      <c r="G535" s="64"/>
      <c r="H535" s="64"/>
      <c r="I535" s="64"/>
      <c r="J535" s="64"/>
      <c r="K535" s="64"/>
      <c r="L535" s="83"/>
    </row>
    <row r="536" spans="2:12" hidden="1">
      <c r="B536" s="64"/>
      <c r="C536" s="64"/>
      <c r="D536" s="86"/>
      <c r="E536" s="86"/>
      <c r="F536" s="37"/>
      <c r="G536" s="64"/>
      <c r="H536" s="64"/>
      <c r="I536" s="64"/>
      <c r="J536" s="64"/>
      <c r="K536" s="64"/>
      <c r="L536" s="83"/>
    </row>
    <row r="537" spans="2:12" hidden="1">
      <c r="B537" s="64"/>
      <c r="C537" s="64"/>
      <c r="D537" s="86"/>
      <c r="E537" s="86"/>
      <c r="F537" s="37"/>
      <c r="G537" s="64"/>
      <c r="H537" s="64"/>
      <c r="I537" s="64"/>
      <c r="J537" s="64"/>
      <c r="K537" s="64"/>
      <c r="L537" s="83"/>
    </row>
    <row r="538" spans="2:12" hidden="1">
      <c r="B538" s="64"/>
      <c r="C538" s="64"/>
      <c r="D538" s="86"/>
      <c r="E538" s="86"/>
      <c r="F538" s="37"/>
      <c r="G538" s="64"/>
      <c r="H538" s="64"/>
      <c r="I538" s="64"/>
      <c r="J538" s="64"/>
      <c r="K538" s="64"/>
      <c r="L538" s="83"/>
    </row>
    <row r="539" spans="2:12" hidden="1">
      <c r="B539" s="64"/>
      <c r="C539" s="64"/>
      <c r="D539" s="86"/>
      <c r="E539" s="86"/>
      <c r="F539" s="37"/>
      <c r="G539" s="64"/>
      <c r="H539" s="64"/>
      <c r="I539" s="64"/>
      <c r="J539" s="64"/>
      <c r="K539" s="64"/>
      <c r="L539" s="83"/>
    </row>
    <row r="540" spans="2:12" hidden="1">
      <c r="B540" s="64"/>
      <c r="C540" s="64"/>
      <c r="D540" s="86"/>
      <c r="E540" s="86"/>
      <c r="F540" s="37"/>
      <c r="G540" s="64"/>
      <c r="H540" s="64"/>
      <c r="I540" s="64"/>
      <c r="J540" s="64"/>
      <c r="K540" s="64"/>
      <c r="L540" s="83"/>
    </row>
    <row r="541" spans="2:12" hidden="1">
      <c r="B541" s="64"/>
      <c r="C541" s="64"/>
      <c r="D541" s="86"/>
      <c r="E541" s="86"/>
      <c r="F541" s="37"/>
      <c r="G541" s="64"/>
      <c r="H541" s="64"/>
      <c r="I541" s="64"/>
      <c r="J541" s="64"/>
      <c r="K541" s="64"/>
      <c r="L541" s="83"/>
    </row>
    <row r="542" spans="2:12" hidden="1">
      <c r="B542" s="64"/>
      <c r="C542" s="64"/>
      <c r="D542" s="86"/>
      <c r="E542" s="86"/>
      <c r="F542" s="37"/>
      <c r="G542" s="64"/>
      <c r="H542" s="64"/>
      <c r="I542" s="64"/>
      <c r="J542" s="64"/>
      <c r="K542" s="64"/>
      <c r="L542" s="83"/>
    </row>
    <row r="543" spans="2:12" hidden="1">
      <c r="B543" s="64"/>
      <c r="C543" s="64"/>
      <c r="D543" s="86"/>
      <c r="E543" s="86"/>
      <c r="F543" s="37"/>
      <c r="G543" s="64"/>
      <c r="H543" s="64"/>
      <c r="I543" s="64"/>
      <c r="J543" s="64"/>
      <c r="K543" s="64"/>
      <c r="L543" s="83"/>
    </row>
    <row r="544" spans="2:12" hidden="1">
      <c r="B544" s="64"/>
      <c r="C544" s="64"/>
      <c r="D544" s="86"/>
      <c r="E544" s="86"/>
      <c r="F544" s="37"/>
      <c r="G544" s="64"/>
      <c r="H544" s="64"/>
      <c r="I544" s="64"/>
      <c r="J544" s="64"/>
      <c r="K544" s="64"/>
      <c r="L544" s="83"/>
    </row>
    <row r="545" spans="2:12" hidden="1">
      <c r="B545" s="64"/>
      <c r="C545" s="64"/>
      <c r="D545" s="86"/>
      <c r="E545" s="86"/>
      <c r="F545" s="37"/>
      <c r="G545" s="64"/>
      <c r="H545" s="64"/>
      <c r="I545" s="64"/>
      <c r="J545" s="64"/>
      <c r="K545" s="64"/>
      <c r="L545" s="83"/>
    </row>
    <row r="546" spans="2:12" hidden="1">
      <c r="B546" s="64"/>
      <c r="C546" s="64"/>
      <c r="D546" s="86"/>
      <c r="E546" s="86"/>
      <c r="F546" s="37"/>
      <c r="G546" s="64"/>
      <c r="H546" s="64"/>
      <c r="I546" s="64"/>
      <c r="J546" s="64"/>
      <c r="K546" s="64"/>
      <c r="L546" s="83"/>
    </row>
    <row r="547" spans="2:12" hidden="1">
      <c r="B547" s="64"/>
      <c r="C547" s="64"/>
      <c r="D547" s="86"/>
      <c r="E547" s="86"/>
      <c r="F547" s="37"/>
      <c r="G547" s="64"/>
      <c r="H547" s="64"/>
      <c r="I547" s="64"/>
      <c r="J547" s="64"/>
      <c r="K547" s="64"/>
      <c r="L547" s="83"/>
    </row>
    <row r="548" spans="2:12" hidden="1">
      <c r="B548" s="64"/>
      <c r="C548" s="64"/>
      <c r="D548" s="86"/>
      <c r="E548" s="86"/>
      <c r="F548" s="37"/>
      <c r="G548" s="64"/>
      <c r="H548" s="64"/>
      <c r="I548" s="64"/>
      <c r="J548" s="64"/>
      <c r="K548" s="64"/>
      <c r="L548" s="83"/>
    </row>
    <row r="549" spans="2:12" hidden="1">
      <c r="B549" s="64"/>
      <c r="C549" s="64"/>
      <c r="D549" s="86"/>
      <c r="E549" s="86"/>
      <c r="F549" s="37"/>
      <c r="G549" s="64"/>
      <c r="H549" s="64"/>
      <c r="I549" s="64"/>
      <c r="J549" s="64"/>
      <c r="K549" s="64"/>
      <c r="L549" s="83"/>
    </row>
    <row r="550" spans="2:12" hidden="1">
      <c r="B550" s="64"/>
      <c r="C550" s="64"/>
      <c r="D550" s="86"/>
      <c r="E550" s="86"/>
      <c r="F550" s="37"/>
      <c r="G550" s="64"/>
      <c r="H550" s="64"/>
      <c r="I550" s="64"/>
      <c r="J550" s="64"/>
      <c r="K550" s="64"/>
      <c r="L550" s="83"/>
    </row>
    <row r="551" spans="2:12" hidden="1">
      <c r="B551" s="64"/>
      <c r="C551" s="64"/>
      <c r="D551" s="86"/>
      <c r="E551" s="86"/>
      <c r="F551" s="37"/>
      <c r="G551" s="64"/>
      <c r="H551" s="64"/>
      <c r="I551" s="64"/>
      <c r="J551" s="64"/>
      <c r="K551" s="64"/>
      <c r="L551" s="83"/>
    </row>
    <row r="552" spans="2:12" hidden="1">
      <c r="B552" s="64"/>
      <c r="C552" s="64"/>
      <c r="D552" s="86"/>
      <c r="E552" s="86"/>
      <c r="F552" s="37"/>
      <c r="G552" s="64"/>
      <c r="H552" s="64"/>
      <c r="I552" s="64"/>
      <c r="J552" s="64"/>
      <c r="K552" s="64"/>
      <c r="L552" s="83"/>
    </row>
    <row r="553" spans="2:12" hidden="1">
      <c r="B553" s="64"/>
      <c r="C553" s="64"/>
      <c r="D553" s="86"/>
      <c r="E553" s="86"/>
      <c r="F553" s="37"/>
      <c r="G553" s="64"/>
      <c r="H553" s="64"/>
      <c r="I553" s="64"/>
      <c r="J553" s="64"/>
      <c r="K553" s="64"/>
      <c r="L553" s="83"/>
    </row>
    <row r="554" spans="2:12" hidden="1">
      <c r="B554" s="64"/>
      <c r="C554" s="64"/>
      <c r="D554" s="86"/>
      <c r="E554" s="86"/>
      <c r="F554" s="37"/>
      <c r="G554" s="64"/>
      <c r="H554" s="64"/>
      <c r="I554" s="64"/>
      <c r="J554" s="64"/>
      <c r="K554" s="64"/>
      <c r="L554" s="83"/>
    </row>
    <row r="555" spans="2:12" hidden="1">
      <c r="B555" s="64"/>
      <c r="C555" s="64"/>
      <c r="D555" s="86"/>
      <c r="E555" s="86"/>
      <c r="F555" s="37"/>
      <c r="G555" s="64"/>
      <c r="H555" s="64"/>
      <c r="I555" s="64"/>
      <c r="J555" s="64"/>
      <c r="K555" s="64"/>
      <c r="L555" s="83"/>
    </row>
    <row r="556" spans="2:12" hidden="1">
      <c r="B556" s="64"/>
      <c r="C556" s="64"/>
      <c r="D556" s="86"/>
      <c r="E556" s="86"/>
      <c r="F556" s="37"/>
      <c r="G556" s="64"/>
      <c r="H556" s="64"/>
      <c r="I556" s="64"/>
      <c r="J556" s="64"/>
      <c r="K556" s="64"/>
      <c r="L556" s="83"/>
    </row>
    <row r="557" spans="2:12" hidden="1">
      <c r="B557" s="64"/>
      <c r="C557" s="64"/>
      <c r="D557" s="86"/>
      <c r="E557" s="86"/>
      <c r="F557" s="37"/>
      <c r="G557" s="64"/>
      <c r="H557" s="64"/>
      <c r="I557" s="64"/>
      <c r="J557" s="64"/>
      <c r="K557" s="64"/>
      <c r="L557" s="83"/>
    </row>
    <row r="558" spans="2:12" hidden="1">
      <c r="B558" s="64"/>
      <c r="C558" s="64"/>
      <c r="D558" s="86"/>
      <c r="E558" s="86"/>
      <c r="F558" s="37"/>
      <c r="G558" s="64"/>
      <c r="H558" s="64"/>
      <c r="I558" s="64"/>
      <c r="J558" s="64"/>
      <c r="K558" s="64"/>
      <c r="L558" s="83"/>
    </row>
    <row r="559" spans="2:12" hidden="1">
      <c r="B559" s="64"/>
      <c r="C559" s="64"/>
      <c r="D559" s="86"/>
      <c r="E559" s="86"/>
      <c r="F559" s="37"/>
      <c r="G559" s="64"/>
      <c r="H559" s="64"/>
      <c r="I559" s="64"/>
      <c r="J559" s="64"/>
      <c r="K559" s="64"/>
      <c r="L559" s="83"/>
    </row>
    <row r="560" spans="2:12" hidden="1">
      <c r="B560" s="64"/>
      <c r="C560" s="64"/>
      <c r="D560" s="86"/>
      <c r="E560" s="86"/>
      <c r="F560" s="37"/>
      <c r="G560" s="64"/>
      <c r="H560" s="64"/>
      <c r="I560" s="64"/>
      <c r="J560" s="64"/>
      <c r="K560" s="64"/>
      <c r="L560" s="83"/>
    </row>
    <row r="561" spans="2:12" hidden="1">
      <c r="B561" s="64"/>
      <c r="C561" s="64"/>
      <c r="D561" s="86"/>
      <c r="E561" s="86"/>
      <c r="F561" s="37"/>
      <c r="G561" s="64"/>
      <c r="H561" s="64"/>
      <c r="I561" s="64"/>
      <c r="J561" s="64"/>
      <c r="K561" s="64"/>
      <c r="L561" s="83"/>
    </row>
    <row r="562" spans="2:12" hidden="1">
      <c r="B562" s="64"/>
      <c r="C562" s="64"/>
      <c r="D562" s="86"/>
      <c r="E562" s="86"/>
      <c r="F562" s="37"/>
      <c r="G562" s="64"/>
      <c r="H562" s="64"/>
      <c r="I562" s="64"/>
      <c r="J562" s="64"/>
      <c r="K562" s="64"/>
      <c r="L562" s="83"/>
    </row>
    <row r="563" spans="2:12" hidden="1">
      <c r="B563" s="64"/>
      <c r="C563" s="64"/>
      <c r="D563" s="86"/>
      <c r="E563" s="86"/>
      <c r="F563" s="37"/>
      <c r="G563" s="64"/>
      <c r="H563" s="64"/>
      <c r="I563" s="64"/>
      <c r="J563" s="64"/>
      <c r="K563" s="64"/>
      <c r="L563" s="83"/>
    </row>
    <row r="564" spans="2:12" hidden="1">
      <c r="B564" s="64"/>
      <c r="C564" s="64"/>
      <c r="D564" s="86"/>
      <c r="E564" s="86"/>
      <c r="F564" s="37"/>
      <c r="G564" s="64"/>
      <c r="H564" s="64"/>
      <c r="I564" s="64"/>
      <c r="J564" s="64"/>
      <c r="K564" s="64"/>
      <c r="L564" s="83"/>
    </row>
    <row r="565" spans="2:12" hidden="1">
      <c r="B565" s="64"/>
      <c r="C565" s="64"/>
      <c r="D565" s="86"/>
      <c r="E565" s="86"/>
      <c r="F565" s="37"/>
      <c r="G565" s="64"/>
      <c r="H565" s="64"/>
      <c r="I565" s="64"/>
      <c r="J565" s="64"/>
      <c r="K565" s="64"/>
      <c r="L565" s="83"/>
    </row>
    <row r="566" spans="2:12" hidden="1">
      <c r="B566" s="64"/>
      <c r="C566" s="64"/>
      <c r="D566" s="86"/>
      <c r="E566" s="86"/>
      <c r="F566" s="37"/>
      <c r="G566" s="64"/>
      <c r="H566" s="64"/>
      <c r="I566" s="64"/>
      <c r="J566" s="64"/>
      <c r="K566" s="64"/>
      <c r="L566" s="83"/>
    </row>
    <row r="567" spans="2:12" hidden="1">
      <c r="B567" s="64"/>
      <c r="C567" s="64"/>
      <c r="D567" s="86"/>
      <c r="E567" s="86"/>
      <c r="F567" s="37"/>
      <c r="G567" s="64"/>
      <c r="H567" s="64"/>
      <c r="I567" s="64"/>
      <c r="J567" s="64"/>
      <c r="K567" s="64"/>
      <c r="L567" s="83"/>
    </row>
    <row r="568" spans="2:12" hidden="1">
      <c r="B568" s="64"/>
      <c r="C568" s="64"/>
      <c r="D568" s="86"/>
      <c r="E568" s="86"/>
      <c r="F568" s="37"/>
      <c r="G568" s="64"/>
      <c r="H568" s="64"/>
      <c r="I568" s="64"/>
      <c r="J568" s="64"/>
      <c r="K568" s="64"/>
      <c r="L568" s="83"/>
    </row>
    <row r="569" spans="2:12" hidden="1">
      <c r="B569" s="64"/>
      <c r="C569" s="64"/>
      <c r="D569" s="86"/>
      <c r="E569" s="86"/>
      <c r="F569" s="37"/>
      <c r="G569" s="64"/>
      <c r="H569" s="64"/>
      <c r="I569" s="64"/>
      <c r="J569" s="64"/>
      <c r="K569" s="64"/>
      <c r="L569" s="83"/>
    </row>
    <row r="570" spans="2:12" hidden="1">
      <c r="B570" s="64"/>
      <c r="C570" s="64"/>
      <c r="D570" s="86"/>
      <c r="E570" s="86"/>
      <c r="F570" s="37"/>
      <c r="G570" s="64"/>
      <c r="H570" s="64"/>
      <c r="I570" s="64"/>
      <c r="J570" s="64"/>
      <c r="K570" s="64"/>
      <c r="L570" s="83"/>
    </row>
    <row r="571" spans="2:12" hidden="1">
      <c r="B571" s="64"/>
      <c r="C571" s="64"/>
      <c r="D571" s="86"/>
      <c r="E571" s="86"/>
      <c r="F571" s="37"/>
      <c r="G571" s="64"/>
      <c r="H571" s="64"/>
      <c r="I571" s="64"/>
      <c r="J571" s="64"/>
      <c r="K571" s="64"/>
      <c r="L571" s="83"/>
    </row>
    <row r="572" spans="2:12" hidden="1">
      <c r="B572" s="64"/>
      <c r="C572" s="64"/>
      <c r="D572" s="86"/>
      <c r="E572" s="86"/>
      <c r="F572" s="37"/>
      <c r="G572" s="64"/>
      <c r="H572" s="64"/>
      <c r="I572" s="64"/>
      <c r="J572" s="64"/>
      <c r="K572" s="64"/>
      <c r="L572" s="83"/>
    </row>
    <row r="573" spans="2:12" hidden="1">
      <c r="B573" s="64"/>
      <c r="C573" s="64"/>
      <c r="D573" s="86"/>
      <c r="E573" s="86"/>
      <c r="F573" s="37"/>
      <c r="G573" s="64"/>
      <c r="H573" s="64"/>
      <c r="I573" s="64"/>
      <c r="J573" s="64"/>
      <c r="K573" s="64"/>
      <c r="L573" s="83"/>
    </row>
    <row r="574" spans="2:12" hidden="1">
      <c r="B574" s="64"/>
      <c r="C574" s="64"/>
      <c r="D574" s="86"/>
      <c r="E574" s="86"/>
      <c r="F574" s="37"/>
      <c r="G574" s="64"/>
      <c r="H574" s="64"/>
      <c r="I574" s="64"/>
      <c r="J574" s="64"/>
      <c r="K574" s="64"/>
      <c r="L574" s="83"/>
    </row>
    <row r="575" spans="2:12" hidden="1">
      <c r="B575" s="64"/>
      <c r="C575" s="64"/>
      <c r="D575" s="86"/>
      <c r="E575" s="86"/>
      <c r="F575" s="37"/>
      <c r="G575" s="64"/>
      <c r="H575" s="64"/>
      <c r="I575" s="64"/>
      <c r="J575" s="64"/>
      <c r="K575" s="64"/>
      <c r="L575" s="83"/>
    </row>
    <row r="576" spans="2:12" hidden="1">
      <c r="B576" s="64"/>
      <c r="C576" s="64"/>
      <c r="D576" s="86"/>
      <c r="E576" s="86"/>
      <c r="F576" s="37"/>
      <c r="G576" s="64"/>
      <c r="H576" s="64"/>
      <c r="I576" s="64"/>
      <c r="J576" s="64"/>
      <c r="K576" s="64"/>
      <c r="L576" s="83"/>
    </row>
    <row r="577" spans="2:12" hidden="1">
      <c r="B577" s="64"/>
      <c r="C577" s="64"/>
      <c r="D577" s="86"/>
      <c r="E577" s="86"/>
      <c r="F577" s="37"/>
      <c r="G577" s="64"/>
      <c r="H577" s="64"/>
      <c r="I577" s="64"/>
      <c r="J577" s="64"/>
      <c r="K577" s="64"/>
      <c r="L577" s="83"/>
    </row>
    <row r="578" spans="2:12" hidden="1">
      <c r="B578" s="64"/>
      <c r="C578" s="64"/>
      <c r="D578" s="86"/>
      <c r="E578" s="86"/>
      <c r="F578" s="37"/>
      <c r="G578" s="64"/>
      <c r="H578" s="64"/>
      <c r="I578" s="64"/>
      <c r="J578" s="64"/>
      <c r="K578" s="64"/>
      <c r="L578" s="83"/>
    </row>
    <row r="579" spans="2:12" hidden="1">
      <c r="B579" s="64"/>
      <c r="C579" s="64"/>
      <c r="D579" s="86"/>
      <c r="E579" s="86"/>
      <c r="F579" s="37"/>
      <c r="G579" s="64"/>
      <c r="H579" s="64"/>
      <c r="I579" s="64"/>
      <c r="J579" s="64"/>
      <c r="K579" s="64"/>
      <c r="L579" s="83"/>
    </row>
    <row r="580" spans="2:12" hidden="1">
      <c r="B580" s="64"/>
      <c r="C580" s="64"/>
      <c r="D580" s="86"/>
      <c r="E580" s="86"/>
      <c r="F580" s="37"/>
      <c r="G580" s="64"/>
      <c r="H580" s="64"/>
      <c r="I580" s="64"/>
      <c r="J580" s="64"/>
      <c r="K580" s="64"/>
      <c r="L580" s="83"/>
    </row>
    <row r="581" spans="2:12" hidden="1">
      <c r="B581" s="64"/>
      <c r="C581" s="64"/>
      <c r="D581" s="86"/>
      <c r="E581" s="86"/>
      <c r="F581" s="37"/>
      <c r="G581" s="64"/>
      <c r="H581" s="64"/>
      <c r="I581" s="64"/>
      <c r="J581" s="64"/>
      <c r="K581" s="64"/>
      <c r="L581" s="83"/>
    </row>
    <row r="582" spans="2:12" hidden="1">
      <c r="B582" s="64"/>
      <c r="C582" s="64"/>
      <c r="D582" s="86"/>
      <c r="E582" s="86"/>
      <c r="F582" s="37"/>
      <c r="G582" s="64"/>
      <c r="H582" s="64"/>
      <c r="I582" s="64"/>
      <c r="J582" s="64"/>
      <c r="K582" s="64"/>
      <c r="L582" s="83"/>
    </row>
    <row r="583" spans="2:12" hidden="1">
      <c r="B583" s="64"/>
      <c r="C583" s="64"/>
      <c r="D583" s="86"/>
      <c r="E583" s="86"/>
      <c r="F583" s="37"/>
      <c r="G583" s="64"/>
      <c r="H583" s="64"/>
      <c r="I583" s="64"/>
      <c r="J583" s="64"/>
      <c r="K583" s="64"/>
      <c r="L583" s="83"/>
    </row>
    <row r="584" spans="2:12" hidden="1">
      <c r="B584" s="64"/>
      <c r="C584" s="64"/>
      <c r="D584" s="86"/>
      <c r="E584" s="86"/>
      <c r="F584" s="37"/>
      <c r="G584" s="64"/>
      <c r="H584" s="64"/>
      <c r="I584" s="64"/>
      <c r="J584" s="64"/>
      <c r="K584" s="64"/>
      <c r="L584" s="83"/>
    </row>
    <row r="585" spans="2:12" hidden="1">
      <c r="B585" s="64"/>
      <c r="C585" s="64"/>
      <c r="D585" s="86"/>
      <c r="E585" s="86"/>
      <c r="F585" s="37"/>
      <c r="G585" s="64"/>
      <c r="H585" s="64"/>
      <c r="I585" s="64"/>
      <c r="J585" s="64"/>
      <c r="K585" s="64"/>
      <c r="L585" s="83"/>
    </row>
    <row r="586" spans="2:12" hidden="1">
      <c r="B586" s="64"/>
      <c r="C586" s="64"/>
      <c r="D586" s="86"/>
      <c r="E586" s="86"/>
      <c r="F586" s="37"/>
      <c r="G586" s="64"/>
      <c r="H586" s="64"/>
      <c r="I586" s="64"/>
      <c r="J586" s="64"/>
      <c r="K586" s="64"/>
      <c r="L586" s="83"/>
    </row>
    <row r="587" spans="2:12" hidden="1">
      <c r="B587" s="64"/>
      <c r="C587" s="64"/>
      <c r="D587" s="86"/>
      <c r="E587" s="86"/>
      <c r="F587" s="37"/>
      <c r="G587" s="64"/>
      <c r="H587" s="64"/>
      <c r="I587" s="64"/>
      <c r="J587" s="64"/>
      <c r="K587" s="64"/>
      <c r="L587" s="83"/>
    </row>
    <row r="588" spans="2:12" hidden="1">
      <c r="B588" s="64"/>
      <c r="C588" s="64"/>
      <c r="D588" s="86"/>
      <c r="E588" s="86"/>
      <c r="F588" s="37"/>
      <c r="G588" s="64"/>
      <c r="H588" s="64"/>
      <c r="I588" s="64"/>
      <c r="J588" s="64"/>
      <c r="K588" s="64"/>
      <c r="L588" s="83"/>
    </row>
    <row r="589" spans="2:12" hidden="1">
      <c r="B589" s="64"/>
      <c r="C589" s="64"/>
      <c r="D589" s="86"/>
      <c r="E589" s="86"/>
      <c r="F589" s="37"/>
      <c r="G589" s="64"/>
      <c r="H589" s="64"/>
      <c r="I589" s="64"/>
      <c r="J589" s="64"/>
      <c r="K589" s="64"/>
      <c r="L589" s="83"/>
    </row>
    <row r="590" spans="2:12" hidden="1">
      <c r="B590" s="64"/>
      <c r="C590" s="64"/>
      <c r="D590" s="86"/>
      <c r="E590" s="86"/>
      <c r="F590" s="37"/>
      <c r="G590" s="64"/>
      <c r="H590" s="64"/>
      <c r="I590" s="64"/>
      <c r="J590" s="64"/>
      <c r="K590" s="64"/>
      <c r="L590" s="83"/>
    </row>
    <row r="591" spans="2:12" hidden="1">
      <c r="B591" s="64"/>
      <c r="C591" s="64"/>
      <c r="D591" s="86"/>
      <c r="E591" s="86"/>
      <c r="F591" s="37"/>
      <c r="G591" s="64"/>
      <c r="H591" s="64"/>
      <c r="I591" s="64"/>
      <c r="J591" s="64"/>
      <c r="K591" s="64"/>
      <c r="L591" s="83"/>
    </row>
    <row r="592" spans="2:12" hidden="1">
      <c r="B592" s="64"/>
      <c r="C592" s="64"/>
      <c r="D592" s="86"/>
      <c r="E592" s="86"/>
      <c r="F592" s="37"/>
      <c r="G592" s="64"/>
      <c r="H592" s="64"/>
      <c r="I592" s="64"/>
      <c r="J592" s="64"/>
      <c r="K592" s="64"/>
      <c r="L592" s="83"/>
    </row>
    <row r="593" spans="2:12" hidden="1">
      <c r="B593" s="64"/>
      <c r="C593" s="64"/>
      <c r="D593" s="86"/>
      <c r="E593" s="86"/>
      <c r="F593" s="37"/>
      <c r="G593" s="64"/>
      <c r="H593" s="64"/>
      <c r="I593" s="64"/>
      <c r="J593" s="64"/>
      <c r="K593" s="64"/>
      <c r="L593" s="83"/>
    </row>
    <row r="594" spans="2:12" hidden="1">
      <c r="B594" s="64"/>
      <c r="C594" s="64"/>
      <c r="D594" s="86"/>
      <c r="E594" s="86"/>
      <c r="F594" s="37"/>
      <c r="G594" s="64"/>
      <c r="H594" s="64"/>
      <c r="I594" s="64"/>
      <c r="J594" s="64"/>
      <c r="K594" s="64"/>
      <c r="L594" s="83"/>
    </row>
    <row r="595" spans="2:12" hidden="1">
      <c r="B595" s="64"/>
      <c r="C595" s="64"/>
      <c r="D595" s="86"/>
      <c r="E595" s="86"/>
      <c r="F595" s="37"/>
      <c r="G595" s="64"/>
      <c r="H595" s="64"/>
      <c r="I595" s="64"/>
      <c r="J595" s="64"/>
      <c r="K595" s="64"/>
      <c r="L595" s="83"/>
    </row>
    <row r="596" spans="2:12" hidden="1">
      <c r="B596" s="64"/>
      <c r="C596" s="64"/>
      <c r="D596" s="86"/>
      <c r="E596" s="86"/>
      <c r="F596" s="37"/>
      <c r="G596" s="64"/>
      <c r="H596" s="64"/>
      <c r="I596" s="64"/>
      <c r="J596" s="64"/>
      <c r="K596" s="64"/>
      <c r="L596" s="83"/>
    </row>
    <row r="597" spans="2:12" hidden="1">
      <c r="B597" s="64"/>
      <c r="C597" s="64"/>
      <c r="D597" s="86"/>
      <c r="E597" s="86"/>
      <c r="F597" s="37"/>
      <c r="G597" s="64"/>
      <c r="H597" s="64"/>
      <c r="I597" s="64"/>
      <c r="J597" s="64"/>
      <c r="K597" s="64"/>
      <c r="L597" s="83"/>
    </row>
    <row r="598" spans="2:12" hidden="1">
      <c r="B598" s="64"/>
      <c r="C598" s="64"/>
      <c r="D598" s="86"/>
      <c r="E598" s="86"/>
      <c r="F598" s="37"/>
      <c r="G598" s="64"/>
      <c r="H598" s="64"/>
      <c r="I598" s="64"/>
      <c r="J598" s="64"/>
      <c r="K598" s="64"/>
      <c r="L598" s="83"/>
    </row>
    <row r="599" spans="2:12" hidden="1">
      <c r="B599" s="64"/>
      <c r="C599" s="64"/>
      <c r="D599" s="86"/>
      <c r="E599" s="86"/>
      <c r="F599" s="37"/>
      <c r="G599" s="64"/>
      <c r="H599" s="64"/>
      <c r="I599" s="64"/>
      <c r="J599" s="64"/>
      <c r="K599" s="64"/>
      <c r="L599" s="83"/>
    </row>
    <row r="600" spans="2:12" hidden="1">
      <c r="B600" s="64"/>
      <c r="C600" s="64"/>
      <c r="D600" s="86"/>
      <c r="E600" s="86"/>
      <c r="F600" s="37"/>
      <c r="G600" s="64"/>
      <c r="H600" s="64"/>
      <c r="I600" s="64"/>
      <c r="J600" s="64"/>
      <c r="K600" s="64"/>
      <c r="L600" s="83"/>
    </row>
    <row r="601" spans="2:12" hidden="1">
      <c r="B601" s="64"/>
      <c r="C601" s="64"/>
      <c r="D601" s="86"/>
      <c r="E601" s="86"/>
      <c r="F601" s="37"/>
      <c r="G601" s="64"/>
      <c r="H601" s="64"/>
      <c r="I601" s="64"/>
      <c r="J601" s="64"/>
      <c r="K601" s="64"/>
      <c r="L601" s="83"/>
    </row>
    <row r="602" spans="2:12" hidden="1">
      <c r="B602" s="64"/>
      <c r="C602" s="64"/>
      <c r="D602" s="86"/>
      <c r="E602" s="86"/>
      <c r="F602" s="37"/>
      <c r="G602" s="64"/>
      <c r="H602" s="64"/>
      <c r="I602" s="64"/>
      <c r="J602" s="64"/>
      <c r="K602" s="64"/>
      <c r="L602" s="83"/>
    </row>
    <row r="603" spans="2:12" hidden="1">
      <c r="B603" s="64"/>
      <c r="C603" s="64"/>
      <c r="D603" s="86"/>
      <c r="E603" s="86"/>
      <c r="F603" s="37"/>
      <c r="G603" s="64"/>
      <c r="H603" s="64"/>
      <c r="I603" s="64"/>
      <c r="J603" s="64"/>
      <c r="K603" s="64"/>
      <c r="L603" s="83"/>
    </row>
    <row r="604" spans="2:12" hidden="1">
      <c r="B604" s="64"/>
      <c r="C604" s="64"/>
      <c r="D604" s="86"/>
      <c r="E604" s="86"/>
      <c r="F604" s="37"/>
      <c r="G604" s="64"/>
      <c r="H604" s="64"/>
      <c r="I604" s="64"/>
      <c r="J604" s="64"/>
      <c r="K604" s="64"/>
      <c r="L604" s="83"/>
    </row>
    <row r="605" spans="2:12" hidden="1">
      <c r="B605" s="64"/>
      <c r="C605" s="64"/>
      <c r="D605" s="86"/>
      <c r="E605" s="86"/>
      <c r="F605" s="37"/>
      <c r="G605" s="64"/>
      <c r="H605" s="64"/>
      <c r="I605" s="64"/>
      <c r="J605" s="64"/>
      <c r="K605" s="64"/>
      <c r="L605" s="83"/>
    </row>
    <row r="606" spans="2:12" hidden="1">
      <c r="B606" s="64"/>
      <c r="C606" s="64"/>
      <c r="D606" s="86"/>
      <c r="E606" s="86"/>
      <c r="F606" s="37"/>
      <c r="G606" s="64"/>
      <c r="H606" s="64"/>
      <c r="I606" s="64"/>
      <c r="J606" s="64"/>
      <c r="K606" s="64"/>
      <c r="L606" s="83"/>
    </row>
    <row r="607" spans="2:12" hidden="1">
      <c r="B607" s="64"/>
      <c r="C607" s="64"/>
      <c r="D607" s="86"/>
      <c r="E607" s="86"/>
      <c r="F607" s="37"/>
      <c r="G607" s="64"/>
      <c r="H607" s="64"/>
      <c r="I607" s="64"/>
      <c r="J607" s="64"/>
      <c r="K607" s="64"/>
      <c r="L607" s="83"/>
    </row>
    <row r="608" spans="2:12" hidden="1">
      <c r="B608" s="64"/>
      <c r="C608" s="64"/>
      <c r="D608" s="86"/>
      <c r="E608" s="86"/>
      <c r="F608" s="37"/>
      <c r="G608" s="64"/>
      <c r="H608" s="64"/>
      <c r="I608" s="64"/>
      <c r="J608" s="64"/>
      <c r="K608" s="64"/>
      <c r="L608" s="83"/>
    </row>
    <row r="609" spans="2:12" hidden="1">
      <c r="B609" s="64"/>
      <c r="C609" s="64"/>
      <c r="D609" s="86"/>
      <c r="E609" s="86"/>
      <c r="F609" s="37"/>
      <c r="G609" s="64"/>
      <c r="H609" s="64"/>
      <c r="I609" s="64"/>
      <c r="J609" s="64"/>
      <c r="K609" s="64"/>
      <c r="L609" s="83"/>
    </row>
    <row r="610" spans="2:12" hidden="1">
      <c r="B610" s="64"/>
      <c r="C610" s="64"/>
      <c r="D610" s="86"/>
      <c r="E610" s="86"/>
      <c r="F610" s="37"/>
      <c r="G610" s="64"/>
      <c r="H610" s="64"/>
      <c r="I610" s="64"/>
      <c r="J610" s="64"/>
      <c r="K610" s="64"/>
      <c r="L610" s="83"/>
    </row>
    <row r="611" spans="2:12" hidden="1">
      <c r="B611" s="64"/>
      <c r="C611" s="64"/>
      <c r="D611" s="86"/>
      <c r="E611" s="86"/>
      <c r="F611" s="37"/>
      <c r="G611" s="64"/>
      <c r="H611" s="64"/>
      <c r="I611" s="64"/>
      <c r="J611" s="64"/>
      <c r="K611" s="64"/>
      <c r="L611" s="83"/>
    </row>
    <row r="612" spans="2:12" hidden="1">
      <c r="B612" s="64"/>
      <c r="C612" s="64"/>
      <c r="D612" s="86"/>
      <c r="E612" s="86"/>
      <c r="F612" s="37"/>
      <c r="G612" s="64"/>
      <c r="H612" s="64"/>
      <c r="I612" s="64"/>
      <c r="J612" s="64"/>
      <c r="K612" s="64"/>
      <c r="L612" s="83"/>
    </row>
    <row r="613" spans="2:12" hidden="1">
      <c r="B613" s="64"/>
      <c r="C613" s="64"/>
      <c r="D613" s="86"/>
      <c r="E613" s="86"/>
      <c r="F613" s="37"/>
      <c r="G613" s="64"/>
      <c r="H613" s="64"/>
      <c r="I613" s="64"/>
      <c r="J613" s="64"/>
      <c r="K613" s="64"/>
      <c r="L613" s="83"/>
    </row>
    <row r="614" spans="2:12" hidden="1">
      <c r="B614" s="64"/>
      <c r="C614" s="64"/>
      <c r="D614" s="86"/>
      <c r="E614" s="86"/>
      <c r="F614" s="37"/>
      <c r="G614" s="64"/>
      <c r="H614" s="64"/>
      <c r="I614" s="64"/>
      <c r="J614" s="64"/>
      <c r="K614" s="64"/>
      <c r="L614" s="83"/>
    </row>
    <row r="615" spans="2:12" hidden="1">
      <c r="B615" s="64"/>
      <c r="C615" s="64"/>
      <c r="D615" s="86"/>
      <c r="E615" s="86"/>
      <c r="F615" s="37"/>
      <c r="G615" s="64"/>
      <c r="H615" s="64"/>
      <c r="I615" s="64"/>
      <c r="J615" s="64"/>
      <c r="K615" s="64"/>
      <c r="L615" s="83"/>
    </row>
    <row r="616" spans="2:12" hidden="1">
      <c r="B616" s="64"/>
      <c r="C616" s="64"/>
      <c r="D616" s="86"/>
      <c r="E616" s="86"/>
      <c r="F616" s="37"/>
      <c r="G616" s="64"/>
      <c r="H616" s="64"/>
      <c r="I616" s="64"/>
      <c r="J616" s="64"/>
      <c r="K616" s="64"/>
      <c r="L616" s="83"/>
    </row>
  </sheetData>
  <mergeCells count="8">
    <mergeCell ref="E8:F8"/>
    <mergeCell ref="E9:F9"/>
    <mergeCell ref="B2:G2"/>
    <mergeCell ref="E3:F3"/>
    <mergeCell ref="E4:F4"/>
    <mergeCell ref="E5:F5"/>
    <mergeCell ref="E6:F6"/>
    <mergeCell ref="E7:F7"/>
  </mergeCells>
  <pageMargins left="0.19685039370078741" right="0.19685039370078741" top="0.59055118110236227" bottom="0.59055118110236227" header="0.29527559055118113" footer="0.29527559055118113"/>
  <pageSetup paperSize="9" scale="97" orientation="landscape" r:id="rId1"/>
  <headerFooter alignWithMargins="0">
    <oddHeader>&amp;C2017-04-27&amp;R&amp;A</oddHeader>
    <oddFooter>&amp;L&amp;F/Peter Sjöquist&amp;C&amp;P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6"/>
  <sheetViews>
    <sheetView view="pageLayout" zoomScaleNormal="100" workbookViewId="0">
      <selection activeCell="A3" sqref="A3"/>
    </sheetView>
  </sheetViews>
  <sheetFormatPr defaultColWidth="0" defaultRowHeight="13.2"/>
  <cols>
    <col min="1" max="1" width="15.6640625" customWidth="1"/>
    <col min="2" max="2" width="11.109375" bestFit="1" customWidth="1"/>
    <col min="3" max="3" width="9.6640625" bestFit="1" customWidth="1"/>
    <col min="4" max="10" width="8.6640625" customWidth="1"/>
    <col min="11" max="13" width="8.6640625" hidden="1" customWidth="1"/>
  </cols>
  <sheetData>
    <row r="1" spans="1:13" ht="15.6">
      <c r="A1" s="1" t="s">
        <v>423</v>
      </c>
    </row>
    <row r="2" spans="1:13" ht="16.2" thickBot="1">
      <c r="A2" s="1" t="s">
        <v>424</v>
      </c>
    </row>
    <row r="3" spans="1:13">
      <c r="A3" s="5" t="s">
        <v>1</v>
      </c>
      <c r="B3" s="8" t="s">
        <v>425</v>
      </c>
      <c r="C3" s="8" t="s">
        <v>426</v>
      </c>
      <c r="D3" s="8" t="s">
        <v>427</v>
      </c>
      <c r="E3" s="8" t="s">
        <v>428</v>
      </c>
      <c r="F3" s="8" t="s">
        <v>428</v>
      </c>
      <c r="G3" s="8" t="s">
        <v>429</v>
      </c>
      <c r="H3" s="8" t="s">
        <v>430</v>
      </c>
      <c r="I3" s="8" t="s">
        <v>430</v>
      </c>
      <c r="J3" s="7" t="s">
        <v>431</v>
      </c>
    </row>
    <row r="4" spans="1:13">
      <c r="B4" s="76" t="s">
        <v>432</v>
      </c>
      <c r="C4" s="10" t="s">
        <v>433</v>
      </c>
      <c r="D4" s="10" t="s">
        <v>434</v>
      </c>
      <c r="E4" s="12" t="s">
        <v>435</v>
      </c>
      <c r="F4" s="12" t="s">
        <v>435</v>
      </c>
      <c r="G4" s="73" t="s">
        <v>436</v>
      </c>
      <c r="H4" s="73" t="s">
        <v>437</v>
      </c>
      <c r="I4" s="73" t="s">
        <v>438</v>
      </c>
      <c r="J4" s="12" t="s">
        <v>439</v>
      </c>
    </row>
    <row r="5" spans="1:13">
      <c r="A5" t="s">
        <v>18</v>
      </c>
      <c r="B5" s="87"/>
      <c r="C5" s="76" t="s">
        <v>440</v>
      </c>
      <c r="D5" s="76" t="s">
        <v>441</v>
      </c>
      <c r="E5" s="73" t="s">
        <v>442</v>
      </c>
      <c r="F5" s="73" t="s">
        <v>442</v>
      </c>
      <c r="G5" s="76"/>
      <c r="H5" s="73" t="s">
        <v>443</v>
      </c>
      <c r="I5" s="73" t="s">
        <v>443</v>
      </c>
      <c r="J5" s="12" t="s">
        <v>355</v>
      </c>
    </row>
    <row r="6" spans="1:13">
      <c r="B6" s="88"/>
      <c r="C6" s="73" t="s">
        <v>444</v>
      </c>
      <c r="D6" s="73" t="s">
        <v>445</v>
      </c>
      <c r="E6" s="73" t="s">
        <v>446</v>
      </c>
      <c r="F6" s="73" t="s">
        <v>446</v>
      </c>
      <c r="G6" s="76"/>
      <c r="H6" s="73" t="s">
        <v>447</v>
      </c>
      <c r="I6" s="73" t="s">
        <v>447</v>
      </c>
      <c r="J6" s="12" t="s">
        <v>448</v>
      </c>
    </row>
    <row r="7" spans="1:13">
      <c r="A7" s="78"/>
      <c r="B7" s="76"/>
      <c r="C7" s="73" t="s">
        <v>449</v>
      </c>
      <c r="D7" s="73" t="s">
        <v>442</v>
      </c>
      <c r="E7" s="73" t="s">
        <v>450</v>
      </c>
      <c r="F7" s="73" t="s">
        <v>451</v>
      </c>
      <c r="G7" s="71"/>
      <c r="H7" s="73" t="s">
        <v>357</v>
      </c>
      <c r="I7" s="73" t="s">
        <v>357</v>
      </c>
      <c r="J7" s="12" t="s">
        <v>452</v>
      </c>
    </row>
    <row r="8" spans="1:13">
      <c r="A8" s="78"/>
      <c r="B8" s="76"/>
      <c r="C8" s="73"/>
      <c r="D8" s="73" t="s">
        <v>453</v>
      </c>
      <c r="E8" s="73" t="s">
        <v>454</v>
      </c>
      <c r="F8" s="73" t="s">
        <v>454</v>
      </c>
      <c r="G8" s="76"/>
      <c r="H8" s="73"/>
      <c r="I8" s="76"/>
      <c r="J8" s="12" t="s">
        <v>455</v>
      </c>
    </row>
    <row r="9" spans="1:13">
      <c r="A9" s="62"/>
      <c r="B9" s="63"/>
      <c r="C9" s="81"/>
      <c r="D9" s="81"/>
      <c r="E9" s="22"/>
      <c r="F9" s="63"/>
      <c r="G9" s="63"/>
      <c r="H9" s="22"/>
      <c r="I9" s="22"/>
      <c r="J9" s="22" t="s">
        <v>456</v>
      </c>
    </row>
    <row r="10" spans="1:13" ht="27" customHeight="1">
      <c r="A10" s="32" t="s">
        <v>42</v>
      </c>
      <c r="B10" s="64">
        <f>[1]RS!D14</f>
        <v>212733</v>
      </c>
      <c r="C10" s="64">
        <f>[1]RS!G14</f>
        <v>110102</v>
      </c>
      <c r="D10" s="64">
        <f>[1]RS!M14</f>
        <v>17853</v>
      </c>
      <c r="E10" s="64">
        <f>[1]RS!N14</f>
        <v>33115</v>
      </c>
      <c r="F10" s="64">
        <f>[1]RS!O14</f>
        <v>0</v>
      </c>
      <c r="G10" s="64">
        <f>[1]RS!T14</f>
        <v>136</v>
      </c>
      <c r="H10" s="64">
        <f>[1]RS!AA14</f>
        <v>52737</v>
      </c>
      <c r="I10" s="64">
        <f>[1]RS!AB14</f>
        <v>60341</v>
      </c>
      <c r="J10" s="64">
        <f>[1]RS!AC14</f>
        <v>2140</v>
      </c>
    </row>
    <row r="11" spans="1:13">
      <c r="A11" s="4" t="s">
        <v>43</v>
      </c>
      <c r="B11" s="64">
        <f>[1]RS!D15</f>
        <v>22641</v>
      </c>
      <c r="C11" s="64">
        <f>[1]RS!G15</f>
        <v>104061</v>
      </c>
      <c r="D11" s="64">
        <f>[1]RS!M15</f>
        <v>16081</v>
      </c>
      <c r="E11" s="64">
        <f>[1]RS!N15</f>
        <v>0</v>
      </c>
      <c r="F11" s="64">
        <f>[1]RS!O15</f>
        <v>1781</v>
      </c>
      <c r="G11" s="64">
        <f>[1]RS!T15</f>
        <v>13488</v>
      </c>
      <c r="H11" s="64">
        <f>[1]RS!AA15</f>
        <v>11366</v>
      </c>
      <c r="I11" s="64">
        <f>[1]RS!AB15</f>
        <v>6383</v>
      </c>
      <c r="J11" s="64">
        <f>[1]RS!AC15</f>
        <v>1081</v>
      </c>
      <c r="K11" s="64"/>
      <c r="L11" s="83"/>
      <c r="M11" s="83"/>
    </row>
    <row r="12" spans="1:13">
      <c r="A12" s="4" t="s">
        <v>44</v>
      </c>
      <c r="B12" s="64">
        <f>[1]RS!D16</f>
        <v>68529</v>
      </c>
      <c r="C12" s="64">
        <f>[1]RS!G16</f>
        <v>84831</v>
      </c>
      <c r="D12" s="64">
        <f>[1]RS!M16</f>
        <v>102360</v>
      </c>
      <c r="E12" s="64">
        <f>[1]RS!N16</f>
        <v>0</v>
      </c>
      <c r="F12" s="64">
        <f>[1]RS!O16</f>
        <v>8143</v>
      </c>
      <c r="G12" s="64">
        <f>[1]RS!T16</f>
        <v>100922</v>
      </c>
      <c r="H12" s="64">
        <f>[1]RS!AA16</f>
        <v>10802</v>
      </c>
      <c r="I12" s="64">
        <f>[1]RS!AB16</f>
        <v>9032</v>
      </c>
      <c r="J12" s="64">
        <f>[1]RS!AC16</f>
        <v>146</v>
      </c>
      <c r="K12" s="64"/>
      <c r="L12" s="83"/>
      <c r="M12" s="83"/>
    </row>
    <row r="13" spans="1:13">
      <c r="A13" s="4" t="s">
        <v>45</v>
      </c>
      <c r="B13" s="64">
        <f>[1]RS!D17</f>
        <v>171017</v>
      </c>
      <c r="C13" s="64">
        <f>[1]RS!G17</f>
        <v>94863</v>
      </c>
      <c r="D13" s="64">
        <f>[1]RS!M17</f>
        <v>202863</v>
      </c>
      <c r="E13" s="64">
        <f>[1]RS!N17</f>
        <v>0</v>
      </c>
      <c r="F13" s="64">
        <f>[1]RS!O17</f>
        <v>0</v>
      </c>
      <c r="G13" s="64">
        <f>[1]RS!T17</f>
        <v>165940</v>
      </c>
      <c r="H13" s="64">
        <f>[1]RS!AA17</f>
        <v>92803</v>
      </c>
      <c r="I13" s="64">
        <f>[1]RS!AB17</f>
        <v>43217</v>
      </c>
      <c r="J13" s="64">
        <f>[1]RS!AC17</f>
        <v>5</v>
      </c>
      <c r="K13" s="64"/>
      <c r="L13" s="83"/>
      <c r="M13" s="83"/>
    </row>
    <row r="14" spans="1:13">
      <c r="A14" s="4" t="s">
        <v>46</v>
      </c>
      <c r="B14" s="64">
        <f>[1]RS!D18</f>
        <v>197882</v>
      </c>
      <c r="C14" s="64">
        <f>[1]RS!G18</f>
        <v>112860</v>
      </c>
      <c r="D14" s="64">
        <f>[1]RS!M18</f>
        <v>237462</v>
      </c>
      <c r="E14" s="64">
        <f>[1]RS!N18</f>
        <v>0</v>
      </c>
      <c r="F14" s="64">
        <f>[1]RS!O18</f>
        <v>17463</v>
      </c>
      <c r="G14" s="64">
        <f>[1]RS!T18</f>
        <v>240339</v>
      </c>
      <c r="H14" s="64">
        <f>[1]RS!AA18</f>
        <v>62851</v>
      </c>
      <c r="I14" s="64">
        <f>[1]RS!AB18</f>
        <v>47677</v>
      </c>
      <c r="J14" s="64">
        <f>[1]RS!AC18</f>
        <v>2811</v>
      </c>
      <c r="K14" s="64"/>
      <c r="L14" s="83"/>
      <c r="M14" s="83"/>
    </row>
    <row r="15" spans="1:13">
      <c r="A15" s="4" t="s">
        <v>47</v>
      </c>
      <c r="B15" s="64">
        <f>[1]RS!D19</f>
        <v>101846</v>
      </c>
      <c r="C15" s="64">
        <f>[1]RS!G19</f>
        <v>187679</v>
      </c>
      <c r="D15" s="64">
        <f>[1]RS!M19</f>
        <v>10140</v>
      </c>
      <c r="E15" s="64">
        <f>[1]RS!N19</f>
        <v>0</v>
      </c>
      <c r="F15" s="64">
        <f>[1]RS!O19</f>
        <v>10307</v>
      </c>
      <c r="G15" s="64">
        <f>[1]RS!T19</f>
        <v>3929</v>
      </c>
      <c r="H15" s="64">
        <f>[1]RS!AA19</f>
        <v>62072</v>
      </c>
      <c r="I15" s="64">
        <f>[1]RS!AB19</f>
        <v>32221</v>
      </c>
      <c r="J15" s="64">
        <f>[1]RS!AC19</f>
        <v>7</v>
      </c>
      <c r="K15" s="64"/>
      <c r="L15" s="83"/>
      <c r="M15" s="83"/>
    </row>
    <row r="16" spans="1:13">
      <c r="A16" s="4" t="s">
        <v>48</v>
      </c>
      <c r="B16" s="64">
        <f>[1]RS!D20</f>
        <v>97130</v>
      </c>
      <c r="C16" s="64">
        <f>[1]RS!G20</f>
        <v>41182</v>
      </c>
      <c r="D16" s="64">
        <f>[1]RS!M20</f>
        <v>21965</v>
      </c>
      <c r="E16" s="64">
        <f>[1]RS!N20</f>
        <v>0</v>
      </c>
      <c r="F16" s="64">
        <f>[1]RS!O20</f>
        <v>975</v>
      </c>
      <c r="G16" s="64">
        <f>[1]RS!T20</f>
        <v>5676</v>
      </c>
      <c r="H16" s="64">
        <f>[1]RS!AA20</f>
        <v>53</v>
      </c>
      <c r="I16" s="64">
        <f>[1]RS!AB20</f>
        <v>15919</v>
      </c>
      <c r="J16" s="64">
        <f>[1]RS!AC20</f>
        <v>2441</v>
      </c>
      <c r="K16" s="64"/>
      <c r="L16" s="83"/>
      <c r="M16" s="83"/>
    </row>
    <row r="17" spans="1:13" ht="12.75" customHeight="1">
      <c r="A17" s="4" t="s">
        <v>49</v>
      </c>
      <c r="B17" s="64">
        <f>[1]RS!D21</f>
        <v>81146</v>
      </c>
      <c r="C17" s="64">
        <f>[1]RS!G21</f>
        <v>218652</v>
      </c>
      <c r="D17" s="64">
        <f>[1]RS!M21</f>
        <v>5019</v>
      </c>
      <c r="E17" s="64">
        <f>[1]RS!N21</f>
        <v>0</v>
      </c>
      <c r="F17" s="64">
        <f>[1]RS!O21</f>
        <v>6906</v>
      </c>
      <c r="G17" s="64">
        <f>[1]RS!T21</f>
        <v>0</v>
      </c>
      <c r="H17" s="64">
        <f>[1]RS!AA21</f>
        <v>30373</v>
      </c>
      <c r="I17" s="64">
        <f>[1]RS!AB21</f>
        <v>43253</v>
      </c>
      <c r="J17" s="64">
        <f>[1]RS!AC21</f>
        <v>7184</v>
      </c>
      <c r="K17" s="64"/>
      <c r="L17" s="83"/>
      <c r="M17" s="83"/>
    </row>
    <row r="18" spans="1:13" ht="12.75" customHeight="1">
      <c r="A18" s="4" t="s">
        <v>50</v>
      </c>
      <c r="B18" s="64">
        <f>[1]RS!D22</f>
        <v>42</v>
      </c>
      <c r="C18" s="64">
        <f>[1]RS!G22</f>
        <v>281657</v>
      </c>
      <c r="D18" s="64">
        <f>[1]RS!M22</f>
        <v>0</v>
      </c>
      <c r="E18" s="64">
        <f>[1]RS!N22</f>
        <v>0</v>
      </c>
      <c r="F18" s="64">
        <f>[1]RS!O22</f>
        <v>2</v>
      </c>
      <c r="G18" s="64">
        <f>[1]RS!T22</f>
        <v>0</v>
      </c>
      <c r="H18" s="64">
        <f>[1]RS!AA22</f>
        <v>142</v>
      </c>
      <c r="I18" s="64">
        <f>[1]RS!AB22</f>
        <v>3</v>
      </c>
      <c r="J18" s="64">
        <f>[1]RS!AC22</f>
        <v>0</v>
      </c>
      <c r="K18" s="64"/>
      <c r="L18" s="83"/>
      <c r="M18" s="83"/>
    </row>
    <row r="19" spans="1:13" ht="12.75" customHeight="1">
      <c r="A19" s="4" t="s">
        <v>51</v>
      </c>
      <c r="B19" s="64">
        <f>[1]RS!D23</f>
        <v>27790</v>
      </c>
      <c r="C19" s="64">
        <f>[1]RS!G23</f>
        <v>3978</v>
      </c>
      <c r="D19" s="64">
        <f>[1]RS!M23</f>
        <v>41580</v>
      </c>
      <c r="E19" s="64">
        <f>[1]RS!N23</f>
        <v>135</v>
      </c>
      <c r="F19" s="64">
        <f>[1]RS!O23</f>
        <v>1793</v>
      </c>
      <c r="G19" s="64">
        <f>[1]RS!T23</f>
        <v>45271</v>
      </c>
      <c r="H19" s="64">
        <f>[1]RS!AA23</f>
        <v>1914</v>
      </c>
      <c r="I19" s="64">
        <f>[1]RS!AB23</f>
        <v>4206</v>
      </c>
      <c r="J19" s="64">
        <f>[1]RS!AC23</f>
        <v>0</v>
      </c>
      <c r="K19" s="64"/>
      <c r="L19" s="83"/>
      <c r="M19" s="83"/>
    </row>
    <row r="20" spans="1:13" ht="12.75" customHeight="1">
      <c r="A20" s="4" t="s">
        <v>52</v>
      </c>
      <c r="B20" s="64">
        <f>[1]RS!D24</f>
        <v>66604</v>
      </c>
      <c r="C20" s="64">
        <f>[1]RS!G24</f>
        <v>22724</v>
      </c>
      <c r="D20" s="64">
        <f>[1]RS!M24</f>
        <v>18113</v>
      </c>
      <c r="E20" s="64">
        <f>[1]RS!N24</f>
        <v>0</v>
      </c>
      <c r="F20" s="64">
        <f>[1]RS!O24</f>
        <v>7591</v>
      </c>
      <c r="G20" s="64">
        <f>[1]RS!T24</f>
        <v>16646</v>
      </c>
      <c r="H20" s="64">
        <f>[1]RS!AA24</f>
        <v>27962</v>
      </c>
      <c r="I20" s="64">
        <f>[1]RS!AB24</f>
        <v>13253</v>
      </c>
      <c r="J20" s="64">
        <f>[1]RS!AC24</f>
        <v>110</v>
      </c>
      <c r="K20" s="64"/>
      <c r="L20" s="83"/>
      <c r="M20" s="83"/>
    </row>
    <row r="21" spans="1:13" ht="12.75" customHeight="1">
      <c r="A21" s="4" t="s">
        <v>53</v>
      </c>
      <c r="B21" s="64">
        <f>[1]RS!D25</f>
        <v>45207</v>
      </c>
      <c r="C21" s="64">
        <f>[1]RS!G25</f>
        <v>23631</v>
      </c>
      <c r="D21" s="64">
        <f>[1]RS!M25</f>
        <v>12153</v>
      </c>
      <c r="E21" s="64">
        <f>[1]RS!N25</f>
        <v>0</v>
      </c>
      <c r="F21" s="64">
        <f>[1]RS!O25</f>
        <v>2473</v>
      </c>
      <c r="G21" s="64">
        <f>[1]RS!T25</f>
        <v>12754</v>
      </c>
      <c r="H21" s="64">
        <f>[1]RS!AA25</f>
        <v>22664</v>
      </c>
      <c r="I21" s="64">
        <f>[1]RS!AB25</f>
        <v>8571</v>
      </c>
      <c r="J21" s="64">
        <f>[1]RS!AC25</f>
        <v>1134</v>
      </c>
      <c r="K21" s="64"/>
      <c r="L21" s="83"/>
      <c r="M21" s="83"/>
    </row>
    <row r="22" spans="1:13" ht="12.75" customHeight="1">
      <c r="A22" s="4" t="s">
        <v>54</v>
      </c>
      <c r="B22" s="64">
        <f>[1]RS!D26</f>
        <v>95599</v>
      </c>
      <c r="C22" s="64">
        <f>[1]RS!G26</f>
        <v>53482</v>
      </c>
      <c r="D22" s="64">
        <f>[1]RS!M26</f>
        <v>297</v>
      </c>
      <c r="E22" s="64">
        <f>[1]RS!N26</f>
        <v>0</v>
      </c>
      <c r="F22" s="64">
        <f>[1]RS!O26</f>
        <v>9189</v>
      </c>
      <c r="G22" s="64">
        <f>[1]RS!T26</f>
        <v>0</v>
      </c>
      <c r="H22" s="64">
        <f>[1]RS!AA26</f>
        <v>31538</v>
      </c>
      <c r="I22" s="64">
        <f>[1]RS!AB26</f>
        <v>18641</v>
      </c>
      <c r="J22" s="64">
        <f>[1]RS!AC26</f>
        <v>0</v>
      </c>
      <c r="K22" s="64"/>
      <c r="L22" s="83"/>
      <c r="M22" s="83"/>
    </row>
    <row r="23" spans="1:13">
      <c r="A23" s="4" t="s">
        <v>55</v>
      </c>
      <c r="B23" s="64">
        <f>[1]RS!D27</f>
        <v>0</v>
      </c>
      <c r="C23" s="64">
        <f>[1]RS!G27</f>
        <v>0</v>
      </c>
      <c r="D23" s="64">
        <f>[1]RS!M27</f>
        <v>0</v>
      </c>
      <c r="E23" s="64">
        <f>[1]RS!N27</f>
        <v>0</v>
      </c>
      <c r="F23" s="64">
        <f>[1]RS!O27</f>
        <v>0</v>
      </c>
      <c r="G23" s="64">
        <f>[1]RS!T27</f>
        <v>0</v>
      </c>
      <c r="H23" s="64">
        <f>[1]RS!AA27</f>
        <v>0</v>
      </c>
      <c r="I23" s="64">
        <f>[1]RS!AB27</f>
        <v>0</v>
      </c>
      <c r="J23" s="64">
        <f>[1]RS!AC27</f>
        <v>0</v>
      </c>
      <c r="K23" s="64"/>
      <c r="L23" s="83"/>
      <c r="M23" s="83"/>
    </row>
    <row r="24" spans="1:13">
      <c r="A24" s="4" t="s">
        <v>56</v>
      </c>
      <c r="B24" s="64">
        <f>[1]RS!D28</f>
        <v>46608</v>
      </c>
      <c r="C24" s="64">
        <f>[1]RS!G28</f>
        <v>163209</v>
      </c>
      <c r="D24" s="64">
        <f>[1]RS!M28</f>
        <v>4873</v>
      </c>
      <c r="E24" s="64">
        <f>[1]RS!N28</f>
        <v>0</v>
      </c>
      <c r="F24" s="64">
        <f>[1]RS!O28</f>
        <v>2324</v>
      </c>
      <c r="G24" s="64">
        <f>[1]RS!T28</f>
        <v>978</v>
      </c>
      <c r="H24" s="64">
        <f>[1]RS!AA28</f>
        <v>22217</v>
      </c>
      <c r="I24" s="64">
        <f>[1]RS!AB28</f>
        <v>23550</v>
      </c>
      <c r="J24" s="64">
        <f>[1]RS!AC28</f>
        <v>734</v>
      </c>
      <c r="K24" s="64"/>
      <c r="L24" s="83"/>
      <c r="M24" s="83"/>
    </row>
    <row r="25" spans="1:13">
      <c r="A25" s="4" t="s">
        <v>57</v>
      </c>
      <c r="B25" s="64">
        <f>[1]RS!D29</f>
        <v>704010</v>
      </c>
      <c r="C25" s="64">
        <f>[1]RS!G29</f>
        <v>1986896</v>
      </c>
      <c r="D25" s="64">
        <f>[1]RS!M29</f>
        <v>212494</v>
      </c>
      <c r="E25" s="64">
        <f>[1]RS!N29</f>
        <v>0</v>
      </c>
      <c r="F25" s="64">
        <f>[1]RS!O29</f>
        <v>86261</v>
      </c>
      <c r="G25" s="64">
        <f>[1]RS!T29</f>
        <v>152274</v>
      </c>
      <c r="H25" s="64">
        <f>[1]RS!AA29</f>
        <v>178958</v>
      </c>
      <c r="I25" s="64">
        <f>[1]RS!AB29</f>
        <v>377633</v>
      </c>
      <c r="J25" s="64">
        <f>[1]RS!AC29</f>
        <v>16790</v>
      </c>
      <c r="K25" s="64"/>
      <c r="L25" s="83"/>
      <c r="M25" s="83"/>
    </row>
    <row r="26" spans="1:13">
      <c r="A26" s="4" t="s">
        <v>58</v>
      </c>
      <c r="B26" s="64">
        <f>[1]RS!D30</f>
        <v>54707</v>
      </c>
      <c r="C26" s="64">
        <f>[1]RS!G30</f>
        <v>49114</v>
      </c>
      <c r="D26" s="64">
        <f>[1]RS!M30</f>
        <v>4161</v>
      </c>
      <c r="E26" s="64">
        <f>[1]RS!N30</f>
        <v>0</v>
      </c>
      <c r="F26" s="64">
        <f>[1]RS!O30</f>
        <v>4059</v>
      </c>
      <c r="G26" s="64">
        <f>[1]RS!T30</f>
        <v>15</v>
      </c>
      <c r="H26" s="64">
        <f>[1]RS!AA30</f>
        <v>19452</v>
      </c>
      <c r="I26" s="64">
        <f>[1]RS!AB30</f>
        <v>15921</v>
      </c>
      <c r="J26" s="64">
        <f>[1]RS!AC30</f>
        <v>4</v>
      </c>
      <c r="K26" s="64"/>
      <c r="L26" s="83"/>
      <c r="M26" s="83"/>
    </row>
    <row r="27" spans="1:13">
      <c r="A27" s="4" t="s">
        <v>59</v>
      </c>
      <c r="B27" s="64">
        <f>[1]RS!D31</f>
        <v>196056</v>
      </c>
      <c r="C27" s="64">
        <f>[1]RS!G31</f>
        <v>352445</v>
      </c>
      <c r="D27" s="64">
        <f>[1]RS!M31</f>
        <v>216770</v>
      </c>
      <c r="E27" s="64">
        <f>[1]RS!N31</f>
        <v>0</v>
      </c>
      <c r="F27" s="64">
        <f>[1]RS!O31</f>
        <v>15450</v>
      </c>
      <c r="G27" s="64">
        <f>[1]RS!T31</f>
        <v>211179</v>
      </c>
      <c r="H27" s="64">
        <f>[1]RS!AA31</f>
        <v>49511</v>
      </c>
      <c r="I27" s="64">
        <f>[1]RS!AB31</f>
        <v>56395</v>
      </c>
      <c r="J27" s="64">
        <f>[1]RS!AC31</f>
        <v>1640</v>
      </c>
      <c r="K27" s="64"/>
      <c r="L27" s="83"/>
      <c r="M27" s="83"/>
    </row>
    <row r="28" spans="1:13">
      <c r="A28" s="4" t="s">
        <v>60</v>
      </c>
      <c r="B28" s="64">
        <f>[1]RS!D32</f>
        <v>99734</v>
      </c>
      <c r="C28" s="64">
        <f>[1]RS!G32</f>
        <v>91263</v>
      </c>
      <c r="D28" s="64">
        <f>[1]RS!M32</f>
        <v>6386</v>
      </c>
      <c r="E28" s="64">
        <f>[1]RS!N32</f>
        <v>0</v>
      </c>
      <c r="F28" s="64">
        <f>[1]RS!O32</f>
        <v>10160</v>
      </c>
      <c r="G28" s="64">
        <f>[1]RS!T32</f>
        <v>190</v>
      </c>
      <c r="H28" s="64">
        <f>[1]RS!AA32</f>
        <v>54872</v>
      </c>
      <c r="I28" s="64">
        <f>[1]RS!AB32</f>
        <v>22472</v>
      </c>
      <c r="J28" s="64">
        <f>[1]RS!AC32</f>
        <v>1075</v>
      </c>
      <c r="K28" s="64"/>
      <c r="L28" s="83"/>
      <c r="M28" s="83"/>
    </row>
    <row r="29" spans="1:13">
      <c r="A29" s="4" t="s">
        <v>61</v>
      </c>
      <c r="B29" s="64">
        <f>[1]RS!D33</f>
        <v>83137</v>
      </c>
      <c r="C29" s="64">
        <f>[1]RS!G33</f>
        <v>133085</v>
      </c>
      <c r="D29" s="64">
        <f>[1]RS!M33</f>
        <v>106466</v>
      </c>
      <c r="E29" s="64">
        <f>[1]RS!N33</f>
        <v>0</v>
      </c>
      <c r="F29" s="64">
        <f>[1]RS!O33</f>
        <v>8159</v>
      </c>
      <c r="G29" s="64">
        <f>[1]RS!T33</f>
        <v>94332</v>
      </c>
      <c r="H29" s="64">
        <f>[1]RS!AA33</f>
        <v>17211</v>
      </c>
      <c r="I29" s="64">
        <f>[1]RS!AB33</f>
        <v>34013</v>
      </c>
      <c r="J29" s="64">
        <f>[1]RS!AC33</f>
        <v>5370</v>
      </c>
      <c r="K29" s="64"/>
      <c r="L29" s="83"/>
      <c r="M29" s="83"/>
    </row>
    <row r="30" spans="1:13">
      <c r="A30" s="4" t="s">
        <v>62</v>
      </c>
      <c r="B30" s="64">
        <f>[1]RS!D34</f>
        <v>94391</v>
      </c>
      <c r="C30" s="64">
        <f>[1]RS!G34</f>
        <v>79324</v>
      </c>
      <c r="D30" s="64">
        <f>[1]RS!M34</f>
        <v>155214</v>
      </c>
      <c r="E30" s="64">
        <f>[1]RS!N34</f>
        <v>0</v>
      </c>
      <c r="F30" s="64">
        <f>[1]RS!O34</f>
        <v>23862</v>
      </c>
      <c r="G30" s="64">
        <f>[1]RS!T34</f>
        <v>155399</v>
      </c>
      <c r="H30" s="64">
        <f>[1]RS!AA34</f>
        <v>17963</v>
      </c>
      <c r="I30" s="64">
        <f>[1]RS!AB34</f>
        <v>22950</v>
      </c>
      <c r="J30" s="64">
        <f>[1]RS!AC34</f>
        <v>1057</v>
      </c>
      <c r="K30" s="64"/>
      <c r="L30" s="83"/>
      <c r="M30" s="83"/>
    </row>
    <row r="31" spans="1:13">
      <c r="A31" s="4" t="s">
        <v>63</v>
      </c>
      <c r="B31" s="64">
        <f>[1]RS!D35</f>
        <v>67173</v>
      </c>
      <c r="C31" s="64">
        <f>[1]RS!G35</f>
        <v>27722</v>
      </c>
      <c r="D31" s="64">
        <f>[1]RS!M35</f>
        <v>7446</v>
      </c>
      <c r="E31" s="64">
        <f>[1]RS!N35</f>
        <v>0</v>
      </c>
      <c r="F31" s="64">
        <f>[1]RS!O35</f>
        <v>5664</v>
      </c>
      <c r="G31" s="64">
        <f>[1]RS!T35</f>
        <v>3822</v>
      </c>
      <c r="H31" s="64">
        <f>[1]RS!AA35</f>
        <v>32839</v>
      </c>
      <c r="I31" s="64">
        <f>[1]RS!AB35</f>
        <v>13935</v>
      </c>
      <c r="J31" s="64">
        <f>[1]RS!AC35</f>
        <v>0</v>
      </c>
      <c r="K31" s="64"/>
      <c r="L31" s="83"/>
      <c r="M31" s="83"/>
    </row>
    <row r="32" spans="1:13">
      <c r="A32" s="4" t="s">
        <v>64</v>
      </c>
      <c r="B32" s="64">
        <f>[1]RS!D36</f>
        <v>64026</v>
      </c>
      <c r="C32" s="64">
        <f>[1]RS!G36</f>
        <v>74659</v>
      </c>
      <c r="D32" s="64">
        <f>[1]RS!M36</f>
        <v>60347</v>
      </c>
      <c r="E32" s="64">
        <f>[1]RS!N36</f>
        <v>0</v>
      </c>
      <c r="F32" s="64">
        <f>[1]RS!O36</f>
        <v>5995</v>
      </c>
      <c r="G32" s="64">
        <f>[1]RS!T36</f>
        <v>57079</v>
      </c>
      <c r="H32" s="64">
        <f>[1]RS!AA36</f>
        <v>5705</v>
      </c>
      <c r="I32" s="64">
        <f>[1]RS!AB36</f>
        <v>17960</v>
      </c>
      <c r="J32" s="64">
        <f>[1]RS!AC36</f>
        <v>13</v>
      </c>
      <c r="K32" s="64"/>
      <c r="L32" s="83"/>
      <c r="M32" s="83"/>
    </row>
    <row r="33" spans="1:13">
      <c r="A33" s="4" t="s">
        <v>65</v>
      </c>
      <c r="B33" s="64">
        <f>[1]RS!D37</f>
        <v>1208</v>
      </c>
      <c r="C33" s="64">
        <f>[1]RS!G37</f>
        <v>27395</v>
      </c>
      <c r="D33" s="64">
        <f>[1]RS!M37</f>
        <v>1</v>
      </c>
      <c r="E33" s="64">
        <f>[1]RS!N37</f>
        <v>0</v>
      </c>
      <c r="F33" s="64">
        <f>[1]RS!O37</f>
        <v>471</v>
      </c>
      <c r="G33" s="64">
        <f>[1]RS!T37</f>
        <v>0</v>
      </c>
      <c r="H33" s="64">
        <f>[1]RS!AA37</f>
        <v>0</v>
      </c>
      <c r="I33" s="64">
        <f>[1]RS!AB37</f>
        <v>3458</v>
      </c>
      <c r="J33" s="64">
        <f>[1]RS!AC37</f>
        <v>0</v>
      </c>
      <c r="K33" s="64"/>
      <c r="L33" s="83"/>
      <c r="M33" s="83"/>
    </row>
    <row r="34" spans="1:13">
      <c r="A34" s="4" t="s">
        <v>66</v>
      </c>
      <c r="B34" s="64">
        <f>[1]RS!D38</f>
        <v>91788</v>
      </c>
      <c r="C34" s="64">
        <f>[1]RS!G38</f>
        <v>43049</v>
      </c>
      <c r="D34" s="64">
        <f>[1]RS!M38</f>
        <v>86922</v>
      </c>
      <c r="E34" s="64">
        <f>[1]RS!N38</f>
        <v>0</v>
      </c>
      <c r="F34" s="64">
        <f>[1]RS!O38</f>
        <v>8675</v>
      </c>
      <c r="G34" s="64">
        <f>[1]RS!T38</f>
        <v>80915</v>
      </c>
      <c r="H34" s="64">
        <f>[1]RS!AA38</f>
        <v>51636</v>
      </c>
      <c r="I34" s="64">
        <f>[1]RS!AB38</f>
        <v>21422</v>
      </c>
      <c r="J34" s="64">
        <f>[1]RS!AC38</f>
        <v>770</v>
      </c>
      <c r="K34" s="64"/>
      <c r="L34" s="83"/>
      <c r="M34" s="83"/>
    </row>
    <row r="35" spans="1:13">
      <c r="A35" s="4" t="s">
        <v>67</v>
      </c>
      <c r="B35" s="64">
        <f>[1]RS!D39</f>
        <v>98099</v>
      </c>
      <c r="C35" s="64">
        <f>[1]RS!G39</f>
        <v>72982</v>
      </c>
      <c r="D35" s="64">
        <f>[1]RS!M39</f>
        <v>123440</v>
      </c>
      <c r="E35" s="64">
        <f>[1]RS!N39</f>
        <v>0</v>
      </c>
      <c r="F35" s="64">
        <f>[1]RS!O39</f>
        <v>2681</v>
      </c>
      <c r="G35" s="64">
        <f>[1]RS!T39</f>
        <v>124249</v>
      </c>
      <c r="H35" s="64">
        <f>[1]RS!AA39</f>
        <v>20912</v>
      </c>
      <c r="I35" s="64">
        <f>[1]RS!AB39</f>
        <v>20436</v>
      </c>
      <c r="J35" s="64">
        <f>[1]RS!AC39</f>
        <v>5114</v>
      </c>
      <c r="K35" s="64"/>
      <c r="L35" s="83"/>
      <c r="M35" s="83"/>
    </row>
    <row r="36" spans="1:13" ht="27" customHeight="1">
      <c r="A36" s="32" t="s">
        <v>68</v>
      </c>
      <c r="B36" s="64">
        <f>[1]RS!D40</f>
        <v>118325</v>
      </c>
      <c r="C36" s="64">
        <f>[1]RS!G40</f>
        <v>36320</v>
      </c>
      <c r="D36" s="64">
        <f>[1]RS!M40</f>
        <v>8929</v>
      </c>
      <c r="E36" s="64">
        <f>[1]RS!N40</f>
        <v>0</v>
      </c>
      <c r="F36" s="64">
        <f>[1]RS!O40</f>
        <v>3006</v>
      </c>
      <c r="G36" s="64">
        <f>[1]RS!T40</f>
        <v>1430</v>
      </c>
      <c r="H36" s="64">
        <f>[1]RS!AA40</f>
        <v>23548</v>
      </c>
      <c r="I36" s="64">
        <f>[1]RS!AB40</f>
        <v>17192</v>
      </c>
      <c r="J36" s="64">
        <f>[1]RS!AC40</f>
        <v>526</v>
      </c>
      <c r="K36" s="64"/>
      <c r="L36" s="83"/>
      <c r="M36" s="83"/>
    </row>
    <row r="37" spans="1:13" ht="12.75" customHeight="1">
      <c r="A37" s="89" t="s">
        <v>69</v>
      </c>
      <c r="B37" s="64">
        <f>[1]RS!D41</f>
        <v>25085</v>
      </c>
      <c r="C37" s="64">
        <f>[1]RS!G41</f>
        <v>12949</v>
      </c>
      <c r="D37" s="64">
        <f>[1]RS!M41</f>
        <v>1344</v>
      </c>
      <c r="E37" s="64">
        <f>[1]RS!N41</f>
        <v>0</v>
      </c>
      <c r="F37" s="64">
        <f>[1]RS!O41</f>
        <v>3335</v>
      </c>
      <c r="G37" s="64">
        <f>[1]RS!T41</f>
        <v>1201</v>
      </c>
      <c r="H37" s="64">
        <f>[1]RS!AA41</f>
        <v>0</v>
      </c>
      <c r="I37" s="64">
        <f>[1]RS!AB41</f>
        <v>8326</v>
      </c>
      <c r="J37" s="64">
        <f>[1]RS!AC41</f>
        <v>160</v>
      </c>
      <c r="K37" s="64"/>
      <c r="L37" s="83"/>
      <c r="M37" s="83"/>
    </row>
    <row r="38" spans="1:13">
      <c r="A38" s="4" t="s">
        <v>70</v>
      </c>
      <c r="B38" s="64">
        <f>[1]RS!D42</f>
        <v>43956</v>
      </c>
      <c r="C38" s="64">
        <f>[1]RS!G42</f>
        <v>2075</v>
      </c>
      <c r="D38" s="64">
        <f>[1]RS!M42</f>
        <v>1443</v>
      </c>
      <c r="E38" s="64">
        <f>[1]RS!N42</f>
        <v>0</v>
      </c>
      <c r="F38" s="64">
        <f>[1]RS!O42</f>
        <v>4026</v>
      </c>
      <c r="G38" s="64">
        <f>[1]RS!T42</f>
        <v>533</v>
      </c>
      <c r="H38" s="64">
        <f>[1]RS!AA42</f>
        <v>26928</v>
      </c>
      <c r="I38" s="64">
        <f>[1]RS!AB42</f>
        <v>7948</v>
      </c>
      <c r="J38" s="64">
        <f>[1]RS!AC42</f>
        <v>0</v>
      </c>
      <c r="K38" s="64"/>
      <c r="L38" s="83"/>
      <c r="M38" s="83"/>
    </row>
    <row r="39" spans="1:13">
      <c r="A39" s="4" t="s">
        <v>71</v>
      </c>
      <c r="B39" s="64">
        <f>[1]RS!D43</f>
        <v>16016</v>
      </c>
      <c r="C39" s="64">
        <f>[1]RS!G43</f>
        <v>39504</v>
      </c>
      <c r="D39" s="64">
        <f>[1]RS!M43</f>
        <v>849</v>
      </c>
      <c r="E39" s="64">
        <f>[1]RS!N43</f>
        <v>200</v>
      </c>
      <c r="F39" s="64">
        <f>[1]RS!O43</f>
        <v>2965</v>
      </c>
      <c r="G39" s="64">
        <f>[1]RS!T43</f>
        <v>76</v>
      </c>
      <c r="H39" s="64">
        <f>[1]RS!AA43</f>
        <v>9362</v>
      </c>
      <c r="I39" s="64">
        <f>[1]RS!AB43</f>
        <v>7080</v>
      </c>
      <c r="J39" s="64">
        <f>[1]RS!AC43</f>
        <v>31</v>
      </c>
      <c r="K39" s="64"/>
      <c r="L39" s="83"/>
      <c r="M39" s="83"/>
    </row>
    <row r="40" spans="1:13">
      <c r="A40" s="4" t="s">
        <v>72</v>
      </c>
      <c r="B40" s="64">
        <f>[1]RS!D44</f>
        <v>73274</v>
      </c>
      <c r="C40" s="64">
        <f>[1]RS!G44</f>
        <v>12542</v>
      </c>
      <c r="D40" s="64">
        <f>[1]RS!M44</f>
        <v>1246</v>
      </c>
      <c r="E40" s="64">
        <f>[1]RS!N44</f>
        <v>3279</v>
      </c>
      <c r="F40" s="64">
        <f>[1]RS!O44</f>
        <v>-743</v>
      </c>
      <c r="G40" s="64">
        <f>[1]RS!T44</f>
        <v>2819</v>
      </c>
      <c r="H40" s="64">
        <f>[1]RS!AA44</f>
        <v>25457</v>
      </c>
      <c r="I40" s="64">
        <f>[1]RS!AB44</f>
        <v>10247</v>
      </c>
      <c r="J40" s="64">
        <f>[1]RS!AC44</f>
        <v>0</v>
      </c>
      <c r="K40" s="64"/>
      <c r="L40" s="83"/>
      <c r="M40" s="83"/>
    </row>
    <row r="41" spans="1:13">
      <c r="A41" s="4" t="s">
        <v>73</v>
      </c>
      <c r="B41" s="64">
        <f>[1]RS!D45</f>
        <v>395508</v>
      </c>
      <c r="C41" s="64">
        <f>[1]RS!G45</f>
        <v>385377</v>
      </c>
      <c r="D41" s="64">
        <f>[1]RS!M45</f>
        <v>566733</v>
      </c>
      <c r="E41" s="64">
        <f>[1]RS!N45</f>
        <v>0</v>
      </c>
      <c r="F41" s="64">
        <f>[1]RS!O45</f>
        <v>12382</v>
      </c>
      <c r="G41" s="64">
        <f>[1]RS!T45</f>
        <v>478052</v>
      </c>
      <c r="H41" s="64">
        <f>[1]RS!AA45</f>
        <v>146515</v>
      </c>
      <c r="I41" s="64">
        <f>[1]RS!AB45</f>
        <v>101525</v>
      </c>
      <c r="J41" s="64">
        <f>[1]RS!AC45</f>
        <v>6594</v>
      </c>
      <c r="K41" s="64"/>
      <c r="L41" s="83"/>
      <c r="M41" s="83"/>
    </row>
    <row r="42" spans="1:13">
      <c r="A42" s="4" t="s">
        <v>74</v>
      </c>
      <c r="B42" s="64">
        <f>[1]RS!D46</f>
        <v>18228</v>
      </c>
      <c r="C42" s="64">
        <f>[1]RS!G46</f>
        <v>1094</v>
      </c>
      <c r="D42" s="64">
        <f>[1]RS!M46</f>
        <v>24</v>
      </c>
      <c r="E42" s="64">
        <f>[1]RS!N46</f>
        <v>0</v>
      </c>
      <c r="F42" s="64">
        <f>[1]RS!O46</f>
        <v>1516</v>
      </c>
      <c r="G42" s="64">
        <f>[1]RS!T46</f>
        <v>22</v>
      </c>
      <c r="H42" s="64">
        <f>[1]RS!AA46</f>
        <v>8534</v>
      </c>
      <c r="I42" s="64">
        <f>[1]RS!AB46</f>
        <v>3387</v>
      </c>
      <c r="J42" s="64">
        <f>[1]RS!AC46</f>
        <v>4</v>
      </c>
      <c r="K42" s="64"/>
      <c r="L42" s="83"/>
      <c r="M42" s="83"/>
    </row>
    <row r="43" spans="1:13">
      <c r="A43" s="4" t="s">
        <v>75</v>
      </c>
      <c r="B43" s="64">
        <f>[1]RS!D47</f>
        <v>66109</v>
      </c>
      <c r="C43" s="64">
        <f>[1]RS!G47</f>
        <v>5944</v>
      </c>
      <c r="D43" s="64">
        <f>[1]RS!M47</f>
        <v>23848</v>
      </c>
      <c r="E43" s="64">
        <f>[1]RS!N47</f>
        <v>0</v>
      </c>
      <c r="F43" s="64">
        <f>[1]RS!O47</f>
        <v>3054</v>
      </c>
      <c r="G43" s="64">
        <f>[1]RS!T47</f>
        <v>33836</v>
      </c>
      <c r="H43" s="64">
        <f>[1]RS!AA47</f>
        <v>20728</v>
      </c>
      <c r="I43" s="64">
        <f>[1]RS!AB47</f>
        <v>7232</v>
      </c>
      <c r="J43" s="64">
        <f>[1]RS!AC47</f>
        <v>96</v>
      </c>
      <c r="K43" s="64"/>
      <c r="L43" s="83"/>
      <c r="M43" s="83"/>
    </row>
    <row r="44" spans="1:13" ht="27" customHeight="1">
      <c r="A44" s="32" t="s">
        <v>76</v>
      </c>
      <c r="B44" s="64">
        <f>[1]RS!D48</f>
        <v>311123</v>
      </c>
      <c r="C44" s="64">
        <f>[1]RS!G48</f>
        <v>50130</v>
      </c>
      <c r="D44" s="64">
        <f>[1]RS!M48</f>
        <v>14251</v>
      </c>
      <c r="E44" s="64">
        <f>[1]RS!N48</f>
        <v>21818</v>
      </c>
      <c r="F44" s="64">
        <f>[1]RS!O48</f>
        <v>0</v>
      </c>
      <c r="G44" s="64">
        <f>[1]RS!T48</f>
        <v>2796</v>
      </c>
      <c r="H44" s="64">
        <f>[1]RS!AA48</f>
        <v>125097</v>
      </c>
      <c r="I44" s="64">
        <f>[1]RS!AB48</f>
        <v>73920</v>
      </c>
      <c r="J44" s="64">
        <f>[1]RS!AC48</f>
        <v>1149</v>
      </c>
      <c r="K44" s="64"/>
      <c r="L44" s="83"/>
      <c r="M44" s="83"/>
    </row>
    <row r="45" spans="1:13">
      <c r="A45" s="4" t="s">
        <v>77</v>
      </c>
      <c r="B45" s="64">
        <f>[1]RS!D49</f>
        <v>0</v>
      </c>
      <c r="C45" s="64">
        <f>[1]RS!G49</f>
        <v>0</v>
      </c>
      <c r="D45" s="64">
        <f>[1]RS!M49</f>
        <v>0</v>
      </c>
      <c r="E45" s="64">
        <f>[1]RS!N49</f>
        <v>0</v>
      </c>
      <c r="F45" s="64">
        <f>[1]RS!O49</f>
        <v>0</v>
      </c>
      <c r="G45" s="64">
        <f>[1]RS!T49</f>
        <v>0</v>
      </c>
      <c r="H45" s="64">
        <f>[1]RS!AA49</f>
        <v>0</v>
      </c>
      <c r="I45" s="64">
        <f>[1]RS!AB49</f>
        <v>0</v>
      </c>
      <c r="J45" s="64">
        <f>[1]RS!AC49</f>
        <v>0</v>
      </c>
      <c r="K45" s="64"/>
      <c r="L45" s="83"/>
      <c r="M45" s="83"/>
    </row>
    <row r="46" spans="1:13">
      <c r="A46" s="4" t="s">
        <v>78</v>
      </c>
      <c r="B46" s="64">
        <f>[1]RS!D50</f>
        <v>0</v>
      </c>
      <c r="C46" s="64">
        <f>[1]RS!G50</f>
        <v>0</v>
      </c>
      <c r="D46" s="64">
        <f>[1]RS!M50</f>
        <v>0</v>
      </c>
      <c r="E46" s="64">
        <f>[1]RS!N50</f>
        <v>0</v>
      </c>
      <c r="F46" s="64">
        <f>[1]RS!O50</f>
        <v>0</v>
      </c>
      <c r="G46" s="64">
        <f>[1]RS!T50</f>
        <v>0</v>
      </c>
      <c r="H46" s="64">
        <f>[1]RS!AA50</f>
        <v>0</v>
      </c>
      <c r="I46" s="64">
        <f>[1]RS!AB50</f>
        <v>0</v>
      </c>
      <c r="J46" s="64">
        <f>[1]RS!AC50</f>
        <v>0</v>
      </c>
      <c r="K46" s="64"/>
      <c r="L46" s="83"/>
      <c r="M46" s="83"/>
    </row>
    <row r="47" spans="1:13">
      <c r="A47" s="4" t="s">
        <v>79</v>
      </c>
      <c r="B47" s="64">
        <f>[1]RS!D51</f>
        <v>120509</v>
      </c>
      <c r="C47" s="64">
        <f>[1]RS!G51</f>
        <v>31938</v>
      </c>
      <c r="D47" s="64">
        <f>[1]RS!M51</f>
        <v>4760</v>
      </c>
      <c r="E47" s="64">
        <f>[1]RS!N51</f>
        <v>0</v>
      </c>
      <c r="F47" s="64">
        <f>[1]RS!O51</f>
        <v>4186</v>
      </c>
      <c r="G47" s="64">
        <f>[1]RS!T51</f>
        <v>2322</v>
      </c>
      <c r="H47" s="64">
        <f>[1]RS!AA51</f>
        <v>37585</v>
      </c>
      <c r="I47" s="64">
        <f>[1]RS!AB51</f>
        <v>22096</v>
      </c>
      <c r="J47" s="64">
        <f>[1]RS!AC51</f>
        <v>819</v>
      </c>
      <c r="K47" s="64"/>
      <c r="L47" s="83"/>
      <c r="M47" s="83"/>
    </row>
    <row r="48" spans="1:13">
      <c r="A48" s="4" t="s">
        <v>80</v>
      </c>
      <c r="B48" s="64">
        <f>[1]RS!D52</f>
        <v>144992</v>
      </c>
      <c r="C48" s="64">
        <f>[1]RS!G52</f>
        <v>55018</v>
      </c>
      <c r="D48" s="64">
        <f>[1]RS!M52</f>
        <v>3768</v>
      </c>
      <c r="E48" s="64">
        <f>[1]RS!N52</f>
        <v>0</v>
      </c>
      <c r="F48" s="64">
        <f>[1]RS!O52</f>
        <v>7840</v>
      </c>
      <c r="G48" s="64">
        <f>[1]RS!T52</f>
        <v>767</v>
      </c>
      <c r="H48" s="64">
        <f>[1]RS!AA52</f>
        <v>28791</v>
      </c>
      <c r="I48" s="64">
        <f>[1]RS!AB52</f>
        <v>20003</v>
      </c>
      <c r="J48" s="64">
        <f>[1]RS!AC52</f>
        <v>531</v>
      </c>
      <c r="K48" s="64"/>
      <c r="L48" s="83"/>
      <c r="M48" s="83"/>
    </row>
    <row r="49" spans="1:13">
      <c r="A49" s="4" t="s">
        <v>81</v>
      </c>
      <c r="B49" s="64">
        <f>[1]RS!D53</f>
        <v>27719</v>
      </c>
      <c r="C49" s="64">
        <f>[1]RS!G53</f>
        <v>9516</v>
      </c>
      <c r="D49" s="64">
        <f>[1]RS!M53</f>
        <v>849</v>
      </c>
      <c r="E49" s="64">
        <f>[1]RS!N53</f>
        <v>227</v>
      </c>
      <c r="F49" s="64">
        <f>[1]RS!O53</f>
        <v>1669</v>
      </c>
      <c r="G49" s="64">
        <f>[1]RS!T53</f>
        <v>362</v>
      </c>
      <c r="H49" s="64">
        <f>[1]RS!AA53</f>
        <v>7063</v>
      </c>
      <c r="I49" s="64">
        <f>[1]RS!AB53</f>
        <v>5067</v>
      </c>
      <c r="J49" s="64">
        <f>[1]RS!AC53</f>
        <v>65</v>
      </c>
      <c r="K49" s="64"/>
      <c r="L49" s="83"/>
      <c r="M49" s="83"/>
    </row>
    <row r="50" spans="1:13">
      <c r="A50" s="4" t="s">
        <v>82</v>
      </c>
      <c r="B50" s="64">
        <f>[1]RS!D54</f>
        <v>63233</v>
      </c>
      <c r="C50" s="64">
        <f>[1]RS!G54</f>
        <v>47110</v>
      </c>
      <c r="D50" s="64">
        <f>[1]RS!M54</f>
        <v>9636</v>
      </c>
      <c r="E50" s="64">
        <f>[1]RS!N54</f>
        <v>0</v>
      </c>
      <c r="F50" s="64">
        <f>[1]RS!O54</f>
        <v>5208</v>
      </c>
      <c r="G50" s="64">
        <f>[1]RS!T54</f>
        <v>1365</v>
      </c>
      <c r="H50" s="64">
        <f>[1]RS!AA54</f>
        <v>24103</v>
      </c>
      <c r="I50" s="64">
        <f>[1]RS!AB54</f>
        <v>9905</v>
      </c>
      <c r="J50" s="64">
        <f>[1]RS!AC54</f>
        <v>0</v>
      </c>
      <c r="K50" s="64"/>
      <c r="L50" s="83"/>
      <c r="M50" s="83"/>
    </row>
    <row r="51" spans="1:13">
      <c r="A51" s="4" t="s">
        <v>83</v>
      </c>
      <c r="B51" s="64">
        <f>[1]RS!D55</f>
        <v>24590</v>
      </c>
      <c r="C51" s="64">
        <f>[1]RS!G55</f>
        <v>17306</v>
      </c>
      <c r="D51" s="64">
        <f>[1]RS!M55</f>
        <v>1135</v>
      </c>
      <c r="E51" s="64">
        <f>[1]RS!N55</f>
        <v>0</v>
      </c>
      <c r="F51" s="64">
        <f>[1]RS!O55</f>
        <v>2011</v>
      </c>
      <c r="G51" s="64">
        <f>[1]RS!T55</f>
        <v>1020</v>
      </c>
      <c r="H51" s="64">
        <f>[1]RS!AA55</f>
        <v>9038</v>
      </c>
      <c r="I51" s="64">
        <f>[1]RS!AB55</f>
        <v>7831</v>
      </c>
      <c r="J51" s="64">
        <f>[1]RS!AC55</f>
        <v>299</v>
      </c>
      <c r="K51" s="64"/>
      <c r="L51" s="83"/>
      <c r="M51" s="83"/>
    </row>
    <row r="52" spans="1:13">
      <c r="A52" s="4" t="s">
        <v>84</v>
      </c>
      <c r="B52" s="64">
        <f>[1]RS!D56</f>
        <v>27910</v>
      </c>
      <c r="C52" s="64">
        <f>[1]RS!G56</f>
        <v>6932</v>
      </c>
      <c r="D52" s="64">
        <f>[1]RS!M56</f>
        <v>661</v>
      </c>
      <c r="E52" s="64">
        <f>[1]RS!N56</f>
        <v>0</v>
      </c>
      <c r="F52" s="64">
        <f>[1]RS!O56</f>
        <v>3785</v>
      </c>
      <c r="G52" s="64">
        <f>[1]RS!T56</f>
        <v>1</v>
      </c>
      <c r="H52" s="64">
        <f>[1]RS!AA56</f>
        <v>16868</v>
      </c>
      <c r="I52" s="64">
        <f>[1]RS!AB56</f>
        <v>7732</v>
      </c>
      <c r="J52" s="64">
        <f>[1]RS!AC56</f>
        <v>70</v>
      </c>
      <c r="K52" s="64"/>
      <c r="L52" s="83"/>
      <c r="M52" s="83"/>
    </row>
    <row r="53" spans="1:13" ht="27" customHeight="1">
      <c r="A53" s="32" t="s">
        <v>85</v>
      </c>
      <c r="B53" s="64">
        <f>[1]RS!D57</f>
        <v>20532</v>
      </c>
      <c r="C53" s="64">
        <f>[1]RS!G57</f>
        <v>813</v>
      </c>
      <c r="D53" s="64">
        <f>[1]RS!M57</f>
        <v>617</v>
      </c>
      <c r="E53" s="64">
        <f>[1]RS!N57</f>
        <v>0</v>
      </c>
      <c r="F53" s="64">
        <f>[1]RS!O57</f>
        <v>1566</v>
      </c>
      <c r="G53" s="64">
        <f>[1]RS!T57</f>
        <v>450</v>
      </c>
      <c r="H53" s="64">
        <f>[1]RS!AA57</f>
        <v>6697</v>
      </c>
      <c r="I53" s="64">
        <f>[1]RS!AB57</f>
        <v>2706</v>
      </c>
      <c r="J53" s="64">
        <f>[1]RS!AC57</f>
        <v>706</v>
      </c>
      <c r="K53" s="64"/>
      <c r="L53" s="83"/>
      <c r="M53" s="83"/>
    </row>
    <row r="54" spans="1:13">
      <c r="A54" s="4" t="s">
        <v>86</v>
      </c>
      <c r="B54" s="64">
        <f>[1]RS!D58</f>
        <v>63105</v>
      </c>
      <c r="C54" s="64">
        <f>[1]RS!G58</f>
        <v>11426</v>
      </c>
      <c r="D54" s="64">
        <f>[1]RS!M58</f>
        <v>5254</v>
      </c>
      <c r="E54" s="64">
        <f>[1]RS!N58</f>
        <v>0</v>
      </c>
      <c r="F54" s="64">
        <f>[1]RS!O58</f>
        <v>4902</v>
      </c>
      <c r="G54" s="64">
        <f>[1]RS!T58</f>
        <v>855</v>
      </c>
      <c r="H54" s="64">
        <f>[1]RS!AA58</f>
        <v>30047</v>
      </c>
      <c r="I54" s="64">
        <f>[1]RS!AB58</f>
        <v>12644</v>
      </c>
      <c r="J54" s="64">
        <f>[1]RS!AC58</f>
        <v>0</v>
      </c>
      <c r="K54" s="64"/>
      <c r="L54" s="83"/>
      <c r="M54" s="83"/>
    </row>
    <row r="55" spans="1:13">
      <c r="A55" s="4" t="s">
        <v>87</v>
      </c>
      <c r="B55" s="64">
        <f>[1]RS!D59</f>
        <v>25901</v>
      </c>
      <c r="C55" s="64">
        <f>[1]RS!G59</f>
        <v>5953</v>
      </c>
      <c r="D55" s="64">
        <f>[1]RS!M59</f>
        <v>284</v>
      </c>
      <c r="E55" s="64">
        <f>[1]RS!N59</f>
        <v>0</v>
      </c>
      <c r="F55" s="64">
        <f>[1]RS!O59</f>
        <v>2540</v>
      </c>
      <c r="G55" s="64">
        <f>[1]RS!T59</f>
        <v>356</v>
      </c>
      <c r="H55" s="64">
        <f>[1]RS!AA59</f>
        <v>7196</v>
      </c>
      <c r="I55" s="64">
        <f>[1]RS!AB59</f>
        <v>3583</v>
      </c>
      <c r="J55" s="64">
        <f>[1]RS!AC59</f>
        <v>642</v>
      </c>
      <c r="K55" s="64"/>
      <c r="L55" s="83"/>
      <c r="M55" s="83"/>
    </row>
    <row r="56" spans="1:13">
      <c r="A56" s="4" t="s">
        <v>88</v>
      </c>
      <c r="B56" s="64">
        <f>[1]RS!D60</f>
        <v>256360</v>
      </c>
      <c r="C56" s="64">
        <f>[1]RS!G60</f>
        <v>256851</v>
      </c>
      <c r="D56" s="64">
        <f>[1]RS!M60</f>
        <v>0</v>
      </c>
      <c r="E56" s="64">
        <f>[1]RS!N60</f>
        <v>4792</v>
      </c>
      <c r="F56" s="64">
        <f>[1]RS!O60</f>
        <v>12213</v>
      </c>
      <c r="G56" s="64">
        <f>[1]RS!T60</f>
        <v>0</v>
      </c>
      <c r="H56" s="64">
        <f>[1]RS!AA60</f>
        <v>53967</v>
      </c>
      <c r="I56" s="64">
        <f>[1]RS!AB60</f>
        <v>67588</v>
      </c>
      <c r="J56" s="64">
        <f>[1]RS!AC60</f>
        <v>3177</v>
      </c>
      <c r="K56" s="64"/>
      <c r="L56" s="83"/>
      <c r="M56" s="83"/>
    </row>
    <row r="57" spans="1:13">
      <c r="A57" s="4" t="s">
        <v>89</v>
      </c>
      <c r="B57" s="64">
        <f>[1]RS!D61</f>
        <v>55684</v>
      </c>
      <c r="C57" s="64">
        <f>[1]RS!G61</f>
        <v>21555</v>
      </c>
      <c r="D57" s="64">
        <f>[1]RS!M61</f>
        <v>3254</v>
      </c>
      <c r="E57" s="64">
        <f>[1]RS!N61</f>
        <v>0</v>
      </c>
      <c r="F57" s="64">
        <f>[1]RS!O61</f>
        <v>2855</v>
      </c>
      <c r="G57" s="64">
        <f>[1]RS!T61</f>
        <v>105</v>
      </c>
      <c r="H57" s="64">
        <f>[1]RS!AA61</f>
        <v>113</v>
      </c>
      <c r="I57" s="64">
        <f>[1]RS!AB61</f>
        <v>11985</v>
      </c>
      <c r="J57" s="64">
        <f>[1]RS!AC61</f>
        <v>276</v>
      </c>
      <c r="K57" s="64"/>
      <c r="L57" s="83"/>
      <c r="M57" s="83"/>
    </row>
    <row r="58" spans="1:13">
      <c r="A58" s="4" t="s">
        <v>90</v>
      </c>
      <c r="B58" s="64">
        <f>[1]RS!D62</f>
        <v>115400</v>
      </c>
      <c r="C58" s="64">
        <f>[1]RS!G62</f>
        <v>18189</v>
      </c>
      <c r="D58" s="64">
        <f>[1]RS!M62</f>
        <v>4476</v>
      </c>
      <c r="E58" s="64">
        <f>[1]RS!N62</f>
        <v>9963</v>
      </c>
      <c r="F58" s="64">
        <f>[1]RS!O62</f>
        <v>4429</v>
      </c>
      <c r="G58" s="64">
        <f>[1]RS!T62</f>
        <v>883</v>
      </c>
      <c r="H58" s="64">
        <f>[1]RS!AA62</f>
        <v>29781</v>
      </c>
      <c r="I58" s="64">
        <f>[1]RS!AB62</f>
        <v>28464</v>
      </c>
      <c r="J58" s="64">
        <f>[1]RS!AC62</f>
        <v>193</v>
      </c>
      <c r="K58" s="64"/>
      <c r="L58" s="83"/>
      <c r="M58" s="83"/>
    </row>
    <row r="59" spans="1:13">
      <c r="A59" s="4" t="s">
        <v>91</v>
      </c>
      <c r="B59" s="64">
        <f>[1]RS!D63</f>
        <v>380169</v>
      </c>
      <c r="C59" s="64">
        <f>[1]RS!G63</f>
        <v>117933</v>
      </c>
      <c r="D59" s="64">
        <f>[1]RS!M63</f>
        <v>35605</v>
      </c>
      <c r="E59" s="64">
        <f>[1]RS!N63</f>
        <v>0</v>
      </c>
      <c r="F59" s="64">
        <f>[1]RS!O63</f>
        <v>7647</v>
      </c>
      <c r="G59" s="64">
        <f>[1]RS!T63</f>
        <v>19784</v>
      </c>
      <c r="H59" s="64">
        <f>[1]RS!AA63</f>
        <v>51986</v>
      </c>
      <c r="I59" s="64">
        <f>[1]RS!AB63</f>
        <v>65542</v>
      </c>
      <c r="J59" s="64">
        <f>[1]RS!AC63</f>
        <v>300</v>
      </c>
      <c r="K59" s="64"/>
      <c r="L59" s="83"/>
      <c r="M59" s="83"/>
    </row>
    <row r="60" spans="1:13">
      <c r="A60" s="4" t="s">
        <v>92</v>
      </c>
      <c r="B60" s="64">
        <f>[1]RS!D64</f>
        <v>35897</v>
      </c>
      <c r="C60" s="64">
        <f>[1]RS!G64</f>
        <v>22846</v>
      </c>
      <c r="D60" s="64">
        <f>[1]RS!M64</f>
        <v>630</v>
      </c>
      <c r="E60" s="64">
        <f>[1]RS!N64</f>
        <v>0</v>
      </c>
      <c r="F60" s="64">
        <f>[1]RS!O64</f>
        <v>3222</v>
      </c>
      <c r="G60" s="64">
        <f>[1]RS!T64</f>
        <v>4457</v>
      </c>
      <c r="H60" s="64">
        <f>[1]RS!AA64</f>
        <v>4024</v>
      </c>
      <c r="I60" s="64">
        <f>[1]RS!AB64</f>
        <v>8037</v>
      </c>
      <c r="J60" s="64">
        <f>[1]RS!AC64</f>
        <v>1031</v>
      </c>
      <c r="K60" s="64"/>
      <c r="L60" s="83"/>
      <c r="M60" s="83"/>
    </row>
    <row r="61" spans="1:13">
      <c r="A61" s="4" t="s">
        <v>93</v>
      </c>
      <c r="B61" s="64">
        <f>[1]RS!D65</f>
        <v>0</v>
      </c>
      <c r="C61" s="64">
        <f>[1]RS!G65</f>
        <v>0</v>
      </c>
      <c r="D61" s="64">
        <f>[1]RS!M65</f>
        <v>0</v>
      </c>
      <c r="E61" s="64">
        <f>[1]RS!N65</f>
        <v>0</v>
      </c>
      <c r="F61" s="64">
        <f>[1]RS!O65</f>
        <v>0</v>
      </c>
      <c r="G61" s="64">
        <f>[1]RS!T65</f>
        <v>0</v>
      </c>
      <c r="H61" s="64">
        <f>[1]RS!AA65</f>
        <v>0</v>
      </c>
      <c r="I61" s="64">
        <f>[1]RS!AB65</f>
        <v>0</v>
      </c>
      <c r="J61" s="64">
        <f>[1]RS!AC65</f>
        <v>0</v>
      </c>
      <c r="K61" s="64"/>
      <c r="L61" s="83"/>
      <c r="M61" s="83"/>
    </row>
    <row r="62" spans="1:13">
      <c r="A62" s="4" t="s">
        <v>94</v>
      </c>
      <c r="B62" s="64">
        <f>[1]RS!D66</f>
        <v>0</v>
      </c>
      <c r="C62" s="64">
        <f>[1]RS!G66</f>
        <v>0</v>
      </c>
      <c r="D62" s="64">
        <f>[1]RS!M66</f>
        <v>0</v>
      </c>
      <c r="E62" s="64">
        <f>[1]RS!N66</f>
        <v>0</v>
      </c>
      <c r="F62" s="64">
        <f>[1]RS!O66</f>
        <v>0</v>
      </c>
      <c r="G62" s="64">
        <f>[1]RS!T66</f>
        <v>0</v>
      </c>
      <c r="H62" s="64">
        <f>[1]RS!AA66</f>
        <v>0</v>
      </c>
      <c r="I62" s="64">
        <f>[1]RS!AB66</f>
        <v>0</v>
      </c>
      <c r="J62" s="64">
        <f>[1]RS!AC66</f>
        <v>0</v>
      </c>
      <c r="K62" s="64"/>
      <c r="L62" s="83"/>
      <c r="M62" s="83"/>
    </row>
    <row r="63" spans="1:13">
      <c r="A63" s="4" t="s">
        <v>95</v>
      </c>
      <c r="B63" s="64">
        <f>[1]RS!D67</f>
        <v>1824</v>
      </c>
      <c r="C63" s="64">
        <f>[1]RS!G67</f>
        <v>7639</v>
      </c>
      <c r="D63" s="64">
        <f>[1]RS!M67</f>
        <v>43</v>
      </c>
      <c r="E63" s="64">
        <f>[1]RS!N67</f>
        <v>0</v>
      </c>
      <c r="F63" s="64">
        <f>[1]RS!O67</f>
        <v>193</v>
      </c>
      <c r="G63" s="64">
        <f>[1]RS!T67</f>
        <v>1</v>
      </c>
      <c r="H63" s="64">
        <f>[1]RS!AA67</f>
        <v>0</v>
      </c>
      <c r="I63" s="64">
        <f>[1]RS!AB67</f>
        <v>89</v>
      </c>
      <c r="J63" s="64">
        <f>[1]RS!AC67</f>
        <v>28</v>
      </c>
      <c r="K63" s="64"/>
      <c r="L63" s="83"/>
      <c r="M63" s="83"/>
    </row>
    <row r="64" spans="1:13">
      <c r="A64" s="4" t="s">
        <v>96</v>
      </c>
      <c r="B64" s="64">
        <f>[1]RS!D68</f>
        <v>31830</v>
      </c>
      <c r="C64" s="64">
        <f>[1]RS!G68</f>
        <v>8155</v>
      </c>
      <c r="D64" s="64">
        <f>[1]RS!M68</f>
        <v>948</v>
      </c>
      <c r="E64" s="64">
        <f>[1]RS!N68</f>
        <v>0</v>
      </c>
      <c r="F64" s="64">
        <f>[1]RS!O68</f>
        <v>2549</v>
      </c>
      <c r="G64" s="64">
        <f>[1]RS!T68</f>
        <v>24</v>
      </c>
      <c r="H64" s="64">
        <f>[1]RS!AA68</f>
        <v>11153</v>
      </c>
      <c r="I64" s="64">
        <f>[1]RS!AB68</f>
        <v>4599</v>
      </c>
      <c r="J64" s="64">
        <f>[1]RS!AC68</f>
        <v>0</v>
      </c>
      <c r="K64" s="64"/>
      <c r="L64" s="83"/>
      <c r="M64" s="83"/>
    </row>
    <row r="65" spans="1:13">
      <c r="A65" s="4" t="s">
        <v>97</v>
      </c>
      <c r="B65" s="64">
        <f>[1]RS!D69</f>
        <v>14798</v>
      </c>
      <c r="C65" s="64">
        <f>[1]RS!G69</f>
        <v>1442</v>
      </c>
      <c r="D65" s="64">
        <f>[1]RS!M69</f>
        <v>0</v>
      </c>
      <c r="E65" s="64">
        <f>[1]RS!N69</f>
        <v>964</v>
      </c>
      <c r="F65" s="64">
        <f>[1]RS!O69</f>
        <v>0</v>
      </c>
      <c r="G65" s="64">
        <f>[1]RS!T69</f>
        <v>81</v>
      </c>
      <c r="H65" s="64">
        <f>[1]RS!AA69</f>
        <v>7370</v>
      </c>
      <c r="I65" s="64">
        <f>[1]RS!AB69</f>
        <v>1904</v>
      </c>
      <c r="J65" s="64">
        <f>[1]RS!AC69</f>
        <v>0</v>
      </c>
      <c r="K65" s="64"/>
      <c r="L65" s="83"/>
      <c r="M65" s="83"/>
    </row>
    <row r="66" spans="1:13" ht="27" customHeight="1">
      <c r="A66" s="32" t="s">
        <v>98</v>
      </c>
      <c r="B66" s="64">
        <f>[1]RS!D70</f>
        <v>14066</v>
      </c>
      <c r="C66" s="64">
        <f>[1]RS!G70</f>
        <v>2451</v>
      </c>
      <c r="D66" s="64">
        <f>[1]RS!M70</f>
        <v>130</v>
      </c>
      <c r="E66" s="64">
        <f>[1]RS!N70</f>
        <v>0</v>
      </c>
      <c r="F66" s="64">
        <f>[1]RS!O70</f>
        <v>2248</v>
      </c>
      <c r="G66" s="64">
        <f>[1]RS!T70</f>
        <v>0</v>
      </c>
      <c r="H66" s="64">
        <f>[1]RS!AA70</f>
        <v>2844</v>
      </c>
      <c r="I66" s="64">
        <f>[1]RS!AB70</f>
        <v>2405</v>
      </c>
      <c r="J66" s="64">
        <f>[1]RS!AC70</f>
        <v>178</v>
      </c>
      <c r="K66" s="64"/>
      <c r="L66" s="83"/>
      <c r="M66" s="83"/>
    </row>
    <row r="67" spans="1:13">
      <c r="A67" s="4" t="s">
        <v>99</v>
      </c>
      <c r="B67" s="64">
        <f>[1]RS!D71</f>
        <v>0</v>
      </c>
      <c r="C67" s="64">
        <f>[1]RS!G71</f>
        <v>0</v>
      </c>
      <c r="D67" s="64">
        <f>[1]RS!M71</f>
        <v>0</v>
      </c>
      <c r="E67" s="64">
        <f>[1]RS!N71</f>
        <v>0</v>
      </c>
      <c r="F67" s="64">
        <f>[1]RS!O71</f>
        <v>0</v>
      </c>
      <c r="G67" s="64">
        <f>[1]RS!T71</f>
        <v>0</v>
      </c>
      <c r="H67" s="64">
        <f>[1]RS!AA71</f>
        <v>0</v>
      </c>
      <c r="I67" s="64">
        <f>[1]RS!AB71</f>
        <v>0</v>
      </c>
      <c r="J67" s="64">
        <f>[1]RS!AC71</f>
        <v>0</v>
      </c>
      <c r="K67" s="64"/>
      <c r="L67" s="83"/>
      <c r="M67" s="83"/>
    </row>
    <row r="68" spans="1:13">
      <c r="A68" s="4" t="s">
        <v>100</v>
      </c>
      <c r="B68" s="64">
        <f>[1]RS!D72</f>
        <v>64235</v>
      </c>
      <c r="C68" s="64">
        <f>[1]RS!G72</f>
        <v>48772</v>
      </c>
      <c r="D68" s="64">
        <f>[1]RS!M72</f>
        <v>5596</v>
      </c>
      <c r="E68" s="64">
        <f>[1]RS!N72</f>
        <v>0</v>
      </c>
      <c r="F68" s="64">
        <f>[1]RS!O72</f>
        <v>2353</v>
      </c>
      <c r="G68" s="64">
        <f>[1]RS!T72</f>
        <v>69</v>
      </c>
      <c r="H68" s="64">
        <f>[1]RS!AA72</f>
        <v>18940</v>
      </c>
      <c r="I68" s="64">
        <f>[1]RS!AB72</f>
        <v>8427</v>
      </c>
      <c r="J68" s="64">
        <f>[1]RS!AC72</f>
        <v>161</v>
      </c>
      <c r="K68" s="64"/>
      <c r="L68" s="83"/>
      <c r="M68" s="83"/>
    </row>
    <row r="69" spans="1:13">
      <c r="A69" s="4" t="s">
        <v>101</v>
      </c>
      <c r="B69" s="64">
        <f>[1]RS!D73</f>
        <v>0</v>
      </c>
      <c r="C69" s="64">
        <f>[1]RS!G73</f>
        <v>0</v>
      </c>
      <c r="D69" s="64">
        <f>[1]RS!M73</f>
        <v>0</v>
      </c>
      <c r="E69" s="64">
        <f>[1]RS!N73</f>
        <v>0</v>
      </c>
      <c r="F69" s="64">
        <f>[1]RS!O73</f>
        <v>0</v>
      </c>
      <c r="G69" s="64">
        <f>[1]RS!T73</f>
        <v>0</v>
      </c>
      <c r="H69" s="64">
        <f>[1]RS!AA73</f>
        <v>0</v>
      </c>
      <c r="I69" s="64">
        <f>[1]RS!AB73</f>
        <v>0</v>
      </c>
      <c r="J69" s="64">
        <f>[1]RS!AC73</f>
        <v>0</v>
      </c>
      <c r="K69" s="64"/>
      <c r="L69" s="83"/>
      <c r="M69" s="83"/>
    </row>
    <row r="70" spans="1:13">
      <c r="A70" s="4" t="s">
        <v>102</v>
      </c>
      <c r="B70" s="64">
        <f>[1]RS!D74</f>
        <v>15768</v>
      </c>
      <c r="C70" s="64">
        <f>[1]RS!G74</f>
        <v>3502</v>
      </c>
      <c r="D70" s="64">
        <f>[1]RS!M74</f>
        <v>664</v>
      </c>
      <c r="E70" s="64">
        <f>[1]RS!N74</f>
        <v>0</v>
      </c>
      <c r="F70" s="64">
        <f>[1]RS!O74</f>
        <v>1659</v>
      </c>
      <c r="G70" s="64">
        <f>[1]RS!T74</f>
        <v>27</v>
      </c>
      <c r="H70" s="64">
        <f>[1]RS!AA74</f>
        <v>8047</v>
      </c>
      <c r="I70" s="64">
        <f>[1]RS!AB74</f>
        <v>3945</v>
      </c>
      <c r="J70" s="64">
        <f>[1]RS!AC74</f>
        <v>135</v>
      </c>
      <c r="K70" s="64"/>
      <c r="L70" s="83"/>
      <c r="M70" s="83"/>
    </row>
    <row r="71" spans="1:13">
      <c r="A71" s="4" t="s">
        <v>103</v>
      </c>
      <c r="B71" s="64">
        <f>[1]RS!D75</f>
        <v>424728</v>
      </c>
      <c r="C71" s="64">
        <f>[1]RS!G75</f>
        <v>78825</v>
      </c>
      <c r="D71" s="64">
        <f>[1]RS!M75</f>
        <v>41293</v>
      </c>
      <c r="E71" s="64">
        <f>[1]RS!N75</f>
        <v>0</v>
      </c>
      <c r="F71" s="64">
        <f>[1]RS!O75</f>
        <v>16778</v>
      </c>
      <c r="G71" s="64">
        <f>[1]RS!T75</f>
        <v>24490</v>
      </c>
      <c r="H71" s="64">
        <f>[1]RS!AA75</f>
        <v>111549</v>
      </c>
      <c r="I71" s="64">
        <f>[1]RS!AB75</f>
        <v>61609</v>
      </c>
      <c r="J71" s="64">
        <f>[1]RS!AC75</f>
        <v>19</v>
      </c>
      <c r="K71" s="64"/>
      <c r="L71" s="83"/>
      <c r="M71" s="83"/>
    </row>
    <row r="72" spans="1:13">
      <c r="A72" s="4" t="s">
        <v>104</v>
      </c>
      <c r="B72" s="64">
        <f>[1]RS!D76</f>
        <v>19049</v>
      </c>
      <c r="C72" s="64">
        <f>[1]RS!G76</f>
        <v>5480</v>
      </c>
      <c r="D72" s="64">
        <f>[1]RS!M76</f>
        <v>276</v>
      </c>
      <c r="E72" s="64">
        <f>[1]RS!N76</f>
        <v>0</v>
      </c>
      <c r="F72" s="64">
        <f>[1]RS!O76</f>
        <v>2162</v>
      </c>
      <c r="G72" s="64">
        <f>[1]RS!T76</f>
        <v>538</v>
      </c>
      <c r="H72" s="64">
        <f>[1]RS!AA76</f>
        <v>9242</v>
      </c>
      <c r="I72" s="64">
        <f>[1]RS!AB76</f>
        <v>3235</v>
      </c>
      <c r="J72" s="64">
        <f>[1]RS!AC76</f>
        <v>6</v>
      </c>
      <c r="K72" s="64"/>
      <c r="L72" s="83"/>
      <c r="M72" s="83"/>
    </row>
    <row r="73" spans="1:13">
      <c r="A73" s="4" t="s">
        <v>105</v>
      </c>
      <c r="B73" s="64">
        <f>[1]RS!D77</f>
        <v>128288</v>
      </c>
      <c r="C73" s="64">
        <f>[1]RS!G77</f>
        <v>18299</v>
      </c>
      <c r="D73" s="64">
        <f>[1]RS!M77</f>
        <v>2697</v>
      </c>
      <c r="E73" s="64">
        <f>[1]RS!N77</f>
        <v>-1</v>
      </c>
      <c r="F73" s="64">
        <f>[1]RS!O77</f>
        <v>5167</v>
      </c>
      <c r="G73" s="64">
        <f>[1]RS!T77</f>
        <v>1592</v>
      </c>
      <c r="H73" s="64">
        <f>[1]RS!AA77</f>
        <v>67927</v>
      </c>
      <c r="I73" s="64">
        <f>[1]RS!AB77</f>
        <v>23471</v>
      </c>
      <c r="J73" s="64">
        <f>[1]RS!AC77</f>
        <v>52</v>
      </c>
      <c r="K73" s="64"/>
      <c r="L73" s="83"/>
      <c r="M73" s="83"/>
    </row>
    <row r="74" spans="1:13">
      <c r="A74" s="4" t="s">
        <v>106</v>
      </c>
      <c r="B74" s="64">
        <f>[1]RS!D78</f>
        <v>55784</v>
      </c>
      <c r="C74" s="64">
        <f>[1]RS!G78</f>
        <v>6630</v>
      </c>
      <c r="D74" s="64">
        <f>[1]RS!M78</f>
        <v>1434</v>
      </c>
      <c r="E74" s="64">
        <f>[1]RS!N78</f>
        <v>0</v>
      </c>
      <c r="F74" s="64">
        <f>[1]RS!O78</f>
        <v>3608</v>
      </c>
      <c r="G74" s="64">
        <f>[1]RS!T78</f>
        <v>145</v>
      </c>
      <c r="H74" s="64">
        <f>[1]RS!AA78</f>
        <v>28389</v>
      </c>
      <c r="I74" s="64">
        <f>[1]RS!AB78</f>
        <v>9250</v>
      </c>
      <c r="J74" s="64">
        <f>[1]RS!AC78</f>
        <v>129</v>
      </c>
      <c r="K74" s="64"/>
      <c r="L74" s="83"/>
      <c r="M74" s="83"/>
    </row>
    <row r="75" spans="1:13">
      <c r="A75" s="4" t="s">
        <v>107</v>
      </c>
      <c r="B75" s="64">
        <f>[1]RS!D79</f>
        <v>62415</v>
      </c>
      <c r="C75" s="64">
        <f>[1]RS!G79</f>
        <v>13254</v>
      </c>
      <c r="D75" s="64">
        <f>[1]RS!M79</f>
        <v>1586</v>
      </c>
      <c r="E75" s="64">
        <f>[1]RS!N79</f>
        <v>0</v>
      </c>
      <c r="F75" s="64">
        <f>[1]RS!O79</f>
        <v>3750</v>
      </c>
      <c r="G75" s="64">
        <f>[1]RS!T79</f>
        <v>403</v>
      </c>
      <c r="H75" s="64">
        <f>[1]RS!AA79</f>
        <v>32514</v>
      </c>
      <c r="I75" s="64">
        <f>[1]RS!AB79</f>
        <v>9925</v>
      </c>
      <c r="J75" s="64">
        <f>[1]RS!AC79</f>
        <v>493</v>
      </c>
      <c r="K75" s="64"/>
      <c r="L75" s="83"/>
      <c r="M75" s="83"/>
    </row>
    <row r="76" spans="1:13">
      <c r="A76" s="4" t="s">
        <v>108</v>
      </c>
      <c r="B76" s="64">
        <f>[1]RS!D80</f>
        <v>23765</v>
      </c>
      <c r="C76" s="64">
        <f>[1]RS!G80</f>
        <v>11421</v>
      </c>
      <c r="D76" s="64">
        <f>[1]RS!M80</f>
        <v>1925</v>
      </c>
      <c r="E76" s="64">
        <f>[1]RS!N80</f>
        <v>0</v>
      </c>
      <c r="F76" s="64">
        <f>[1]RS!O80</f>
        <v>1582</v>
      </c>
      <c r="G76" s="64">
        <f>[1]RS!T80</f>
        <v>258</v>
      </c>
      <c r="H76" s="64">
        <f>[1]RS!AA80</f>
        <v>65</v>
      </c>
      <c r="I76" s="64">
        <f>[1]RS!AB80</f>
        <v>6966</v>
      </c>
      <c r="J76" s="64">
        <f>[1]RS!AC80</f>
        <v>0</v>
      </c>
      <c r="K76" s="64"/>
      <c r="L76" s="83"/>
      <c r="M76" s="83"/>
    </row>
    <row r="77" spans="1:13">
      <c r="A77" s="4" t="s">
        <v>109</v>
      </c>
      <c r="B77" s="64">
        <f>[1]RS!D81</f>
        <v>85260</v>
      </c>
      <c r="C77" s="64">
        <f>[1]RS!G81</f>
        <v>22846</v>
      </c>
      <c r="D77" s="64">
        <f>[1]RS!M81</f>
        <v>2552</v>
      </c>
      <c r="E77" s="64">
        <f>[1]RS!N81</f>
        <v>0</v>
      </c>
      <c r="F77" s="64">
        <f>[1]RS!O81</f>
        <v>5108</v>
      </c>
      <c r="G77" s="64">
        <f>[1]RS!T81</f>
        <v>1161</v>
      </c>
      <c r="H77" s="64">
        <f>[1]RS!AA81</f>
        <v>42463</v>
      </c>
      <c r="I77" s="64">
        <f>[1]RS!AB81</f>
        <v>14657</v>
      </c>
      <c r="J77" s="64">
        <f>[1]RS!AC81</f>
        <v>0</v>
      </c>
      <c r="K77" s="64"/>
      <c r="L77" s="83"/>
      <c r="M77" s="83"/>
    </row>
    <row r="78" spans="1:13">
      <c r="A78" s="4" t="s">
        <v>110</v>
      </c>
      <c r="B78" s="64">
        <f>[1]RS!D82</f>
        <v>95057</v>
      </c>
      <c r="C78" s="64">
        <f>[1]RS!G82</f>
        <v>25231</v>
      </c>
      <c r="D78" s="64">
        <f>[1]RS!M82</f>
        <v>35252</v>
      </c>
      <c r="E78" s="64">
        <f>[1]RS!N82</f>
        <v>0</v>
      </c>
      <c r="F78" s="64">
        <f>[1]RS!O82</f>
        <v>6724</v>
      </c>
      <c r="G78" s="64">
        <f>[1]RS!T82</f>
        <v>29116</v>
      </c>
      <c r="H78" s="64">
        <f>[1]RS!AA82</f>
        <v>17599</v>
      </c>
      <c r="I78" s="64">
        <f>[1]RS!AB82</f>
        <v>7630</v>
      </c>
      <c r="J78" s="64">
        <f>[1]RS!AC82</f>
        <v>303</v>
      </c>
      <c r="K78" s="64"/>
      <c r="L78" s="83"/>
      <c r="M78" s="83"/>
    </row>
    <row r="79" spans="1:13" ht="27" customHeight="1">
      <c r="A79" s="32" t="s">
        <v>111</v>
      </c>
      <c r="B79" s="64">
        <f>[1]RS!D83</f>
        <v>63335</v>
      </c>
      <c r="C79" s="64">
        <f>[1]RS!G83</f>
        <v>6431</v>
      </c>
      <c r="D79" s="64">
        <f>[1]RS!M83</f>
        <v>2196</v>
      </c>
      <c r="E79" s="64">
        <f>[1]RS!N83</f>
        <v>0</v>
      </c>
      <c r="F79" s="64">
        <f>[1]RS!O83</f>
        <v>3494</v>
      </c>
      <c r="G79" s="64">
        <f>[1]RS!T83</f>
        <v>1562</v>
      </c>
      <c r="H79" s="64">
        <f>[1]RS!AA83</f>
        <v>20463</v>
      </c>
      <c r="I79" s="64">
        <f>[1]RS!AB83</f>
        <v>10008</v>
      </c>
      <c r="J79" s="64">
        <f>[1]RS!AC83</f>
        <v>477</v>
      </c>
      <c r="K79" s="64"/>
      <c r="L79" s="83"/>
      <c r="M79" s="83"/>
    </row>
    <row r="80" spans="1:13">
      <c r="A80" s="4" t="s">
        <v>112</v>
      </c>
      <c r="B80" s="64">
        <f>[1]RS!D84</f>
        <v>13742</v>
      </c>
      <c r="C80" s="64">
        <f>[1]RS!G84</f>
        <v>5598</v>
      </c>
      <c r="D80" s="64">
        <f>[1]RS!M84</f>
        <v>103</v>
      </c>
      <c r="E80" s="64">
        <f>[1]RS!N84</f>
        <v>2487</v>
      </c>
      <c r="F80" s="64">
        <f>[1]RS!O84</f>
        <v>1043</v>
      </c>
      <c r="G80" s="64">
        <f>[1]RS!T84</f>
        <v>3</v>
      </c>
      <c r="H80" s="64">
        <f>[1]RS!AA84</f>
        <v>4255</v>
      </c>
      <c r="I80" s="64">
        <f>[1]RS!AB84</f>
        <v>1705</v>
      </c>
      <c r="J80" s="64">
        <f>[1]RS!AC84</f>
        <v>0</v>
      </c>
      <c r="K80" s="64"/>
      <c r="L80" s="83"/>
      <c r="M80" s="83"/>
    </row>
    <row r="81" spans="1:13">
      <c r="A81" s="4" t="s">
        <v>113</v>
      </c>
      <c r="B81" s="64">
        <f>[1]RS!D85</f>
        <v>102687</v>
      </c>
      <c r="C81" s="64">
        <f>[1]RS!G85</f>
        <v>32921</v>
      </c>
      <c r="D81" s="64">
        <f>[1]RS!M85</f>
        <v>3776</v>
      </c>
      <c r="E81" s="64">
        <f>[1]RS!N85</f>
        <v>0</v>
      </c>
      <c r="F81" s="64">
        <f>[1]RS!O85</f>
        <v>4644</v>
      </c>
      <c r="G81" s="64">
        <f>[1]RS!T85</f>
        <v>949</v>
      </c>
      <c r="H81" s="64">
        <f>[1]RS!AA85</f>
        <v>57115</v>
      </c>
      <c r="I81" s="64">
        <f>[1]RS!AB85</f>
        <v>16059</v>
      </c>
      <c r="J81" s="64">
        <f>[1]RS!AC85</f>
        <v>710</v>
      </c>
      <c r="K81" s="64"/>
      <c r="L81" s="83"/>
      <c r="M81" s="83"/>
    </row>
    <row r="82" spans="1:13">
      <c r="A82" s="4" t="s">
        <v>114</v>
      </c>
      <c r="B82" s="64">
        <f>[1]RS!D86</f>
        <v>27938</v>
      </c>
      <c r="C82" s="64">
        <f>[1]RS!G86</f>
        <v>3860</v>
      </c>
      <c r="D82" s="64">
        <f>[1]RS!M86</f>
        <v>471</v>
      </c>
      <c r="E82" s="64">
        <f>[1]RS!N86</f>
        <v>3050</v>
      </c>
      <c r="F82" s="64">
        <f>[1]RS!O86</f>
        <v>0</v>
      </c>
      <c r="G82" s="64">
        <f>[1]RS!T86</f>
        <v>216</v>
      </c>
      <c r="H82" s="64">
        <f>[1]RS!AA86</f>
        <v>4625</v>
      </c>
      <c r="I82" s="64">
        <f>[1]RS!AB86</f>
        <v>1899</v>
      </c>
      <c r="J82" s="64">
        <f>[1]RS!AC86</f>
        <v>0</v>
      </c>
      <c r="K82" s="64"/>
      <c r="L82" s="83"/>
      <c r="M82" s="83"/>
    </row>
    <row r="83" spans="1:13">
      <c r="A83" s="4" t="s">
        <v>115</v>
      </c>
      <c r="B83" s="64">
        <f>[1]RS!D87</f>
        <v>43559</v>
      </c>
      <c r="C83" s="64">
        <f>[1]RS!G87</f>
        <v>5363</v>
      </c>
      <c r="D83" s="64">
        <f>[1]RS!M87</f>
        <v>2161</v>
      </c>
      <c r="E83" s="64">
        <f>[1]RS!N87</f>
        <v>0</v>
      </c>
      <c r="F83" s="64">
        <f>[1]RS!O87</f>
        <v>2410</v>
      </c>
      <c r="G83" s="64">
        <f>[1]RS!T87</f>
        <v>3</v>
      </c>
      <c r="H83" s="64">
        <f>[1]RS!AA87</f>
        <v>11779</v>
      </c>
      <c r="I83" s="64">
        <f>[1]RS!AB87</f>
        <v>5766</v>
      </c>
      <c r="J83" s="64">
        <f>[1]RS!AC87</f>
        <v>256</v>
      </c>
      <c r="K83" s="64"/>
      <c r="L83" s="83"/>
      <c r="M83" s="83"/>
    </row>
    <row r="84" spans="1:13">
      <c r="A84" s="4" t="s">
        <v>116</v>
      </c>
      <c r="B84" s="64">
        <f>[1]RS!D88</f>
        <v>21434</v>
      </c>
      <c r="C84" s="64">
        <f>[1]RS!G88</f>
        <v>3266</v>
      </c>
      <c r="D84" s="64">
        <f>[1]RS!M88</f>
        <v>595</v>
      </c>
      <c r="E84" s="64">
        <f>[1]RS!N88</f>
        <v>1627</v>
      </c>
      <c r="F84" s="64">
        <f>[1]RS!O88</f>
        <v>1689</v>
      </c>
      <c r="G84" s="64">
        <f>[1]RS!T88</f>
        <v>23</v>
      </c>
      <c r="H84" s="64">
        <f>[1]RS!AA88</f>
        <v>3918</v>
      </c>
      <c r="I84" s="64">
        <f>[1]RS!AB88</f>
        <v>3368</v>
      </c>
      <c r="J84" s="64">
        <f>[1]RS!AC88</f>
        <v>290</v>
      </c>
      <c r="K84" s="64"/>
      <c r="L84" s="83"/>
      <c r="M84" s="83"/>
    </row>
    <row r="85" spans="1:13">
      <c r="A85" s="4" t="s">
        <v>117</v>
      </c>
      <c r="B85" s="64">
        <f>[1]RS!D89</f>
        <v>262882</v>
      </c>
      <c r="C85" s="64">
        <f>[1]RS!G89</f>
        <v>75462</v>
      </c>
      <c r="D85" s="64">
        <f>[1]RS!M89</f>
        <v>9681</v>
      </c>
      <c r="E85" s="64">
        <f>[1]RS!N89</f>
        <v>0</v>
      </c>
      <c r="F85" s="64">
        <f>[1]RS!O89</f>
        <v>9343</v>
      </c>
      <c r="G85" s="64">
        <f>[1]RS!T89</f>
        <v>3502</v>
      </c>
      <c r="H85" s="64">
        <f>[1]RS!AA89</f>
        <v>68236</v>
      </c>
      <c r="I85" s="64">
        <f>[1]RS!AB89</f>
        <v>37386</v>
      </c>
      <c r="J85" s="64">
        <f>[1]RS!AC89</f>
        <v>2502</v>
      </c>
      <c r="K85" s="64"/>
      <c r="L85" s="83"/>
      <c r="M85" s="83"/>
    </row>
    <row r="86" spans="1:13">
      <c r="A86" s="4" t="s">
        <v>118</v>
      </c>
      <c r="B86" s="64">
        <f>[1]RS!D90</f>
        <v>0</v>
      </c>
      <c r="C86" s="64">
        <f>[1]RS!G90</f>
        <v>0</v>
      </c>
      <c r="D86" s="64">
        <f>[1]RS!M90</f>
        <v>0</v>
      </c>
      <c r="E86" s="64">
        <f>[1]RS!N90</f>
        <v>0</v>
      </c>
      <c r="F86" s="64">
        <f>[1]RS!O90</f>
        <v>0</v>
      </c>
      <c r="G86" s="64">
        <f>[1]RS!T90</f>
        <v>0</v>
      </c>
      <c r="H86" s="64">
        <f>[1]RS!AA90</f>
        <v>0</v>
      </c>
      <c r="I86" s="64">
        <f>[1]RS!AB90</f>
        <v>0</v>
      </c>
      <c r="J86" s="64">
        <f>[1]RS!AC90</f>
        <v>0</v>
      </c>
      <c r="K86" s="64"/>
      <c r="L86" s="83"/>
      <c r="M86" s="83"/>
    </row>
    <row r="87" spans="1:13" ht="27" customHeight="1">
      <c r="A87" s="32" t="s">
        <v>119</v>
      </c>
      <c r="B87" s="64">
        <f>[1]RS!D91</f>
        <v>39407</v>
      </c>
      <c r="C87" s="64">
        <f>[1]RS!G91</f>
        <v>8470</v>
      </c>
      <c r="D87" s="64">
        <f>[1]RS!M91</f>
        <v>509</v>
      </c>
      <c r="E87" s="64">
        <f>[1]RS!N91</f>
        <v>0</v>
      </c>
      <c r="F87" s="64">
        <f>[1]RS!O91</f>
        <v>1830</v>
      </c>
      <c r="G87" s="64">
        <f>[1]RS!T91</f>
        <v>0</v>
      </c>
      <c r="H87" s="64">
        <f>[1]RS!AA91</f>
        <v>9464</v>
      </c>
      <c r="I87" s="64">
        <f>[1]RS!AB91</f>
        <v>6467</v>
      </c>
      <c r="J87" s="64">
        <f>[1]RS!AC91</f>
        <v>0</v>
      </c>
      <c r="K87" s="64"/>
      <c r="L87" s="83"/>
      <c r="M87" s="83"/>
    </row>
    <row r="88" spans="1:13">
      <c r="A88" s="4" t="s">
        <v>120</v>
      </c>
      <c r="B88" s="64">
        <f>[1]RS!D92</f>
        <v>39378</v>
      </c>
      <c r="C88" s="64">
        <f>[1]RS!G92</f>
        <v>241</v>
      </c>
      <c r="D88" s="64">
        <f>[1]RS!M92</f>
        <v>528</v>
      </c>
      <c r="E88" s="64">
        <f>[1]RS!N92</f>
        <v>0</v>
      </c>
      <c r="F88" s="64">
        <f>[1]RS!O92</f>
        <v>3792</v>
      </c>
      <c r="G88" s="64">
        <f>[1]RS!T92</f>
        <v>155</v>
      </c>
      <c r="H88" s="64">
        <f>[1]RS!AA92</f>
        <v>12905</v>
      </c>
      <c r="I88" s="64">
        <f>[1]RS!AB92</f>
        <v>4260</v>
      </c>
      <c r="J88" s="64">
        <f>[1]RS!AC92</f>
        <v>2679</v>
      </c>
      <c r="K88" s="64"/>
      <c r="L88" s="83"/>
      <c r="M88" s="83"/>
    </row>
    <row r="89" spans="1:13">
      <c r="A89" s="4" t="s">
        <v>121</v>
      </c>
      <c r="B89" s="64">
        <f>[1]RS!D93</f>
        <v>50521</v>
      </c>
      <c r="C89" s="64">
        <f>[1]RS!G93</f>
        <v>14503</v>
      </c>
      <c r="D89" s="64">
        <f>[1]RS!M93</f>
        <v>448</v>
      </c>
      <c r="E89" s="64">
        <f>[1]RS!N93</f>
        <v>128</v>
      </c>
      <c r="F89" s="64">
        <f>[1]RS!O93</f>
        <v>4277</v>
      </c>
      <c r="G89" s="64">
        <f>[1]RS!T93</f>
        <v>653</v>
      </c>
      <c r="H89" s="64">
        <f>[1]RS!AA93</f>
        <v>10488</v>
      </c>
      <c r="I89" s="64">
        <f>[1]RS!AB93</f>
        <v>7363</v>
      </c>
      <c r="J89" s="64">
        <f>[1]RS!AC93</f>
        <v>0</v>
      </c>
      <c r="K89" s="64"/>
      <c r="L89" s="83"/>
      <c r="M89" s="83"/>
    </row>
    <row r="90" spans="1:13">
      <c r="A90" s="4" t="s">
        <v>122</v>
      </c>
      <c r="B90" s="64">
        <f>[1]RS!D94</f>
        <v>21806</v>
      </c>
      <c r="C90" s="64">
        <f>[1]RS!G94</f>
        <v>1118</v>
      </c>
      <c r="D90" s="64">
        <f>[1]RS!M94</f>
        <v>427</v>
      </c>
      <c r="E90" s="64">
        <f>[1]RS!N94</f>
        <v>269</v>
      </c>
      <c r="F90" s="64">
        <f>[1]RS!O94</f>
        <v>1885</v>
      </c>
      <c r="G90" s="64">
        <f>[1]RS!T94</f>
        <v>0</v>
      </c>
      <c r="H90" s="64">
        <f>[1]RS!AA94</f>
        <v>8754</v>
      </c>
      <c r="I90" s="64">
        <f>[1]RS!AB94</f>
        <v>2611</v>
      </c>
      <c r="J90" s="64">
        <f>[1]RS!AC94</f>
        <v>0</v>
      </c>
      <c r="K90" s="64"/>
      <c r="L90" s="83"/>
      <c r="M90" s="83"/>
    </row>
    <row r="91" spans="1:13">
      <c r="A91" s="4" t="s">
        <v>123</v>
      </c>
      <c r="B91" s="64">
        <f>[1]RS!D95</f>
        <v>272122</v>
      </c>
      <c r="C91" s="64">
        <f>[1]RS!G95</f>
        <v>43817</v>
      </c>
      <c r="D91" s="64">
        <f>[1]RS!M95</f>
        <v>20682</v>
      </c>
      <c r="E91" s="64">
        <f>[1]RS!N95</f>
        <v>0</v>
      </c>
      <c r="F91" s="64">
        <f>[1]RS!O95</f>
        <v>4375</v>
      </c>
      <c r="G91" s="64">
        <f>[1]RS!T95</f>
        <v>6186</v>
      </c>
      <c r="H91" s="64">
        <f>[1]RS!AA95</f>
        <v>68492</v>
      </c>
      <c r="I91" s="64">
        <f>[1]RS!AB95</f>
        <v>36789</v>
      </c>
      <c r="J91" s="64">
        <f>[1]RS!AC95</f>
        <v>0</v>
      </c>
      <c r="K91" s="64"/>
      <c r="L91" s="83"/>
      <c r="M91" s="83"/>
    </row>
    <row r="92" spans="1:13">
      <c r="A92" s="4" t="s">
        <v>124</v>
      </c>
      <c r="B92" s="64">
        <f>[1]RS!D96</f>
        <v>54897</v>
      </c>
      <c r="C92" s="64">
        <f>[1]RS!G96</f>
        <v>8232</v>
      </c>
      <c r="D92" s="64">
        <f>[1]RS!M96</f>
        <v>692</v>
      </c>
      <c r="E92" s="64">
        <f>[1]RS!N96</f>
        <v>0</v>
      </c>
      <c r="F92" s="64">
        <f>[1]RS!O96</f>
        <v>1955</v>
      </c>
      <c r="G92" s="64">
        <f>[1]RS!T96</f>
        <v>0</v>
      </c>
      <c r="H92" s="64">
        <f>[1]RS!AA96</f>
        <v>23651</v>
      </c>
      <c r="I92" s="64">
        <f>[1]RS!AB96</f>
        <v>8484</v>
      </c>
      <c r="J92" s="64">
        <f>[1]RS!AC96</f>
        <v>0</v>
      </c>
      <c r="K92" s="64"/>
      <c r="L92" s="83"/>
      <c r="M92" s="83"/>
    </row>
    <row r="93" spans="1:13">
      <c r="A93" s="4" t="s">
        <v>125</v>
      </c>
      <c r="B93" s="64">
        <f>[1]RS!D97</f>
        <v>39710</v>
      </c>
      <c r="C93" s="64">
        <f>[1]RS!G97</f>
        <v>9331</v>
      </c>
      <c r="D93" s="64">
        <f>[1]RS!M97</f>
        <v>767</v>
      </c>
      <c r="E93" s="64">
        <f>[1]RS!N97</f>
        <v>0</v>
      </c>
      <c r="F93" s="64">
        <f>[1]RS!O97</f>
        <v>1623</v>
      </c>
      <c r="G93" s="64">
        <f>[1]RS!T97</f>
        <v>0</v>
      </c>
      <c r="H93" s="64">
        <f>[1]RS!AA97</f>
        <v>7070</v>
      </c>
      <c r="I93" s="64">
        <f>[1]RS!AB97</f>
        <v>10401</v>
      </c>
      <c r="J93" s="64">
        <f>[1]RS!AC97</f>
        <v>384</v>
      </c>
      <c r="K93" s="64"/>
      <c r="L93" s="83"/>
      <c r="M93" s="83"/>
    </row>
    <row r="94" spans="1:13">
      <c r="A94" s="4" t="s">
        <v>126</v>
      </c>
      <c r="B94" s="64">
        <f>[1]RS!D98</f>
        <v>88884</v>
      </c>
      <c r="C94" s="64">
        <f>[1]RS!G98</f>
        <v>12871</v>
      </c>
      <c r="D94" s="64">
        <f>[1]RS!M98</f>
        <v>6822</v>
      </c>
      <c r="E94" s="64">
        <f>[1]RS!N98</f>
        <v>0</v>
      </c>
      <c r="F94" s="64">
        <f>[1]RS!O98</f>
        <v>4029</v>
      </c>
      <c r="G94" s="64">
        <f>[1]RS!T98</f>
        <v>1536</v>
      </c>
      <c r="H94" s="64">
        <f>[1]RS!AA98</f>
        <v>34212</v>
      </c>
      <c r="I94" s="64">
        <f>[1]RS!AB98</f>
        <v>12384</v>
      </c>
      <c r="J94" s="64">
        <f>[1]RS!AC98</f>
        <v>199</v>
      </c>
      <c r="K94" s="64"/>
      <c r="L94" s="83"/>
      <c r="M94" s="83"/>
    </row>
    <row r="95" spans="1:13">
      <c r="A95" s="4" t="s">
        <v>127</v>
      </c>
      <c r="B95" s="64">
        <f>[1]RS!D99</f>
        <v>0</v>
      </c>
      <c r="C95" s="64">
        <f>[1]RS!G99</f>
        <v>0</v>
      </c>
      <c r="D95" s="64">
        <f>[1]RS!M99</f>
        <v>0</v>
      </c>
      <c r="E95" s="64">
        <f>[1]RS!N99</f>
        <v>0</v>
      </c>
      <c r="F95" s="64">
        <f>[1]RS!O99</f>
        <v>0</v>
      </c>
      <c r="G95" s="64">
        <f>[1]RS!T99</f>
        <v>0</v>
      </c>
      <c r="H95" s="64">
        <f>[1]RS!AA99</f>
        <v>0</v>
      </c>
      <c r="I95" s="64">
        <f>[1]RS!AB99</f>
        <v>0</v>
      </c>
      <c r="J95" s="64">
        <f>[1]RS!AC99</f>
        <v>0</v>
      </c>
      <c r="K95" s="64"/>
      <c r="L95" s="83"/>
      <c r="M95" s="83"/>
    </row>
    <row r="96" spans="1:13">
      <c r="A96" s="4" t="s">
        <v>128</v>
      </c>
      <c r="B96" s="64">
        <f>[1]RS!D100</f>
        <v>17913</v>
      </c>
      <c r="C96" s="64">
        <f>[1]RS!G100</f>
        <v>1437</v>
      </c>
      <c r="D96" s="64">
        <f>[1]RS!M100</f>
        <v>797</v>
      </c>
      <c r="E96" s="64">
        <f>[1]RS!N100</f>
        <v>1373</v>
      </c>
      <c r="F96" s="64">
        <f>[1]RS!O100</f>
        <v>216</v>
      </c>
      <c r="G96" s="64">
        <f>[1]RS!T100</f>
        <v>677</v>
      </c>
      <c r="H96" s="64">
        <f>[1]RS!AA100</f>
        <v>4091</v>
      </c>
      <c r="I96" s="64">
        <f>[1]RS!AB100</f>
        <v>2457</v>
      </c>
      <c r="J96" s="64">
        <f>[1]RS!AC100</f>
        <v>0</v>
      </c>
      <c r="K96" s="64"/>
      <c r="L96" s="83"/>
      <c r="M96" s="83"/>
    </row>
    <row r="97" spans="1:13">
      <c r="A97" s="4" t="s">
        <v>129</v>
      </c>
      <c r="B97" s="64">
        <f>[1]RS!D101</f>
        <v>52401</v>
      </c>
      <c r="C97" s="64">
        <f>[1]RS!G101</f>
        <v>7236</v>
      </c>
      <c r="D97" s="64">
        <f>[1]RS!M101</f>
        <v>970</v>
      </c>
      <c r="E97" s="64">
        <f>[1]RS!N101</f>
        <v>0</v>
      </c>
      <c r="F97" s="64">
        <f>[1]RS!O101</f>
        <v>3141</v>
      </c>
      <c r="G97" s="64">
        <f>[1]RS!T101</f>
        <v>300</v>
      </c>
      <c r="H97" s="64">
        <f>[1]RS!AA101</f>
        <v>8568</v>
      </c>
      <c r="I97" s="64">
        <f>[1]RS!AB101</f>
        <v>5858</v>
      </c>
      <c r="J97" s="64">
        <f>[1]RS!AC101</f>
        <v>971</v>
      </c>
      <c r="K97" s="64"/>
      <c r="L97" s="83"/>
      <c r="M97" s="83"/>
    </row>
    <row r="98" spans="1:13">
      <c r="A98" s="4" t="s">
        <v>130</v>
      </c>
      <c r="B98" s="64">
        <f>[1]RS!D102</f>
        <v>106457</v>
      </c>
      <c r="C98" s="64">
        <f>[1]RS!G102</f>
        <v>30294</v>
      </c>
      <c r="D98" s="64">
        <f>[1]RS!M102</f>
        <v>9321</v>
      </c>
      <c r="E98" s="64">
        <f>[1]RS!N102</f>
        <v>0</v>
      </c>
      <c r="F98" s="64">
        <f>[1]RS!O102</f>
        <v>6499</v>
      </c>
      <c r="G98" s="64">
        <f>[1]RS!T102</f>
        <v>1480</v>
      </c>
      <c r="H98" s="64">
        <f>[1]RS!AA102</f>
        <v>17352</v>
      </c>
      <c r="I98" s="64">
        <f>[1]RS!AB102</f>
        <v>11522</v>
      </c>
      <c r="J98" s="64">
        <f>[1]RS!AC102</f>
        <v>106</v>
      </c>
      <c r="K98" s="64"/>
      <c r="L98" s="83"/>
      <c r="M98" s="83"/>
    </row>
    <row r="99" spans="1:13" ht="27" customHeight="1">
      <c r="A99" s="32" t="s">
        <v>131</v>
      </c>
      <c r="B99" s="64">
        <f>[1]RS!D103</f>
        <v>135988</v>
      </c>
      <c r="C99" s="64">
        <f>[1]RS!G103</f>
        <v>36744</v>
      </c>
      <c r="D99" s="64">
        <f>[1]RS!M103</f>
        <v>33091</v>
      </c>
      <c r="E99" s="64">
        <f>[1]RS!N103</f>
        <v>0</v>
      </c>
      <c r="F99" s="64">
        <f>[1]RS!O103</f>
        <v>8829</v>
      </c>
      <c r="G99" s="64">
        <f>[1]RS!T103</f>
        <v>31576</v>
      </c>
      <c r="H99" s="64">
        <f>[1]RS!AA103</f>
        <v>38873</v>
      </c>
      <c r="I99" s="64">
        <f>[1]RS!AB103</f>
        <v>33884</v>
      </c>
      <c r="J99" s="64">
        <f>[1]RS!AC103</f>
        <v>0</v>
      </c>
      <c r="K99" s="64"/>
      <c r="L99" s="83"/>
      <c r="M99" s="83"/>
    </row>
    <row r="100" spans="1:13" ht="27" customHeight="1">
      <c r="A100" s="32" t="s">
        <v>132</v>
      </c>
      <c r="B100" s="64">
        <f>[1]RS!D104</f>
        <v>133347</v>
      </c>
      <c r="C100" s="64">
        <f>[1]RS!G104</f>
        <v>23412</v>
      </c>
      <c r="D100" s="64">
        <f>[1]RS!M104</f>
        <v>4176</v>
      </c>
      <c r="E100" s="64">
        <f>[1]RS!N104</f>
        <v>0</v>
      </c>
      <c r="F100" s="64">
        <f>[1]RS!O104</f>
        <v>12266</v>
      </c>
      <c r="G100" s="64">
        <f>[1]RS!T104</f>
        <v>184</v>
      </c>
      <c r="H100" s="64">
        <f>[1]RS!AA104</f>
        <v>29034</v>
      </c>
      <c r="I100" s="64">
        <f>[1]RS!AB104</f>
        <v>14075</v>
      </c>
      <c r="J100" s="64">
        <f>[1]RS!AC104</f>
        <v>841</v>
      </c>
      <c r="K100" s="64"/>
      <c r="L100" s="83"/>
      <c r="M100" s="83"/>
    </row>
    <row r="101" spans="1:13">
      <c r="A101" s="4" t="s">
        <v>133</v>
      </c>
      <c r="B101" s="64">
        <f>[1]RS!D105</f>
        <v>204188</v>
      </c>
      <c r="C101" s="64">
        <f>[1]RS!G105</f>
        <v>38339</v>
      </c>
      <c r="D101" s="64">
        <f>[1]RS!M105</f>
        <v>11343</v>
      </c>
      <c r="E101" s="64">
        <f>[1]RS!N105</f>
        <v>0</v>
      </c>
      <c r="F101" s="64">
        <f>[1]RS!O105</f>
        <v>13954</v>
      </c>
      <c r="G101" s="64">
        <f>[1]RS!T105</f>
        <v>4735</v>
      </c>
      <c r="H101" s="64">
        <f>[1]RS!AA105</f>
        <v>38651</v>
      </c>
      <c r="I101" s="64">
        <f>[1]RS!AB105</f>
        <v>26483</v>
      </c>
      <c r="J101" s="64">
        <f>[1]RS!AC105</f>
        <v>1221</v>
      </c>
      <c r="K101" s="64"/>
      <c r="L101" s="83"/>
      <c r="M101" s="83"/>
    </row>
    <row r="102" spans="1:13">
      <c r="A102" s="4" t="s">
        <v>134</v>
      </c>
      <c r="B102" s="64">
        <f>[1]RS!D106</f>
        <v>50719</v>
      </c>
      <c r="C102" s="64">
        <f>[1]RS!G106</f>
        <v>8395</v>
      </c>
      <c r="D102" s="64">
        <f>[1]RS!M106</f>
        <v>1928</v>
      </c>
      <c r="E102" s="64">
        <f>[1]RS!N106</f>
        <v>0</v>
      </c>
      <c r="F102" s="64">
        <f>[1]RS!O106</f>
        <v>2826</v>
      </c>
      <c r="G102" s="64">
        <f>[1]RS!T106</f>
        <v>2979</v>
      </c>
      <c r="H102" s="64">
        <f>[1]RS!AA106</f>
        <v>23983</v>
      </c>
      <c r="I102" s="64">
        <f>[1]RS!AB106</f>
        <v>8068</v>
      </c>
      <c r="J102" s="64">
        <f>[1]RS!AC106</f>
        <v>8</v>
      </c>
      <c r="K102" s="64"/>
      <c r="L102" s="83"/>
      <c r="M102" s="83"/>
    </row>
    <row r="103" spans="1:13">
      <c r="A103" s="4" t="s">
        <v>135</v>
      </c>
      <c r="B103" s="64">
        <f>[1]RS!D107</f>
        <v>82038</v>
      </c>
      <c r="C103" s="64">
        <f>[1]RS!G107</f>
        <v>28126</v>
      </c>
      <c r="D103" s="64">
        <f>[1]RS!M107</f>
        <v>1278</v>
      </c>
      <c r="E103" s="64">
        <f>[1]RS!N107</f>
        <v>0</v>
      </c>
      <c r="F103" s="64">
        <f>[1]RS!O107</f>
        <v>5988</v>
      </c>
      <c r="G103" s="64">
        <f>[1]RS!T107</f>
        <v>58</v>
      </c>
      <c r="H103" s="64">
        <f>[1]RS!AA107</f>
        <v>30412</v>
      </c>
      <c r="I103" s="64">
        <f>[1]RS!AB107</f>
        <v>11530</v>
      </c>
      <c r="J103" s="64">
        <f>[1]RS!AC107</f>
        <v>197</v>
      </c>
      <c r="K103" s="64"/>
      <c r="L103" s="83"/>
      <c r="M103" s="83"/>
    </row>
    <row r="104" spans="1:13">
      <c r="A104" s="4" t="s">
        <v>136</v>
      </c>
      <c r="B104" s="64">
        <f>[1]RS!D108</f>
        <v>56596</v>
      </c>
      <c r="C104" s="64">
        <f>[1]RS!G108</f>
        <v>6859</v>
      </c>
      <c r="D104" s="64">
        <f>[1]RS!M108</f>
        <v>433</v>
      </c>
      <c r="E104" s="64">
        <f>[1]RS!N108</f>
        <v>0</v>
      </c>
      <c r="F104" s="64">
        <f>[1]RS!O108</f>
        <v>3642</v>
      </c>
      <c r="G104" s="64">
        <f>[1]RS!T108</f>
        <v>89</v>
      </c>
      <c r="H104" s="64">
        <f>[1]RS!AA108</f>
        <v>22811</v>
      </c>
      <c r="I104" s="64">
        <f>[1]RS!AB108</f>
        <v>8017</v>
      </c>
      <c r="J104" s="64">
        <f>[1]RS!AC108</f>
        <v>768</v>
      </c>
      <c r="K104" s="64"/>
      <c r="L104" s="83"/>
      <c r="M104" s="83"/>
    </row>
    <row r="105" spans="1:13" ht="27" customHeight="1">
      <c r="A105" s="32" t="s">
        <v>137</v>
      </c>
      <c r="B105" s="64">
        <f>[1]RS!D109</f>
        <v>42172</v>
      </c>
      <c r="C105" s="64">
        <f>[1]RS!G109</f>
        <v>4864</v>
      </c>
      <c r="D105" s="64">
        <f>[1]RS!M109</f>
        <v>140</v>
      </c>
      <c r="E105" s="64">
        <f>[1]RS!N109</f>
        <v>2133</v>
      </c>
      <c r="F105" s="64">
        <f>[1]RS!O109</f>
        <v>0</v>
      </c>
      <c r="G105" s="64">
        <f>[1]RS!T109</f>
        <v>335</v>
      </c>
      <c r="H105" s="64">
        <f>[1]RS!AA109</f>
        <v>27690</v>
      </c>
      <c r="I105" s="64">
        <f>[1]RS!AB109</f>
        <v>9802</v>
      </c>
      <c r="J105" s="64">
        <f>[1]RS!AC109</f>
        <v>1383</v>
      </c>
      <c r="K105" s="64"/>
      <c r="L105" s="83"/>
      <c r="M105" s="83"/>
    </row>
    <row r="106" spans="1:13">
      <c r="A106" s="4" t="s">
        <v>138</v>
      </c>
      <c r="B106" s="64">
        <f>[1]RS!D110</f>
        <v>0</v>
      </c>
      <c r="C106" s="64">
        <f>[1]RS!G110</f>
        <v>0</v>
      </c>
      <c r="D106" s="64">
        <f>[1]RS!M110</f>
        <v>0</v>
      </c>
      <c r="E106" s="64">
        <f>[1]RS!N110</f>
        <v>0</v>
      </c>
      <c r="F106" s="64">
        <f>[1]RS!O110</f>
        <v>0</v>
      </c>
      <c r="G106" s="64">
        <f>[1]RS!T110</f>
        <v>0</v>
      </c>
      <c r="H106" s="64">
        <f>[1]RS!AA110</f>
        <v>0</v>
      </c>
      <c r="I106" s="64">
        <f>[1]RS!AB110</f>
        <v>0</v>
      </c>
      <c r="J106" s="64">
        <f>[1]RS!AC110</f>
        <v>0</v>
      </c>
      <c r="K106" s="64"/>
      <c r="L106" s="83"/>
      <c r="M106" s="83"/>
    </row>
    <row r="107" spans="1:13">
      <c r="A107" s="4" t="s">
        <v>139</v>
      </c>
      <c r="B107" s="64">
        <f>[1]RS!D111</f>
        <v>0</v>
      </c>
      <c r="C107" s="64">
        <f>[1]RS!G111</f>
        <v>0</v>
      </c>
      <c r="D107" s="64">
        <f>[1]RS!M111</f>
        <v>0</v>
      </c>
      <c r="E107" s="64">
        <f>[1]RS!N111</f>
        <v>0</v>
      </c>
      <c r="F107" s="64">
        <f>[1]RS!O111</f>
        <v>0</v>
      </c>
      <c r="G107" s="64">
        <f>[1]RS!T111</f>
        <v>0</v>
      </c>
      <c r="H107" s="64">
        <f>[1]RS!AA111</f>
        <v>0</v>
      </c>
      <c r="I107" s="64">
        <f>[1]RS!AB111</f>
        <v>0</v>
      </c>
      <c r="J107" s="64">
        <f>[1]RS!AC111</f>
        <v>0</v>
      </c>
      <c r="K107" s="64"/>
      <c r="L107" s="83"/>
      <c r="M107" s="83"/>
    </row>
    <row r="108" spans="1:13">
      <c r="A108" s="4" t="s">
        <v>140</v>
      </c>
      <c r="B108" s="64">
        <f>[1]RS!D112</f>
        <v>27658</v>
      </c>
      <c r="C108" s="64">
        <f>[1]RS!G112</f>
        <v>4178</v>
      </c>
      <c r="D108" s="64">
        <f>[1]RS!M112</f>
        <v>204</v>
      </c>
      <c r="E108" s="64">
        <f>[1]RS!N112</f>
        <v>3876</v>
      </c>
      <c r="F108" s="64">
        <f>[1]RS!O112</f>
        <v>48</v>
      </c>
      <c r="G108" s="64">
        <f>[1]RS!T112</f>
        <v>405</v>
      </c>
      <c r="H108" s="64">
        <f>[1]RS!AA112</f>
        <v>18205</v>
      </c>
      <c r="I108" s="64">
        <f>[1]RS!AB112</f>
        <v>5511</v>
      </c>
      <c r="J108" s="64">
        <f>[1]RS!AC112</f>
        <v>84</v>
      </c>
      <c r="K108" s="64"/>
      <c r="L108" s="83"/>
      <c r="M108" s="83"/>
    </row>
    <row r="109" spans="1:13">
      <c r="A109" s="4" t="s">
        <v>141</v>
      </c>
      <c r="B109" s="64">
        <f>[1]RS!D113</f>
        <v>125931</v>
      </c>
      <c r="C109" s="64">
        <f>[1]RS!G113</f>
        <v>12400</v>
      </c>
      <c r="D109" s="64">
        <f>[1]RS!M113</f>
        <v>3880</v>
      </c>
      <c r="E109" s="64">
        <f>[1]RS!N113</f>
        <v>0</v>
      </c>
      <c r="F109" s="64">
        <f>[1]RS!O113</f>
        <v>6029</v>
      </c>
      <c r="G109" s="64">
        <f>[1]RS!T113</f>
        <v>407</v>
      </c>
      <c r="H109" s="64">
        <f>[1]RS!AA113</f>
        <v>49643</v>
      </c>
      <c r="I109" s="64">
        <f>[1]RS!AB113</f>
        <v>19792</v>
      </c>
      <c r="J109" s="64">
        <f>[1]RS!AC113</f>
        <v>1449</v>
      </c>
      <c r="K109" s="64"/>
      <c r="L109" s="83"/>
      <c r="M109" s="83"/>
    </row>
    <row r="110" spans="1:13">
      <c r="A110" s="4" t="s">
        <v>142</v>
      </c>
      <c r="B110" s="64">
        <f>[1]RS!D114</f>
        <v>224547</v>
      </c>
      <c r="C110" s="64">
        <f>[1]RS!G114</f>
        <v>70524</v>
      </c>
      <c r="D110" s="64">
        <f>[1]RS!M114</f>
        <v>51596</v>
      </c>
      <c r="E110" s="64">
        <f>[1]RS!N114</f>
        <v>0</v>
      </c>
      <c r="F110" s="64">
        <f>[1]RS!O114</f>
        <v>0</v>
      </c>
      <c r="G110" s="64">
        <f>[1]RS!T114</f>
        <v>43463</v>
      </c>
      <c r="H110" s="64">
        <f>[1]RS!AA114</f>
        <v>38821</v>
      </c>
      <c r="I110" s="64">
        <f>[1]RS!AB114</f>
        <v>68905</v>
      </c>
      <c r="J110" s="64">
        <f>[1]RS!AC114</f>
        <v>704</v>
      </c>
      <c r="K110" s="64"/>
      <c r="L110" s="83"/>
      <c r="M110" s="83"/>
    </row>
    <row r="111" spans="1:13">
      <c r="A111" s="4" t="s">
        <v>143</v>
      </c>
      <c r="B111" s="64">
        <f>[1]RS!D115</f>
        <v>146501</v>
      </c>
      <c r="C111" s="64">
        <f>[1]RS!G115</f>
        <v>46488</v>
      </c>
      <c r="D111" s="64">
        <f>[1]RS!M115</f>
        <v>4664</v>
      </c>
      <c r="E111" s="64">
        <f>[1]RS!N115</f>
        <v>0</v>
      </c>
      <c r="F111" s="64">
        <f>[1]RS!O115</f>
        <v>4735</v>
      </c>
      <c r="G111" s="64">
        <f>[1]RS!T115</f>
        <v>2823</v>
      </c>
      <c r="H111" s="64">
        <f>[1]RS!AA115</f>
        <v>19204</v>
      </c>
      <c r="I111" s="64">
        <f>[1]RS!AB115</f>
        <v>23109</v>
      </c>
      <c r="J111" s="64">
        <f>[1]RS!AC115</f>
        <v>396</v>
      </c>
      <c r="K111" s="64"/>
      <c r="L111" s="83"/>
      <c r="M111" s="83"/>
    </row>
    <row r="112" spans="1:13">
      <c r="A112" s="4" t="s">
        <v>144</v>
      </c>
      <c r="B112" s="64">
        <f>[1]RS!D116</f>
        <v>59160</v>
      </c>
      <c r="C112" s="64">
        <f>[1]RS!G116</f>
        <v>14220</v>
      </c>
      <c r="D112" s="64">
        <f>[1]RS!M116</f>
        <v>16802</v>
      </c>
      <c r="E112" s="64">
        <f>[1]RS!N116</f>
        <v>0</v>
      </c>
      <c r="F112" s="64">
        <f>[1]RS!O116</f>
        <v>3143</v>
      </c>
      <c r="G112" s="64">
        <f>[1]RS!T116</f>
        <v>79</v>
      </c>
      <c r="H112" s="64">
        <f>[1]RS!AA116</f>
        <v>34971</v>
      </c>
      <c r="I112" s="64">
        <f>[1]RS!AB116</f>
        <v>10071</v>
      </c>
      <c r="J112" s="64">
        <f>[1]RS!AC116</f>
        <v>0</v>
      </c>
      <c r="K112" s="64"/>
      <c r="L112" s="83"/>
      <c r="M112" s="83"/>
    </row>
    <row r="113" spans="1:13">
      <c r="A113" s="4" t="s">
        <v>145</v>
      </c>
      <c r="B113" s="64">
        <f>[1]RS!D117</f>
        <v>36178</v>
      </c>
      <c r="C113" s="64">
        <f>[1]RS!G117</f>
        <v>2569</v>
      </c>
      <c r="D113" s="64">
        <f>[1]RS!M117</f>
        <v>920</v>
      </c>
      <c r="E113" s="64">
        <f>[1]RS!N117</f>
        <v>0</v>
      </c>
      <c r="F113" s="64">
        <f>[1]RS!O117</f>
        <v>6089</v>
      </c>
      <c r="G113" s="64">
        <f>[1]RS!T117</f>
        <v>0</v>
      </c>
      <c r="H113" s="64">
        <f>[1]RS!AA117</f>
        <v>10873</v>
      </c>
      <c r="I113" s="64">
        <f>[1]RS!AB117</f>
        <v>7647</v>
      </c>
      <c r="J113" s="64">
        <f>[1]RS!AC117</f>
        <v>0</v>
      </c>
      <c r="K113" s="64"/>
      <c r="L113" s="83"/>
      <c r="M113" s="83"/>
    </row>
    <row r="114" spans="1:13">
      <c r="A114" s="4" t="s">
        <v>146</v>
      </c>
      <c r="B114" s="64">
        <f>[1]RS!D118</f>
        <v>23142</v>
      </c>
      <c r="C114" s="64">
        <f>[1]RS!G118</f>
        <v>19919</v>
      </c>
      <c r="D114" s="64">
        <f>[1]RS!M118</f>
        <v>1523</v>
      </c>
      <c r="E114" s="64">
        <f>[1]RS!N118</f>
        <v>0</v>
      </c>
      <c r="F114" s="64">
        <f>[1]RS!O118</f>
        <v>1758</v>
      </c>
      <c r="G114" s="64">
        <f>[1]RS!T118</f>
        <v>305</v>
      </c>
      <c r="H114" s="64">
        <f>[1]RS!AA118</f>
        <v>13075</v>
      </c>
      <c r="I114" s="64">
        <f>[1]RS!AB118</f>
        <v>9065</v>
      </c>
      <c r="J114" s="64">
        <f>[1]RS!AC118</f>
        <v>263</v>
      </c>
      <c r="K114" s="64"/>
      <c r="L114" s="83"/>
      <c r="M114" s="83"/>
    </row>
    <row r="115" spans="1:13">
      <c r="A115" s="4" t="s">
        <v>147</v>
      </c>
      <c r="B115" s="64">
        <f>[1]RS!D119</f>
        <v>0</v>
      </c>
      <c r="C115" s="64">
        <f>[1]RS!G119</f>
        <v>0</v>
      </c>
      <c r="D115" s="64">
        <f>[1]RS!M119</f>
        <v>0</v>
      </c>
      <c r="E115" s="64">
        <f>[1]RS!N119</f>
        <v>0</v>
      </c>
      <c r="F115" s="64">
        <f>[1]RS!O119</f>
        <v>0</v>
      </c>
      <c r="G115" s="64">
        <f>[1]RS!T119</f>
        <v>0</v>
      </c>
      <c r="H115" s="64">
        <f>[1]RS!AA119</f>
        <v>0</v>
      </c>
      <c r="I115" s="64">
        <f>[1]RS!AB119</f>
        <v>0</v>
      </c>
      <c r="J115" s="64">
        <f>[1]RS!AC119</f>
        <v>0</v>
      </c>
      <c r="K115" s="64"/>
      <c r="L115" s="83"/>
      <c r="M115" s="83"/>
    </row>
    <row r="116" spans="1:13">
      <c r="A116" s="4" t="s">
        <v>148</v>
      </c>
      <c r="B116" s="64">
        <f>[1]RS!D120</f>
        <v>249710</v>
      </c>
      <c r="C116" s="64">
        <f>[1]RS!G120</f>
        <v>52710</v>
      </c>
      <c r="D116" s="64">
        <f>[1]RS!M120</f>
        <v>7108</v>
      </c>
      <c r="E116" s="64">
        <f>[1]RS!N120</f>
        <v>157</v>
      </c>
      <c r="F116" s="64">
        <f>[1]RS!O120</f>
        <v>12261</v>
      </c>
      <c r="G116" s="64">
        <f>[1]RS!T120</f>
        <v>1819</v>
      </c>
      <c r="H116" s="64">
        <f>[1]RS!AA120</f>
        <v>48120</v>
      </c>
      <c r="I116" s="64">
        <f>[1]RS!AB120</f>
        <v>47224</v>
      </c>
      <c r="J116" s="64">
        <f>[1]RS!AC120</f>
        <v>0</v>
      </c>
      <c r="K116" s="64"/>
      <c r="L116" s="83"/>
      <c r="M116" s="83"/>
    </row>
    <row r="117" spans="1:13">
      <c r="A117" s="4" t="s">
        <v>149</v>
      </c>
      <c r="B117" s="64">
        <f>[1]RS!D121</f>
        <v>45338</v>
      </c>
      <c r="C117" s="64">
        <f>[1]RS!G121</f>
        <v>14426</v>
      </c>
      <c r="D117" s="64">
        <f>[1]RS!M121</f>
        <v>74577</v>
      </c>
      <c r="E117" s="64">
        <f>[1]RS!N121</f>
        <v>3538</v>
      </c>
      <c r="F117" s="64">
        <f>[1]RS!O121</f>
        <v>0</v>
      </c>
      <c r="G117" s="64">
        <f>[1]RS!T121</f>
        <v>73400</v>
      </c>
      <c r="H117" s="64">
        <f>[1]RS!AA121</f>
        <v>914</v>
      </c>
      <c r="I117" s="64">
        <f>[1]RS!AB121</f>
        <v>11716</v>
      </c>
      <c r="J117" s="64">
        <f>[1]RS!AC121</f>
        <v>0</v>
      </c>
      <c r="K117" s="64"/>
      <c r="L117" s="83"/>
      <c r="M117" s="83"/>
    </row>
    <row r="118" spans="1:13">
      <c r="A118" s="4" t="s">
        <v>150</v>
      </c>
      <c r="B118" s="64">
        <f>[1]RS!D122</f>
        <v>107669</v>
      </c>
      <c r="C118" s="64">
        <f>[1]RS!G122</f>
        <v>28211</v>
      </c>
      <c r="D118" s="64">
        <f>[1]RS!M122</f>
        <v>25904</v>
      </c>
      <c r="E118" s="64">
        <f>[1]RS!N122</f>
        <v>0</v>
      </c>
      <c r="F118" s="64">
        <f>[1]RS!O122</f>
        <v>5046</v>
      </c>
      <c r="G118" s="64">
        <f>[1]RS!T122</f>
        <v>23866</v>
      </c>
      <c r="H118" s="64">
        <f>[1]RS!AA122</f>
        <v>22147</v>
      </c>
      <c r="I118" s="64">
        <f>[1]RS!AB122</f>
        <v>19690</v>
      </c>
      <c r="J118" s="64">
        <f>[1]RS!AC122</f>
        <v>0</v>
      </c>
      <c r="K118" s="64"/>
      <c r="L118" s="83"/>
      <c r="M118" s="83"/>
    </row>
    <row r="119" spans="1:13">
      <c r="A119" s="4" t="s">
        <v>151</v>
      </c>
      <c r="B119" s="64">
        <f>[1]RS!D123</f>
        <v>12454</v>
      </c>
      <c r="C119" s="64">
        <f>[1]RS!G123</f>
        <v>17907</v>
      </c>
      <c r="D119" s="64">
        <f>[1]RS!M123</f>
        <v>3561</v>
      </c>
      <c r="E119" s="64">
        <f>[1]RS!N123</f>
        <v>1309</v>
      </c>
      <c r="F119" s="64">
        <f>[1]RS!O123</f>
        <v>0</v>
      </c>
      <c r="G119" s="64">
        <f>[1]RS!T123</f>
        <v>391</v>
      </c>
      <c r="H119" s="64">
        <f>[1]RS!AA123</f>
        <v>0</v>
      </c>
      <c r="I119" s="64">
        <f>[1]RS!AB123</f>
        <v>8629</v>
      </c>
      <c r="J119" s="64">
        <f>[1]RS!AC123</f>
        <v>0</v>
      </c>
      <c r="K119" s="64"/>
      <c r="L119" s="83"/>
      <c r="M119" s="83"/>
    </row>
    <row r="120" spans="1:13">
      <c r="A120" s="4" t="s">
        <v>152</v>
      </c>
      <c r="B120" s="64">
        <f>[1]RS!D124</f>
        <v>256708</v>
      </c>
      <c r="C120" s="64">
        <f>[1]RS!G124</f>
        <v>93237</v>
      </c>
      <c r="D120" s="64">
        <f>[1]RS!M124</f>
        <v>12882</v>
      </c>
      <c r="E120" s="64">
        <f>[1]RS!N124</f>
        <v>0</v>
      </c>
      <c r="F120" s="64">
        <f>[1]RS!O124</f>
        <v>5767</v>
      </c>
      <c r="G120" s="64">
        <f>[1]RS!T124</f>
        <v>1252</v>
      </c>
      <c r="H120" s="64">
        <f>[1]RS!AA124</f>
        <v>333</v>
      </c>
      <c r="I120" s="64">
        <f>[1]RS!AB124</f>
        <v>57999</v>
      </c>
      <c r="J120" s="64">
        <f>[1]RS!AC124</f>
        <v>982</v>
      </c>
      <c r="K120" s="64"/>
      <c r="L120" s="83"/>
      <c r="M120" s="83"/>
    </row>
    <row r="121" spans="1:13">
      <c r="A121" s="4" t="s">
        <v>153</v>
      </c>
      <c r="B121" s="64">
        <f>[1]RS!D125</f>
        <v>699916</v>
      </c>
      <c r="C121" s="64">
        <f>[1]RS!G125</f>
        <v>106913</v>
      </c>
      <c r="D121" s="64">
        <f>[1]RS!M125</f>
        <v>173938</v>
      </c>
      <c r="E121" s="64">
        <f>[1]RS!N125</f>
        <v>0</v>
      </c>
      <c r="F121" s="64">
        <f>[1]RS!O125</f>
        <v>38619</v>
      </c>
      <c r="G121" s="64">
        <f>[1]RS!T125</f>
        <v>175808</v>
      </c>
      <c r="H121" s="64">
        <f>[1]RS!AA125</f>
        <v>67752</v>
      </c>
      <c r="I121" s="64">
        <f>[1]RS!AB125</f>
        <v>145371</v>
      </c>
      <c r="J121" s="64">
        <f>[1]RS!AC125</f>
        <v>1628</v>
      </c>
      <c r="K121" s="64"/>
      <c r="L121" s="83"/>
      <c r="M121" s="83"/>
    </row>
    <row r="122" spans="1:13">
      <c r="A122" s="4" t="s">
        <v>154</v>
      </c>
      <c r="B122" s="64">
        <f>[1]RS!D126</f>
        <v>19830</v>
      </c>
      <c r="C122" s="64">
        <f>[1]RS!G126</f>
        <v>6607</v>
      </c>
      <c r="D122" s="64">
        <f>[1]RS!M126</f>
        <v>702</v>
      </c>
      <c r="E122" s="64">
        <f>[1]RS!N126</f>
        <v>0</v>
      </c>
      <c r="F122" s="64">
        <f>[1]RS!O126</f>
        <v>1669</v>
      </c>
      <c r="G122" s="64">
        <f>[1]RS!T126</f>
        <v>67</v>
      </c>
      <c r="H122" s="64">
        <f>[1]RS!AA126</f>
        <v>2617</v>
      </c>
      <c r="I122" s="64">
        <f>[1]RS!AB126</f>
        <v>5086</v>
      </c>
      <c r="J122" s="64">
        <f>[1]RS!AC126</f>
        <v>22</v>
      </c>
      <c r="K122" s="64"/>
      <c r="L122" s="83"/>
      <c r="M122" s="83"/>
    </row>
    <row r="123" spans="1:13">
      <c r="A123" s="4" t="s">
        <v>155</v>
      </c>
      <c r="B123" s="64">
        <f>[1]RS!D127</f>
        <v>7498</v>
      </c>
      <c r="C123" s="64">
        <f>[1]RS!G127</f>
        <v>2819</v>
      </c>
      <c r="D123" s="64">
        <f>[1]RS!M127</f>
        <v>1504</v>
      </c>
      <c r="E123" s="64">
        <f>[1]RS!N127</f>
        <v>0</v>
      </c>
      <c r="F123" s="64">
        <f>[1]RS!O127</f>
        <v>388</v>
      </c>
      <c r="G123" s="64">
        <f>[1]RS!T127</f>
        <v>0</v>
      </c>
      <c r="H123" s="64">
        <f>[1]RS!AA127</f>
        <v>-143</v>
      </c>
      <c r="I123" s="64">
        <f>[1]RS!AB127</f>
        <v>1845</v>
      </c>
      <c r="J123" s="64">
        <f>[1]RS!AC127</f>
        <v>0</v>
      </c>
      <c r="K123" s="64"/>
      <c r="L123" s="83"/>
      <c r="M123" s="83"/>
    </row>
    <row r="124" spans="1:13">
      <c r="A124" s="4" t="s">
        <v>156</v>
      </c>
      <c r="B124" s="64">
        <f>[1]RS!D128</f>
        <v>44225</v>
      </c>
      <c r="C124" s="64">
        <f>[1]RS!G128</f>
        <v>6502</v>
      </c>
      <c r="D124" s="64">
        <f>[1]RS!M128</f>
        <v>47382</v>
      </c>
      <c r="E124" s="64">
        <f>[1]RS!N128</f>
        <v>0</v>
      </c>
      <c r="F124" s="64">
        <f>[1]RS!O128</f>
        <v>2530</v>
      </c>
      <c r="G124" s="64">
        <f>[1]RS!T128</f>
        <v>46921</v>
      </c>
      <c r="H124" s="64">
        <f>[1]RS!AA128</f>
        <v>884</v>
      </c>
      <c r="I124" s="64">
        <f>[1]RS!AB128</f>
        <v>13918</v>
      </c>
      <c r="J124" s="64">
        <f>[1]RS!AC128</f>
        <v>3556</v>
      </c>
      <c r="K124" s="64"/>
      <c r="L124" s="83"/>
      <c r="M124" s="83"/>
    </row>
    <row r="125" spans="1:13">
      <c r="A125" s="4" t="s">
        <v>157</v>
      </c>
      <c r="B125" s="64">
        <f>[1]RS!D129</f>
        <v>39444</v>
      </c>
      <c r="C125" s="64">
        <f>[1]RS!G129</f>
        <v>16643</v>
      </c>
      <c r="D125" s="64">
        <f>[1]RS!M129</f>
        <v>2337</v>
      </c>
      <c r="E125" s="64">
        <f>[1]RS!N129</f>
        <v>1698</v>
      </c>
      <c r="F125" s="64">
        <f>[1]RS!O129</f>
        <v>0</v>
      </c>
      <c r="G125" s="64">
        <f>[1]RS!T129</f>
        <v>2193</v>
      </c>
      <c r="H125" s="64">
        <f>[1]RS!AA129</f>
        <v>4864</v>
      </c>
      <c r="I125" s="64">
        <f>[1]RS!AB129</f>
        <v>6174</v>
      </c>
      <c r="J125" s="64">
        <f>[1]RS!AC129</f>
        <v>699</v>
      </c>
      <c r="K125" s="64"/>
      <c r="L125" s="83"/>
      <c r="M125" s="83"/>
    </row>
    <row r="126" spans="1:13">
      <c r="A126" s="4" t="s">
        <v>158</v>
      </c>
      <c r="B126" s="64">
        <f>[1]RS!D130</f>
        <v>21582</v>
      </c>
      <c r="C126" s="64">
        <f>[1]RS!G130</f>
        <v>1922</v>
      </c>
      <c r="D126" s="64">
        <f>[1]RS!M130</f>
        <v>1086</v>
      </c>
      <c r="E126" s="64">
        <f>[1]RS!N130</f>
        <v>1683</v>
      </c>
      <c r="F126" s="64">
        <f>[1]RS!O130</f>
        <v>0</v>
      </c>
      <c r="G126" s="64">
        <f>[1]RS!T130</f>
        <v>69</v>
      </c>
      <c r="H126" s="64">
        <f>[1]RS!AA130</f>
        <v>4942</v>
      </c>
      <c r="I126" s="64">
        <f>[1]RS!AB130</f>
        <v>7647</v>
      </c>
      <c r="J126" s="64">
        <f>[1]RS!AC130</f>
        <v>145</v>
      </c>
      <c r="K126" s="64"/>
      <c r="L126" s="83"/>
      <c r="M126" s="83"/>
    </row>
    <row r="127" spans="1:13">
      <c r="A127" s="4" t="s">
        <v>159</v>
      </c>
      <c r="B127" s="64">
        <f>[1]RS!D131</f>
        <v>12345</v>
      </c>
      <c r="C127" s="64">
        <f>[1]RS!G131</f>
        <v>43806</v>
      </c>
      <c r="D127" s="64">
        <f>[1]RS!M131</f>
        <v>1257</v>
      </c>
      <c r="E127" s="64">
        <f>[1]RS!N131</f>
        <v>2409</v>
      </c>
      <c r="F127" s="64">
        <f>[1]RS!O131</f>
        <v>0</v>
      </c>
      <c r="G127" s="64">
        <f>[1]RS!T131</f>
        <v>0</v>
      </c>
      <c r="H127" s="64">
        <f>[1]RS!AA131</f>
        <v>2500</v>
      </c>
      <c r="I127" s="64">
        <f>[1]RS!AB131</f>
        <v>9855</v>
      </c>
      <c r="J127" s="64">
        <f>[1]RS!AC131</f>
        <v>0</v>
      </c>
      <c r="K127" s="64"/>
      <c r="L127" s="83"/>
      <c r="M127" s="83"/>
    </row>
    <row r="128" spans="1:13">
      <c r="A128" s="4" t="s">
        <v>160</v>
      </c>
      <c r="B128" s="64">
        <f>[1]RS!D132</f>
        <v>46606</v>
      </c>
      <c r="C128" s="64">
        <f>[1]RS!G132</f>
        <v>11840</v>
      </c>
      <c r="D128" s="64">
        <f>[1]RS!M132</f>
        <v>1060</v>
      </c>
      <c r="E128" s="64">
        <f>[1]RS!N132</f>
        <v>0</v>
      </c>
      <c r="F128" s="64">
        <f>[1]RS!O132</f>
        <v>2397</v>
      </c>
      <c r="G128" s="64">
        <f>[1]RS!T132</f>
        <v>1</v>
      </c>
      <c r="H128" s="64">
        <f>[1]RS!AA132</f>
        <v>15786</v>
      </c>
      <c r="I128" s="64">
        <f>[1]RS!AB132</f>
        <v>4379</v>
      </c>
      <c r="J128" s="64">
        <f>[1]RS!AC132</f>
        <v>0</v>
      </c>
      <c r="K128" s="64"/>
      <c r="L128" s="83"/>
      <c r="M128" s="83"/>
    </row>
    <row r="129" spans="1:13">
      <c r="A129" s="4" t="s">
        <v>161</v>
      </c>
      <c r="B129" s="64">
        <f>[1]RS!D133</f>
        <v>22324</v>
      </c>
      <c r="C129" s="64">
        <f>[1]RS!G133</f>
        <v>17324</v>
      </c>
      <c r="D129" s="64">
        <f>[1]RS!M133</f>
        <v>327</v>
      </c>
      <c r="E129" s="64">
        <f>[1]RS!N133</f>
        <v>0</v>
      </c>
      <c r="F129" s="64">
        <f>[1]RS!O133</f>
        <v>2312</v>
      </c>
      <c r="G129" s="64">
        <f>[1]RS!T133</f>
        <v>77</v>
      </c>
      <c r="H129" s="64">
        <f>[1]RS!AA133</f>
        <v>1640</v>
      </c>
      <c r="I129" s="64">
        <f>[1]RS!AB133</f>
        <v>7188</v>
      </c>
      <c r="J129" s="64">
        <f>[1]RS!AC133</f>
        <v>4</v>
      </c>
      <c r="K129" s="64"/>
      <c r="L129" s="83"/>
      <c r="M129" s="83"/>
    </row>
    <row r="130" spans="1:13">
      <c r="A130" s="4" t="s">
        <v>162</v>
      </c>
      <c r="B130" s="64">
        <f>[1]RS!D134</f>
        <v>19491</v>
      </c>
      <c r="C130" s="64">
        <f>[1]RS!G134</f>
        <v>9126</v>
      </c>
      <c r="D130" s="64">
        <f>[1]RS!M134</f>
        <v>891</v>
      </c>
      <c r="E130" s="64">
        <f>[1]RS!N134</f>
        <v>1392</v>
      </c>
      <c r="F130" s="64">
        <f>[1]RS!O134</f>
        <v>0</v>
      </c>
      <c r="G130" s="64">
        <f>[1]RS!T134</f>
        <v>186</v>
      </c>
      <c r="H130" s="64">
        <f>[1]RS!AA134</f>
        <v>6184</v>
      </c>
      <c r="I130" s="64">
        <f>[1]RS!AB134</f>
        <v>18482</v>
      </c>
      <c r="J130" s="64">
        <f>[1]RS!AC134</f>
        <v>0</v>
      </c>
      <c r="K130" s="64"/>
      <c r="L130" s="83"/>
      <c r="M130" s="83"/>
    </row>
    <row r="131" spans="1:13">
      <c r="A131" s="4" t="s">
        <v>163</v>
      </c>
      <c r="B131" s="64">
        <f>[1]RS!D135</f>
        <v>97691</v>
      </c>
      <c r="C131" s="64">
        <f>[1]RS!G135</f>
        <v>19059</v>
      </c>
      <c r="D131" s="64">
        <f>[1]RS!M135</f>
        <v>1634</v>
      </c>
      <c r="E131" s="64">
        <f>[1]RS!N135</f>
        <v>0</v>
      </c>
      <c r="F131" s="64">
        <f>[1]RS!O135</f>
        <v>5534</v>
      </c>
      <c r="G131" s="64">
        <f>[1]RS!T135</f>
        <v>522</v>
      </c>
      <c r="H131" s="64">
        <f>[1]RS!AA135</f>
        <v>27517</v>
      </c>
      <c r="I131" s="64">
        <f>[1]RS!AB135</f>
        <v>22745</v>
      </c>
      <c r="J131" s="64">
        <f>[1]RS!AC135</f>
        <v>0</v>
      </c>
      <c r="K131" s="64"/>
      <c r="L131" s="83"/>
      <c r="M131" s="83"/>
    </row>
    <row r="132" spans="1:13">
      <c r="A132" s="4" t="s">
        <v>164</v>
      </c>
      <c r="B132" s="64">
        <f>[1]RS!D136</f>
        <v>15330</v>
      </c>
      <c r="C132" s="64">
        <f>[1]RS!G136</f>
        <v>35842</v>
      </c>
      <c r="D132" s="64">
        <f>[1]RS!M136</f>
        <v>29316</v>
      </c>
      <c r="E132" s="64">
        <f>[1]RS!N136</f>
        <v>0</v>
      </c>
      <c r="F132" s="64">
        <f>[1]RS!O136</f>
        <v>2753</v>
      </c>
      <c r="G132" s="64">
        <f>[1]RS!T136</f>
        <v>27366</v>
      </c>
      <c r="H132" s="64">
        <f>[1]RS!AA136</f>
        <v>0</v>
      </c>
      <c r="I132" s="64">
        <f>[1]RS!AB136</f>
        <v>15964</v>
      </c>
      <c r="J132" s="64">
        <f>[1]RS!AC136</f>
        <v>716</v>
      </c>
      <c r="K132" s="64"/>
      <c r="L132" s="83"/>
      <c r="M132" s="83"/>
    </row>
    <row r="133" spans="1:13">
      <c r="A133" s="4" t="s">
        <v>165</v>
      </c>
      <c r="B133" s="64">
        <f>[1]RS!D137</f>
        <v>0</v>
      </c>
      <c r="C133" s="64">
        <f>[1]RS!G137</f>
        <v>0</v>
      </c>
      <c r="D133" s="64">
        <f>[1]RS!M137</f>
        <v>0</v>
      </c>
      <c r="E133" s="64">
        <f>[1]RS!N137</f>
        <v>0</v>
      </c>
      <c r="F133" s="64">
        <f>[1]RS!O137</f>
        <v>0</v>
      </c>
      <c r="G133" s="64">
        <f>[1]RS!T137</f>
        <v>0</v>
      </c>
      <c r="H133" s="64">
        <f>[1]RS!AA137</f>
        <v>0</v>
      </c>
      <c r="I133" s="64">
        <f>[1]RS!AB137</f>
        <v>0</v>
      </c>
      <c r="J133" s="64">
        <f>[1]RS!AC137</f>
        <v>0</v>
      </c>
      <c r="K133" s="64"/>
      <c r="L133" s="83"/>
      <c r="M133" s="83"/>
    </row>
    <row r="134" spans="1:13">
      <c r="A134" s="4" t="s">
        <v>166</v>
      </c>
      <c r="B134" s="64">
        <f>[1]RS!D138</f>
        <v>28770</v>
      </c>
      <c r="C134" s="64">
        <f>[1]RS!G138</f>
        <v>11372</v>
      </c>
      <c r="D134" s="64">
        <f>[1]RS!M138</f>
        <v>280</v>
      </c>
      <c r="E134" s="64">
        <f>[1]RS!N138</f>
        <v>868</v>
      </c>
      <c r="F134" s="64">
        <f>[1]RS!O138</f>
        <v>0</v>
      </c>
      <c r="G134" s="64">
        <f>[1]RS!T138</f>
        <v>7</v>
      </c>
      <c r="H134" s="64">
        <f>[1]RS!AA138</f>
        <v>8855</v>
      </c>
      <c r="I134" s="64">
        <f>[1]RS!AB138</f>
        <v>5735</v>
      </c>
      <c r="J134" s="64">
        <f>[1]RS!AC138</f>
        <v>1</v>
      </c>
      <c r="K134" s="64"/>
      <c r="L134" s="83"/>
      <c r="M134" s="83"/>
    </row>
    <row r="135" spans="1:13">
      <c r="A135" s="4" t="s">
        <v>167</v>
      </c>
      <c r="B135" s="64">
        <f>[1]RS!D139</f>
        <v>115395</v>
      </c>
      <c r="C135" s="64">
        <f>[1]RS!G139</f>
        <v>19439</v>
      </c>
      <c r="D135" s="64">
        <f>[1]RS!M139</f>
        <v>3928</v>
      </c>
      <c r="E135" s="64">
        <f>[1]RS!N139</f>
        <v>7812</v>
      </c>
      <c r="F135" s="64">
        <f>[1]RS!O139</f>
        <v>851</v>
      </c>
      <c r="G135" s="64">
        <f>[1]RS!T139</f>
        <v>6621</v>
      </c>
      <c r="H135" s="64">
        <f>[1]RS!AA139</f>
        <v>40564</v>
      </c>
      <c r="I135" s="64">
        <f>[1]RS!AB139</f>
        <v>23710</v>
      </c>
      <c r="J135" s="64">
        <f>[1]RS!AC139</f>
        <v>2350</v>
      </c>
      <c r="K135" s="64"/>
      <c r="L135" s="83"/>
      <c r="M135" s="83"/>
    </row>
    <row r="136" spans="1:13">
      <c r="A136" s="4" t="s">
        <v>168</v>
      </c>
      <c r="B136" s="64">
        <f>[1]RS!D140</f>
        <v>30912</v>
      </c>
      <c r="C136" s="64">
        <f>[1]RS!G140</f>
        <v>0</v>
      </c>
      <c r="D136" s="64">
        <f>[1]RS!M140</f>
        <v>1173</v>
      </c>
      <c r="E136" s="64">
        <f>[1]RS!N140</f>
        <v>0</v>
      </c>
      <c r="F136" s="64">
        <f>[1]RS!O140</f>
        <v>2509</v>
      </c>
      <c r="G136" s="64">
        <f>[1]RS!T140</f>
        <v>924</v>
      </c>
      <c r="H136" s="64">
        <f>[1]RS!AA140</f>
        <v>16047</v>
      </c>
      <c r="I136" s="64">
        <f>[1]RS!AB140</f>
        <v>6963</v>
      </c>
      <c r="J136" s="64">
        <f>[1]RS!AC140</f>
        <v>100</v>
      </c>
      <c r="K136" s="64"/>
      <c r="L136" s="83"/>
      <c r="M136" s="83"/>
    </row>
    <row r="137" spans="1:13">
      <c r="A137" s="4" t="s">
        <v>169</v>
      </c>
      <c r="B137" s="64">
        <f>[1]RS!D141</f>
        <v>34158</v>
      </c>
      <c r="C137" s="64">
        <f>[1]RS!G141</f>
        <v>19855</v>
      </c>
      <c r="D137" s="64">
        <f>[1]RS!M141</f>
        <v>791</v>
      </c>
      <c r="E137" s="64">
        <f>[1]RS!N141</f>
        <v>0</v>
      </c>
      <c r="F137" s="64">
        <f>[1]RS!O141</f>
        <v>3098</v>
      </c>
      <c r="G137" s="64">
        <f>[1]RS!T141</f>
        <v>419</v>
      </c>
      <c r="H137" s="64">
        <f>[1]RS!AA141</f>
        <v>8129</v>
      </c>
      <c r="I137" s="64">
        <f>[1]RS!AB141</f>
        <v>9257</v>
      </c>
      <c r="J137" s="64">
        <f>[1]RS!AC141</f>
        <v>118</v>
      </c>
      <c r="K137" s="64"/>
      <c r="L137" s="83"/>
      <c r="M137" s="83"/>
    </row>
    <row r="138" spans="1:13" ht="27" customHeight="1">
      <c r="A138" s="32" t="s">
        <v>170</v>
      </c>
      <c r="B138" s="64">
        <f>[1]RS!D142</f>
        <v>18085</v>
      </c>
      <c r="C138" s="64">
        <f>[1]RS!G142</f>
        <v>167588</v>
      </c>
      <c r="D138" s="64">
        <f>[1]RS!M142</f>
        <v>6294</v>
      </c>
      <c r="E138" s="64">
        <f>[1]RS!N142</f>
        <v>0</v>
      </c>
      <c r="F138" s="64">
        <f>[1]RS!O142</f>
        <v>1220</v>
      </c>
      <c r="G138" s="64">
        <f>[1]RS!T142</f>
        <v>2</v>
      </c>
      <c r="H138" s="64">
        <f>[1]RS!AA142</f>
        <v>0</v>
      </c>
      <c r="I138" s="64">
        <f>[1]RS!AB142</f>
        <v>22840</v>
      </c>
      <c r="J138" s="64">
        <f>[1]RS!AC142</f>
        <v>0</v>
      </c>
      <c r="K138" s="64"/>
      <c r="L138" s="83"/>
      <c r="M138" s="83"/>
    </row>
    <row r="139" spans="1:13">
      <c r="A139" s="4" t="s">
        <v>171</v>
      </c>
      <c r="B139" s="64">
        <f>[1]RS!D143</f>
        <v>251003</v>
      </c>
      <c r="C139" s="64">
        <f>[1]RS!G143</f>
        <v>102491</v>
      </c>
      <c r="D139" s="64">
        <f>[1]RS!M143</f>
        <v>30525</v>
      </c>
      <c r="E139" s="64">
        <f>[1]RS!N143</f>
        <v>0</v>
      </c>
      <c r="F139" s="64">
        <f>[1]RS!O143</f>
        <v>7942</v>
      </c>
      <c r="G139" s="64">
        <f>[1]RS!T143</f>
        <v>27019</v>
      </c>
      <c r="H139" s="64">
        <f>[1]RS!AA143</f>
        <v>44296</v>
      </c>
      <c r="I139" s="64">
        <f>[1]RS!AB143</f>
        <v>38108</v>
      </c>
      <c r="J139" s="64">
        <f>[1]RS!AC143</f>
        <v>408</v>
      </c>
      <c r="K139" s="64"/>
      <c r="L139" s="83"/>
      <c r="M139" s="83"/>
    </row>
    <row r="140" spans="1:13">
      <c r="A140" s="4" t="s">
        <v>172</v>
      </c>
      <c r="B140" s="64">
        <f>[1]RS!D144</f>
        <v>24495</v>
      </c>
      <c r="C140" s="64">
        <f>[1]RS!G144</f>
        <v>6527</v>
      </c>
      <c r="D140" s="64">
        <f>[1]RS!M144</f>
        <v>1035</v>
      </c>
      <c r="E140" s="64">
        <f>[1]RS!N144</f>
        <v>0</v>
      </c>
      <c r="F140" s="64">
        <f>[1]RS!O144</f>
        <v>1899</v>
      </c>
      <c r="G140" s="64">
        <f>[1]RS!T144</f>
        <v>444</v>
      </c>
      <c r="H140" s="64">
        <f>[1]RS!AA144</f>
        <v>6506</v>
      </c>
      <c r="I140" s="64">
        <f>[1]RS!AB144</f>
        <v>3660</v>
      </c>
      <c r="J140" s="64">
        <f>[1]RS!AC144</f>
        <v>0</v>
      </c>
      <c r="K140" s="64"/>
      <c r="L140" s="83"/>
      <c r="M140" s="83"/>
    </row>
    <row r="141" spans="1:13">
      <c r="A141" s="4" t="s">
        <v>173</v>
      </c>
      <c r="B141" s="64">
        <f>[1]RS!D145</f>
        <v>226298</v>
      </c>
      <c r="C141" s="64">
        <f>[1]RS!G145</f>
        <v>51607</v>
      </c>
      <c r="D141" s="64">
        <f>[1]RS!M145</f>
        <v>13679</v>
      </c>
      <c r="E141" s="64">
        <f>[1]RS!N145</f>
        <v>0</v>
      </c>
      <c r="F141" s="64">
        <f>[1]RS!O145</f>
        <v>10574</v>
      </c>
      <c r="G141" s="64">
        <f>[1]RS!T145</f>
        <v>155</v>
      </c>
      <c r="H141" s="64">
        <f>[1]RS!AA145</f>
        <v>54576</v>
      </c>
      <c r="I141" s="64">
        <f>[1]RS!AB145</f>
        <v>22770</v>
      </c>
      <c r="J141" s="64">
        <f>[1]RS!AC145</f>
        <v>1632</v>
      </c>
      <c r="K141" s="64"/>
      <c r="L141" s="83"/>
      <c r="M141" s="83"/>
    </row>
    <row r="142" spans="1:13">
      <c r="A142" s="4" t="s">
        <v>174</v>
      </c>
      <c r="B142" s="64">
        <f>[1]RS!D146</f>
        <v>78582</v>
      </c>
      <c r="C142" s="64">
        <f>[1]RS!G146</f>
        <v>10527</v>
      </c>
      <c r="D142" s="64">
        <f>[1]RS!M146</f>
        <v>2804</v>
      </c>
      <c r="E142" s="64">
        <f>[1]RS!N146</f>
        <v>5296</v>
      </c>
      <c r="F142" s="64">
        <f>[1]RS!O146</f>
        <v>6328</v>
      </c>
      <c r="G142" s="64">
        <f>[1]RS!T146</f>
        <v>562</v>
      </c>
      <c r="H142" s="64">
        <f>[1]RS!AA146</f>
        <v>33110</v>
      </c>
      <c r="I142" s="64">
        <f>[1]RS!AB146</f>
        <v>14656</v>
      </c>
      <c r="J142" s="64">
        <f>[1]RS!AC146</f>
        <v>23</v>
      </c>
      <c r="K142" s="64"/>
      <c r="L142" s="83"/>
      <c r="M142" s="83"/>
    </row>
    <row r="143" spans="1:13">
      <c r="A143" s="4" t="s">
        <v>175</v>
      </c>
      <c r="B143" s="64">
        <f>[1]RS!D147</f>
        <v>133128</v>
      </c>
      <c r="C143" s="64">
        <f>[1]RS!G147</f>
        <v>17446</v>
      </c>
      <c r="D143" s="64">
        <f>[1]RS!M147</f>
        <v>8347</v>
      </c>
      <c r="E143" s="64">
        <f>[1]RS!N147</f>
        <v>0</v>
      </c>
      <c r="F143" s="64">
        <f>[1]RS!O147</f>
        <v>7413</v>
      </c>
      <c r="G143" s="64">
        <f>[1]RS!T147</f>
        <v>2440</v>
      </c>
      <c r="H143" s="64">
        <f>[1]RS!AA147</f>
        <v>27663</v>
      </c>
      <c r="I143" s="64">
        <f>[1]RS!AB147</f>
        <v>22448</v>
      </c>
      <c r="J143" s="64">
        <f>[1]RS!AC147</f>
        <v>1922</v>
      </c>
      <c r="K143" s="64"/>
      <c r="L143" s="83"/>
      <c r="M143" s="83"/>
    </row>
    <row r="144" spans="1:13" ht="27" customHeight="1">
      <c r="A144" s="32" t="s">
        <v>176</v>
      </c>
      <c r="B144" s="64">
        <f>[1]RS!D148</f>
        <v>88247</v>
      </c>
      <c r="C144" s="64">
        <f>[1]RS!G148</f>
        <v>32247</v>
      </c>
      <c r="D144" s="64">
        <f>[1]RS!M148</f>
        <v>1538</v>
      </c>
      <c r="E144" s="64">
        <f>[1]RS!N148</f>
        <v>0</v>
      </c>
      <c r="F144" s="64">
        <f>[1]RS!O148</f>
        <v>10666</v>
      </c>
      <c r="G144" s="64">
        <f>[1]RS!T148</f>
        <v>904</v>
      </c>
      <c r="H144" s="64">
        <f>[1]RS!AA148</f>
        <v>27314</v>
      </c>
      <c r="I144" s="64">
        <f>[1]RS!AB148</f>
        <v>8853</v>
      </c>
      <c r="J144" s="64">
        <f>[1]RS!AC148</f>
        <v>0</v>
      </c>
      <c r="K144" s="64"/>
      <c r="L144" s="83"/>
      <c r="M144" s="83"/>
    </row>
    <row r="145" spans="1:13">
      <c r="A145" s="4" t="s">
        <v>177</v>
      </c>
      <c r="B145" s="64">
        <f>[1]RS!D149</f>
        <v>175961</v>
      </c>
      <c r="C145" s="64">
        <f>[1]RS!G149</f>
        <v>19078</v>
      </c>
      <c r="D145" s="64">
        <f>[1]RS!M149</f>
        <v>5303</v>
      </c>
      <c r="E145" s="64">
        <f>[1]RS!N149</f>
        <v>0</v>
      </c>
      <c r="F145" s="64">
        <f>[1]RS!O149</f>
        <v>6187</v>
      </c>
      <c r="G145" s="64">
        <f>[1]RS!T149</f>
        <v>518</v>
      </c>
      <c r="H145" s="64">
        <f>[1]RS!AA149</f>
        <v>108270</v>
      </c>
      <c r="I145" s="64">
        <f>[1]RS!AB149</f>
        <v>34069</v>
      </c>
      <c r="J145" s="64">
        <f>[1]RS!AC149</f>
        <v>12</v>
      </c>
      <c r="K145" s="64"/>
      <c r="L145" s="83"/>
      <c r="M145" s="83"/>
    </row>
    <row r="146" spans="1:13">
      <c r="A146" s="4" t="s">
        <v>178</v>
      </c>
      <c r="B146" s="64">
        <f>[1]RS!D150</f>
        <v>25197</v>
      </c>
      <c r="C146" s="64">
        <f>[1]RS!G150</f>
        <v>5440</v>
      </c>
      <c r="D146" s="64">
        <f>[1]RS!M150</f>
        <v>399</v>
      </c>
      <c r="E146" s="64">
        <f>[1]RS!N150</f>
        <v>0</v>
      </c>
      <c r="F146" s="64">
        <f>[1]RS!O150</f>
        <v>3029</v>
      </c>
      <c r="G146" s="64">
        <f>[1]RS!T150</f>
        <v>5</v>
      </c>
      <c r="H146" s="64">
        <f>[1]RS!AA150</f>
        <v>12666</v>
      </c>
      <c r="I146" s="64">
        <f>[1]RS!AB150</f>
        <v>5495</v>
      </c>
      <c r="J146" s="64">
        <f>[1]RS!AC150</f>
        <v>227</v>
      </c>
      <c r="K146" s="64"/>
      <c r="L146" s="83"/>
      <c r="M146" s="83"/>
    </row>
    <row r="147" spans="1:13">
      <c r="A147" s="4" t="s">
        <v>179</v>
      </c>
      <c r="B147" s="64">
        <f>[1]RS!D151</f>
        <v>20964</v>
      </c>
      <c r="C147" s="64">
        <f>[1]RS!G151</f>
        <v>10191</v>
      </c>
      <c r="D147" s="64">
        <f>[1]RS!M151</f>
        <v>316</v>
      </c>
      <c r="E147" s="64">
        <f>[1]RS!N151</f>
        <v>0</v>
      </c>
      <c r="F147" s="64">
        <f>[1]RS!O151</f>
        <v>2187</v>
      </c>
      <c r="G147" s="64">
        <f>[1]RS!T151</f>
        <v>190</v>
      </c>
      <c r="H147" s="64">
        <f>[1]RS!AA151</f>
        <v>9493</v>
      </c>
      <c r="I147" s="64">
        <f>[1]RS!AB151</f>
        <v>4635</v>
      </c>
      <c r="J147" s="64">
        <f>[1]RS!AC151</f>
        <v>0</v>
      </c>
      <c r="K147" s="64"/>
      <c r="L147" s="83"/>
      <c r="M147" s="83"/>
    </row>
    <row r="148" spans="1:13">
      <c r="A148" s="4" t="s">
        <v>180</v>
      </c>
      <c r="B148" s="64">
        <f>[1]RS!D152</f>
        <v>250451</v>
      </c>
      <c r="C148" s="64">
        <f>[1]RS!G152</f>
        <v>129656</v>
      </c>
      <c r="D148" s="64">
        <f>[1]RS!M152</f>
        <v>243288</v>
      </c>
      <c r="E148" s="64">
        <f>[1]RS!N152</f>
        <v>0</v>
      </c>
      <c r="F148" s="64">
        <f>[1]RS!O152</f>
        <v>11631</v>
      </c>
      <c r="G148" s="64">
        <f>[1]RS!T152</f>
        <v>237374</v>
      </c>
      <c r="H148" s="64">
        <f>[1]RS!AA152</f>
        <v>85377</v>
      </c>
      <c r="I148" s="64">
        <f>[1]RS!AB152</f>
        <v>57501</v>
      </c>
      <c r="J148" s="64">
        <f>[1]RS!AC152</f>
        <v>2797</v>
      </c>
      <c r="K148" s="64"/>
      <c r="L148" s="83"/>
      <c r="M148" s="83"/>
    </row>
    <row r="149" spans="1:13">
      <c r="A149" s="4" t="s">
        <v>181</v>
      </c>
      <c r="B149" s="64">
        <f>[1]RS!D153</f>
        <v>19030</v>
      </c>
      <c r="C149" s="64">
        <f>[1]RS!G153</f>
        <v>2142</v>
      </c>
      <c r="D149" s="64">
        <f>[1]RS!M153</f>
        <v>2421</v>
      </c>
      <c r="E149" s="64">
        <f>[1]RS!N153</f>
        <v>0</v>
      </c>
      <c r="F149" s="64">
        <f>[1]RS!O153</f>
        <v>1603</v>
      </c>
      <c r="G149" s="64">
        <f>[1]RS!T153</f>
        <v>873</v>
      </c>
      <c r="H149" s="64">
        <f>[1]RS!AA153</f>
        <v>7422</v>
      </c>
      <c r="I149" s="64">
        <f>[1]RS!AB153</f>
        <v>2025</v>
      </c>
      <c r="J149" s="64">
        <f>[1]RS!AC153</f>
        <v>0</v>
      </c>
      <c r="K149" s="64"/>
      <c r="L149" s="83"/>
      <c r="M149" s="83"/>
    </row>
    <row r="150" spans="1:13">
      <c r="A150" s="4" t="s">
        <v>182</v>
      </c>
      <c r="B150" s="64">
        <f>[1]RS!D154</f>
        <v>21854</v>
      </c>
      <c r="C150" s="64">
        <f>[1]RS!G154</f>
        <v>1613</v>
      </c>
      <c r="D150" s="64">
        <f>[1]RS!M154</f>
        <v>737</v>
      </c>
      <c r="E150" s="64">
        <f>[1]RS!N154</f>
        <v>0</v>
      </c>
      <c r="F150" s="64">
        <f>[1]RS!O154</f>
        <v>531</v>
      </c>
      <c r="G150" s="64">
        <f>[1]RS!T154</f>
        <v>284</v>
      </c>
      <c r="H150" s="64">
        <f>[1]RS!AA154</f>
        <v>13836</v>
      </c>
      <c r="I150" s="64">
        <f>[1]RS!AB154</f>
        <v>4702</v>
      </c>
      <c r="J150" s="64">
        <f>[1]RS!AC154</f>
        <v>0</v>
      </c>
      <c r="K150" s="64"/>
      <c r="L150" s="83"/>
      <c r="M150" s="83"/>
    </row>
    <row r="151" spans="1:13">
      <c r="A151" s="4" t="s">
        <v>183</v>
      </c>
      <c r="B151" s="64">
        <f>[1]RS!D155</f>
        <v>115481</v>
      </c>
      <c r="C151" s="64">
        <f>[1]RS!G155</f>
        <v>13765</v>
      </c>
      <c r="D151" s="64">
        <f>[1]RS!M155</f>
        <v>1524</v>
      </c>
      <c r="E151" s="64">
        <f>[1]RS!N155</f>
        <v>5911</v>
      </c>
      <c r="F151" s="64">
        <f>[1]RS!O155</f>
        <v>0</v>
      </c>
      <c r="G151" s="64">
        <f>[1]RS!T155</f>
        <v>529</v>
      </c>
      <c r="H151" s="64">
        <f>[1]RS!AA155</f>
        <v>61452</v>
      </c>
      <c r="I151" s="64">
        <f>[1]RS!AB155</f>
        <v>27528</v>
      </c>
      <c r="J151" s="64">
        <f>[1]RS!AC155</f>
        <v>322</v>
      </c>
      <c r="K151" s="64"/>
      <c r="L151" s="83"/>
      <c r="M151" s="83"/>
    </row>
    <row r="152" spans="1:13">
      <c r="A152" s="4" t="s">
        <v>184</v>
      </c>
      <c r="B152" s="64">
        <f>[1]RS!D156</f>
        <v>11501</v>
      </c>
      <c r="C152" s="64">
        <f>[1]RS!G156</f>
        <v>5966</v>
      </c>
      <c r="D152" s="64">
        <f>[1]RS!M156</f>
        <v>373</v>
      </c>
      <c r="E152" s="64">
        <f>[1]RS!N156</f>
        <v>0</v>
      </c>
      <c r="F152" s="64">
        <f>[1]RS!O156</f>
        <v>1610</v>
      </c>
      <c r="G152" s="64">
        <f>[1]RS!T156</f>
        <v>446</v>
      </c>
      <c r="H152" s="64">
        <f>[1]RS!AA156</f>
        <v>2905</v>
      </c>
      <c r="I152" s="64">
        <f>[1]RS!AB156</f>
        <v>752</v>
      </c>
      <c r="J152" s="64">
        <f>[1]RS!AC156</f>
        <v>0</v>
      </c>
      <c r="K152" s="64"/>
      <c r="L152" s="83"/>
      <c r="M152" s="83"/>
    </row>
    <row r="153" spans="1:13">
      <c r="A153" s="4" t="s">
        <v>185</v>
      </c>
      <c r="B153" s="64">
        <f>[1]RS!D157</f>
        <v>28933</v>
      </c>
      <c r="C153" s="64">
        <f>[1]RS!G157</f>
        <v>4808</v>
      </c>
      <c r="D153" s="64">
        <f>[1]RS!M157</f>
        <v>894</v>
      </c>
      <c r="E153" s="64">
        <f>[1]RS!N157</f>
        <v>0</v>
      </c>
      <c r="F153" s="64">
        <f>[1]RS!O157</f>
        <v>2253</v>
      </c>
      <c r="G153" s="64">
        <f>[1]RS!T157</f>
        <v>480</v>
      </c>
      <c r="H153" s="64">
        <f>[1]RS!AA157</f>
        <v>22348</v>
      </c>
      <c r="I153" s="64">
        <f>[1]RS!AB157</f>
        <v>5334</v>
      </c>
      <c r="J153" s="64">
        <f>[1]RS!AC157</f>
        <v>480</v>
      </c>
      <c r="K153" s="64"/>
      <c r="L153" s="83"/>
      <c r="M153" s="83"/>
    </row>
    <row r="154" spans="1:13">
      <c r="A154" s="4" t="s">
        <v>186</v>
      </c>
      <c r="B154" s="64">
        <f>[1]RS!D158</f>
        <v>17115</v>
      </c>
      <c r="C154" s="64">
        <f>[1]RS!G158</f>
        <v>450</v>
      </c>
      <c r="D154" s="64">
        <f>[1]RS!M158</f>
        <v>1854</v>
      </c>
      <c r="E154" s="64">
        <f>[1]RS!N158</f>
        <v>0</v>
      </c>
      <c r="F154" s="64">
        <f>[1]RS!O158</f>
        <v>3132</v>
      </c>
      <c r="G154" s="64">
        <f>[1]RS!T158</f>
        <v>3588</v>
      </c>
      <c r="H154" s="64">
        <f>[1]RS!AA158</f>
        <v>5611</v>
      </c>
      <c r="I154" s="64">
        <f>[1]RS!AB158</f>
        <v>2906</v>
      </c>
      <c r="J154" s="64">
        <f>[1]RS!AC158</f>
        <v>0</v>
      </c>
      <c r="K154" s="64"/>
      <c r="L154" s="83"/>
      <c r="M154" s="83"/>
    </row>
    <row r="155" spans="1:13">
      <c r="A155" s="4" t="s">
        <v>187</v>
      </c>
      <c r="B155" s="64">
        <f>[1]RS!D159</f>
        <v>1423435</v>
      </c>
      <c r="C155" s="64">
        <f>[1]RS!G159</f>
        <v>614741</v>
      </c>
      <c r="D155" s="64">
        <f>[1]RS!M159</f>
        <v>414058</v>
      </c>
      <c r="E155" s="64">
        <f>[1]RS!N159</f>
        <v>0</v>
      </c>
      <c r="F155" s="64">
        <f>[1]RS!O159</f>
        <v>36183</v>
      </c>
      <c r="G155" s="64">
        <f>[1]RS!T159</f>
        <v>335544</v>
      </c>
      <c r="H155" s="64">
        <f>[1]RS!AA159</f>
        <v>171616</v>
      </c>
      <c r="I155" s="64">
        <f>[1]RS!AB159</f>
        <v>227832</v>
      </c>
      <c r="J155" s="64">
        <f>[1]RS!AC159</f>
        <v>9641</v>
      </c>
      <c r="K155" s="64"/>
      <c r="L155" s="83"/>
      <c r="M155" s="83"/>
    </row>
    <row r="156" spans="1:13">
      <c r="A156" s="4" t="s">
        <v>188</v>
      </c>
      <c r="B156" s="64">
        <f>[1]RS!D160</f>
        <v>40669</v>
      </c>
      <c r="C156" s="64">
        <f>[1]RS!G160</f>
        <v>2079</v>
      </c>
      <c r="D156" s="64">
        <f>[1]RS!M160</f>
        <v>5290</v>
      </c>
      <c r="E156" s="64">
        <f>[1]RS!N160</f>
        <v>3578</v>
      </c>
      <c r="F156" s="64">
        <f>[1]RS!O160</f>
        <v>0</v>
      </c>
      <c r="G156" s="64">
        <f>[1]RS!T160</f>
        <v>4736</v>
      </c>
      <c r="H156" s="64">
        <f>[1]RS!AA160</f>
        <v>14559</v>
      </c>
      <c r="I156" s="64">
        <f>[1]RS!AB160</f>
        <v>3874</v>
      </c>
      <c r="J156" s="64">
        <f>[1]RS!AC160</f>
        <v>164</v>
      </c>
      <c r="K156" s="64"/>
      <c r="L156" s="83"/>
      <c r="M156" s="83"/>
    </row>
    <row r="157" spans="1:13">
      <c r="A157" s="4" t="s">
        <v>189</v>
      </c>
      <c r="B157" s="64">
        <f>[1]RS!D161</f>
        <v>15797</v>
      </c>
      <c r="C157" s="64">
        <f>[1]RS!G161</f>
        <v>8184</v>
      </c>
      <c r="D157" s="64">
        <f>[1]RS!M161</f>
        <v>743</v>
      </c>
      <c r="E157" s="64">
        <f>[1]RS!N161</f>
        <v>0</v>
      </c>
      <c r="F157" s="64">
        <f>[1]RS!O161</f>
        <v>1533</v>
      </c>
      <c r="G157" s="64">
        <f>[1]RS!T161</f>
        <v>78</v>
      </c>
      <c r="H157" s="64">
        <f>[1]RS!AA161</f>
        <v>6027</v>
      </c>
      <c r="I157" s="64">
        <f>[1]RS!AB161</f>
        <v>4544</v>
      </c>
      <c r="J157" s="64">
        <f>[1]RS!AC161</f>
        <v>129</v>
      </c>
      <c r="K157" s="64"/>
      <c r="L157" s="83"/>
      <c r="M157" s="83"/>
    </row>
    <row r="158" spans="1:13">
      <c r="A158" s="4" t="s">
        <v>190</v>
      </c>
      <c r="B158" s="64">
        <f>[1]RS!D162</f>
        <v>36669</v>
      </c>
      <c r="C158" s="64">
        <f>[1]RS!G162</f>
        <v>628</v>
      </c>
      <c r="D158" s="64">
        <f>[1]RS!M162</f>
        <v>351</v>
      </c>
      <c r="E158" s="64">
        <f>[1]RS!N162</f>
        <v>0</v>
      </c>
      <c r="F158" s="64">
        <f>[1]RS!O162</f>
        <v>3694</v>
      </c>
      <c r="G158" s="64">
        <f>[1]RS!T162</f>
        <v>1136</v>
      </c>
      <c r="H158" s="64">
        <f>[1]RS!AA162</f>
        <v>24825</v>
      </c>
      <c r="I158" s="64">
        <f>[1]RS!AB162</f>
        <v>9395</v>
      </c>
      <c r="J158" s="64">
        <f>[1]RS!AC162</f>
        <v>0</v>
      </c>
      <c r="K158" s="64"/>
      <c r="L158" s="83"/>
      <c r="M158" s="83"/>
    </row>
    <row r="159" spans="1:13">
      <c r="A159" s="4" t="s">
        <v>191</v>
      </c>
      <c r="B159" s="64">
        <f>[1]RS!D163</f>
        <v>92052</v>
      </c>
      <c r="C159" s="64">
        <f>[1]RS!G163</f>
        <v>29968</v>
      </c>
      <c r="D159" s="64">
        <f>[1]RS!M163</f>
        <v>4935</v>
      </c>
      <c r="E159" s="64">
        <f>[1]RS!N163</f>
        <v>0</v>
      </c>
      <c r="F159" s="64">
        <f>[1]RS!O163</f>
        <v>5433</v>
      </c>
      <c r="G159" s="64">
        <f>[1]RS!T163</f>
        <v>316</v>
      </c>
      <c r="H159" s="64">
        <f>[1]RS!AA163</f>
        <v>17563</v>
      </c>
      <c r="I159" s="64">
        <f>[1]RS!AB163</f>
        <v>15133</v>
      </c>
      <c r="J159" s="64">
        <f>[1]RS!AC163</f>
        <v>1347</v>
      </c>
      <c r="K159" s="64"/>
      <c r="L159" s="83"/>
      <c r="M159" s="83"/>
    </row>
    <row r="160" spans="1:13">
      <c r="A160" s="4" t="s">
        <v>192</v>
      </c>
      <c r="B160" s="64">
        <f>[1]RS!D164</f>
        <v>17171</v>
      </c>
      <c r="C160" s="64">
        <f>[1]RS!G164</f>
        <v>6155</v>
      </c>
      <c r="D160" s="64">
        <f>[1]RS!M164</f>
        <v>143</v>
      </c>
      <c r="E160" s="64">
        <f>[1]RS!N164</f>
        <v>0</v>
      </c>
      <c r="F160" s="64">
        <f>[1]RS!O164</f>
        <v>1689</v>
      </c>
      <c r="G160" s="64">
        <f>[1]RS!T164</f>
        <v>0</v>
      </c>
      <c r="H160" s="64">
        <f>[1]RS!AA164</f>
        <v>7885</v>
      </c>
      <c r="I160" s="64">
        <f>[1]RS!AB164</f>
        <v>3615</v>
      </c>
      <c r="J160" s="64">
        <f>[1]RS!AC164</f>
        <v>94</v>
      </c>
      <c r="K160" s="64"/>
      <c r="L160" s="83"/>
      <c r="M160" s="83"/>
    </row>
    <row r="161" spans="1:13">
      <c r="A161" s="4" t="s">
        <v>193</v>
      </c>
      <c r="B161" s="64">
        <f>[1]RS!D165</f>
        <v>117714</v>
      </c>
      <c r="C161" s="64">
        <f>[1]RS!G165</f>
        <v>45685</v>
      </c>
      <c r="D161" s="64">
        <f>[1]RS!M165</f>
        <v>4744</v>
      </c>
      <c r="E161" s="64">
        <f>[1]RS!N165</f>
        <v>0</v>
      </c>
      <c r="F161" s="64">
        <f>[1]RS!O165</f>
        <v>9047</v>
      </c>
      <c r="G161" s="64">
        <f>[1]RS!T165</f>
        <v>2015</v>
      </c>
      <c r="H161" s="64">
        <f>[1]RS!AA165</f>
        <v>16852</v>
      </c>
      <c r="I161" s="64">
        <f>[1]RS!AB165</f>
        <v>10608</v>
      </c>
      <c r="J161" s="64">
        <f>[1]RS!AC165</f>
        <v>555</v>
      </c>
      <c r="K161" s="64"/>
      <c r="L161" s="83"/>
      <c r="M161" s="83"/>
    </row>
    <row r="162" spans="1:13">
      <c r="A162" s="4" t="s">
        <v>194</v>
      </c>
      <c r="B162" s="64">
        <f>[1]RS!D166</f>
        <v>60755</v>
      </c>
      <c r="C162" s="64">
        <f>[1]RS!G166</f>
        <v>65779</v>
      </c>
      <c r="D162" s="64">
        <f>[1]RS!M166</f>
        <v>4446</v>
      </c>
      <c r="E162" s="64">
        <f>[1]RS!N166</f>
        <v>0</v>
      </c>
      <c r="F162" s="64">
        <f>[1]RS!O166</f>
        <v>5857</v>
      </c>
      <c r="G162" s="64">
        <f>[1]RS!T166</f>
        <v>36</v>
      </c>
      <c r="H162" s="64">
        <f>[1]RS!AA166</f>
        <v>11914</v>
      </c>
      <c r="I162" s="64">
        <f>[1]RS!AB166</f>
        <v>15350</v>
      </c>
      <c r="J162" s="64">
        <f>[1]RS!AC166</f>
        <v>2</v>
      </c>
      <c r="K162" s="64"/>
      <c r="L162" s="83"/>
      <c r="M162" s="83"/>
    </row>
    <row r="163" spans="1:13">
      <c r="A163" s="4" t="s">
        <v>195</v>
      </c>
      <c r="B163" s="64">
        <f>[1]RS!D167</f>
        <v>135791</v>
      </c>
      <c r="C163" s="64">
        <f>[1]RS!G167</f>
        <v>16540</v>
      </c>
      <c r="D163" s="64">
        <f>[1]RS!M167</f>
        <v>8736</v>
      </c>
      <c r="E163" s="64">
        <f>[1]RS!N167</f>
        <v>0</v>
      </c>
      <c r="F163" s="64">
        <f>[1]RS!O167</f>
        <v>5467</v>
      </c>
      <c r="G163" s="64">
        <f>[1]RS!T167</f>
        <v>1971</v>
      </c>
      <c r="H163" s="64">
        <f>[1]RS!AA167</f>
        <v>40952</v>
      </c>
      <c r="I163" s="64">
        <f>[1]RS!AB167</f>
        <v>17395</v>
      </c>
      <c r="J163" s="64">
        <f>[1]RS!AC167</f>
        <v>48</v>
      </c>
      <c r="K163" s="64"/>
      <c r="L163" s="83"/>
      <c r="M163" s="83"/>
    </row>
    <row r="164" spans="1:13">
      <c r="A164" s="4" t="s">
        <v>196</v>
      </c>
      <c r="B164" s="64">
        <f>[1]RS!D168</f>
        <v>33306</v>
      </c>
      <c r="C164" s="64">
        <f>[1]RS!G168</f>
        <v>20134</v>
      </c>
      <c r="D164" s="64">
        <f>[1]RS!M168</f>
        <v>936</v>
      </c>
      <c r="E164" s="64">
        <f>[1]RS!N168</f>
        <v>0</v>
      </c>
      <c r="F164" s="64">
        <f>[1]RS!O168</f>
        <v>3387</v>
      </c>
      <c r="G164" s="64">
        <f>[1]RS!T168</f>
        <v>278</v>
      </c>
      <c r="H164" s="64">
        <f>[1]RS!AA168</f>
        <v>14842</v>
      </c>
      <c r="I164" s="64">
        <f>[1]RS!AB168</f>
        <v>6440</v>
      </c>
      <c r="J164" s="64">
        <f>[1]RS!AC168</f>
        <v>91</v>
      </c>
      <c r="K164" s="64"/>
      <c r="L164" s="83"/>
      <c r="M164" s="83"/>
    </row>
    <row r="165" spans="1:13">
      <c r="A165" s="4" t="s">
        <v>197</v>
      </c>
      <c r="B165" s="64">
        <f>[1]RS!D169</f>
        <v>53021</v>
      </c>
      <c r="C165" s="64">
        <f>[1]RS!G169</f>
        <v>8981</v>
      </c>
      <c r="D165" s="64">
        <f>[1]RS!M169</f>
        <v>3949</v>
      </c>
      <c r="E165" s="64">
        <f>[1]RS!N169</f>
        <v>0</v>
      </c>
      <c r="F165" s="64">
        <f>[1]RS!O169</f>
        <v>3009</v>
      </c>
      <c r="G165" s="64">
        <f>[1]RS!T169</f>
        <v>80</v>
      </c>
      <c r="H165" s="64">
        <f>[1]RS!AA169</f>
        <v>11972</v>
      </c>
      <c r="I165" s="64">
        <f>[1]RS!AB169</f>
        <v>7725</v>
      </c>
      <c r="J165" s="64">
        <f>[1]RS!AC169</f>
        <v>175</v>
      </c>
      <c r="K165" s="64"/>
      <c r="L165" s="83"/>
      <c r="M165" s="83"/>
    </row>
    <row r="166" spans="1:13">
      <c r="A166" s="4" t="s">
        <v>198</v>
      </c>
      <c r="B166" s="64">
        <f>[1]RS!D170</f>
        <v>79856</v>
      </c>
      <c r="C166" s="64">
        <f>[1]RS!G170</f>
        <v>1967</v>
      </c>
      <c r="D166" s="64">
        <f>[1]RS!M170</f>
        <v>3076</v>
      </c>
      <c r="E166" s="64">
        <f>[1]RS!N170</f>
        <v>0</v>
      </c>
      <c r="F166" s="64">
        <f>[1]RS!O170</f>
        <v>6498</v>
      </c>
      <c r="G166" s="64">
        <f>[1]RS!T170</f>
        <v>784</v>
      </c>
      <c r="H166" s="64">
        <f>[1]RS!AA170</f>
        <v>21811</v>
      </c>
      <c r="I166" s="64">
        <f>[1]RS!AB170</f>
        <v>10447</v>
      </c>
      <c r="J166" s="64">
        <f>[1]RS!AC170</f>
        <v>15</v>
      </c>
      <c r="K166" s="64"/>
      <c r="L166" s="83"/>
      <c r="M166" s="83"/>
    </row>
    <row r="167" spans="1:13">
      <c r="A167" s="4" t="s">
        <v>199</v>
      </c>
      <c r="B167" s="64">
        <f>[1]RS!D171</f>
        <v>92693</v>
      </c>
      <c r="C167" s="64">
        <f>[1]RS!G171</f>
        <v>32796</v>
      </c>
      <c r="D167" s="64">
        <f>[1]RS!M171</f>
        <v>11050</v>
      </c>
      <c r="E167" s="64">
        <f>[1]RS!N171</f>
        <v>0</v>
      </c>
      <c r="F167" s="64">
        <f>[1]RS!O171</f>
        <v>6039</v>
      </c>
      <c r="G167" s="64">
        <f>[1]RS!T171</f>
        <v>5757</v>
      </c>
      <c r="H167" s="64">
        <f>[1]RS!AA171</f>
        <v>7892</v>
      </c>
      <c r="I167" s="64">
        <f>[1]RS!AB171</f>
        <v>23456</v>
      </c>
      <c r="J167" s="64">
        <f>[1]RS!AC171</f>
        <v>517</v>
      </c>
      <c r="K167" s="64"/>
      <c r="L167" s="83"/>
      <c r="M167" s="83"/>
    </row>
    <row r="168" spans="1:13">
      <c r="A168" s="4" t="s">
        <v>200</v>
      </c>
      <c r="B168" s="64">
        <f>[1]RS!D172</f>
        <v>47829</v>
      </c>
      <c r="C168" s="64">
        <f>[1]RS!G172</f>
        <v>1684</v>
      </c>
      <c r="D168" s="64">
        <f>[1]RS!M172</f>
        <v>2792</v>
      </c>
      <c r="E168" s="64">
        <f>[1]RS!N172</f>
        <v>0</v>
      </c>
      <c r="F168" s="64">
        <f>[1]RS!O172</f>
        <v>2367</v>
      </c>
      <c r="G168" s="64">
        <f>[1]RS!T172</f>
        <v>1527</v>
      </c>
      <c r="H168" s="64">
        <f>[1]RS!AA172</f>
        <v>17776</v>
      </c>
      <c r="I168" s="64">
        <f>[1]RS!AB172</f>
        <v>4164</v>
      </c>
      <c r="J168" s="64">
        <f>[1]RS!AC172</f>
        <v>735</v>
      </c>
      <c r="K168" s="64"/>
      <c r="L168" s="83"/>
      <c r="M168" s="83"/>
    </row>
    <row r="169" spans="1:13">
      <c r="A169" s="4" t="s">
        <v>201</v>
      </c>
      <c r="B169" s="64">
        <f>[1]RS!D173</f>
        <v>32382</v>
      </c>
      <c r="C169" s="64">
        <f>[1]RS!G173</f>
        <v>5395</v>
      </c>
      <c r="D169" s="64">
        <f>[1]RS!M173</f>
        <v>999</v>
      </c>
      <c r="E169" s="64">
        <f>[1]RS!N173</f>
        <v>0</v>
      </c>
      <c r="F169" s="64">
        <f>[1]RS!O173</f>
        <v>2299</v>
      </c>
      <c r="G169" s="64">
        <f>[1]RS!T173</f>
        <v>165</v>
      </c>
      <c r="H169" s="64">
        <f>[1]RS!AA173</f>
        <v>13427</v>
      </c>
      <c r="I169" s="64">
        <f>[1]RS!AB173</f>
        <v>6079</v>
      </c>
      <c r="J169" s="64">
        <f>[1]RS!AC173</f>
        <v>4</v>
      </c>
      <c r="K169" s="64"/>
      <c r="L169" s="83"/>
      <c r="M169" s="83"/>
    </row>
    <row r="170" spans="1:13">
      <c r="A170" s="4" t="s">
        <v>202</v>
      </c>
      <c r="B170" s="64">
        <f>[1]RS!D174</f>
        <v>169013</v>
      </c>
      <c r="C170" s="64">
        <f>[1]RS!G174</f>
        <v>62154</v>
      </c>
      <c r="D170" s="64">
        <f>[1]RS!M174</f>
        <v>45291</v>
      </c>
      <c r="E170" s="64">
        <f>[1]RS!N174</f>
        <v>0</v>
      </c>
      <c r="F170" s="64">
        <f>[1]RS!O174</f>
        <v>6983</v>
      </c>
      <c r="G170" s="64">
        <f>[1]RS!T174</f>
        <v>49675</v>
      </c>
      <c r="H170" s="64">
        <f>[1]RS!AA174</f>
        <v>19260</v>
      </c>
      <c r="I170" s="64">
        <f>[1]RS!AB174</f>
        <v>23221</v>
      </c>
      <c r="J170" s="64">
        <f>[1]RS!AC174</f>
        <v>12597</v>
      </c>
      <c r="K170" s="64"/>
      <c r="L170" s="83"/>
      <c r="M170" s="83"/>
    </row>
    <row r="171" spans="1:13">
      <c r="A171" s="4" t="s">
        <v>203</v>
      </c>
      <c r="B171" s="64">
        <f>[1]RS!D175</f>
        <v>46523</v>
      </c>
      <c r="C171" s="64">
        <f>[1]RS!G175</f>
        <v>10042</v>
      </c>
      <c r="D171" s="64">
        <f>[1]RS!M175</f>
        <v>670</v>
      </c>
      <c r="E171" s="64">
        <f>[1]RS!N175</f>
        <v>0</v>
      </c>
      <c r="F171" s="64">
        <f>[1]RS!O175</f>
        <v>5119</v>
      </c>
      <c r="G171" s="64">
        <f>[1]RS!T175</f>
        <v>30</v>
      </c>
      <c r="H171" s="64">
        <f>[1]RS!AA175</f>
        <v>14755</v>
      </c>
      <c r="I171" s="64">
        <f>[1]RS!AB175</f>
        <v>4763</v>
      </c>
      <c r="J171" s="64">
        <f>[1]RS!AC175</f>
        <v>0</v>
      </c>
      <c r="K171" s="64"/>
      <c r="L171" s="83"/>
      <c r="M171" s="83"/>
    </row>
    <row r="172" spans="1:13">
      <c r="A172" s="4" t="s">
        <v>204</v>
      </c>
      <c r="B172" s="64">
        <f>[1]RS!D176</f>
        <v>119873</v>
      </c>
      <c r="C172" s="64">
        <f>[1]RS!G176</f>
        <v>27955</v>
      </c>
      <c r="D172" s="64">
        <f>[1]RS!M176</f>
        <v>5394</v>
      </c>
      <c r="E172" s="64">
        <f>[1]RS!N176</f>
        <v>0</v>
      </c>
      <c r="F172" s="64">
        <f>[1]RS!O176</f>
        <v>7164</v>
      </c>
      <c r="G172" s="64">
        <f>[1]RS!T176</f>
        <v>3582</v>
      </c>
      <c r="H172" s="64">
        <f>[1]RS!AA176</f>
        <v>35697</v>
      </c>
      <c r="I172" s="64">
        <f>[1]RS!AB176</f>
        <v>15851</v>
      </c>
      <c r="J172" s="64">
        <f>[1]RS!AC176</f>
        <v>603</v>
      </c>
      <c r="K172" s="64"/>
      <c r="L172" s="83"/>
      <c r="M172" s="83"/>
    </row>
    <row r="173" spans="1:13">
      <c r="A173" s="4" t="s">
        <v>205</v>
      </c>
      <c r="B173" s="64">
        <f>[1]RS!D177</f>
        <v>65599</v>
      </c>
      <c r="C173" s="64">
        <f>[1]RS!G177</f>
        <v>4855</v>
      </c>
      <c r="D173" s="64">
        <f>[1]RS!M177</f>
        <v>1017</v>
      </c>
      <c r="E173" s="64">
        <f>[1]RS!N177</f>
        <v>2416</v>
      </c>
      <c r="F173" s="64">
        <f>[1]RS!O177</f>
        <v>0</v>
      </c>
      <c r="G173" s="64">
        <f>[1]RS!T177</f>
        <v>195</v>
      </c>
      <c r="H173" s="64">
        <f>[1]RS!AA177</f>
        <v>27725</v>
      </c>
      <c r="I173" s="64">
        <f>[1]RS!AB177</f>
        <v>11425</v>
      </c>
      <c r="J173" s="64">
        <f>[1]RS!AC177</f>
        <v>5269</v>
      </c>
      <c r="K173" s="64"/>
      <c r="L173" s="83"/>
      <c r="M173" s="83"/>
    </row>
    <row r="174" spans="1:13">
      <c r="A174" s="4" t="s">
        <v>206</v>
      </c>
      <c r="B174" s="64">
        <f>[1]RS!D178</f>
        <v>198792</v>
      </c>
      <c r="C174" s="64">
        <f>[1]RS!G178</f>
        <v>17321</v>
      </c>
      <c r="D174" s="64">
        <f>[1]RS!M178</f>
        <v>8800</v>
      </c>
      <c r="E174" s="64">
        <f>[1]RS!N178</f>
        <v>0</v>
      </c>
      <c r="F174" s="64">
        <f>[1]RS!O178</f>
        <v>8916</v>
      </c>
      <c r="G174" s="64">
        <f>[1]RS!T178</f>
        <v>3856</v>
      </c>
      <c r="H174" s="64">
        <f>[1]RS!AA178</f>
        <v>84994</v>
      </c>
      <c r="I174" s="64">
        <f>[1]RS!AB178</f>
        <v>35002</v>
      </c>
      <c r="J174" s="64">
        <f>[1]RS!AC178</f>
        <v>552</v>
      </c>
      <c r="K174" s="64"/>
      <c r="L174" s="83"/>
      <c r="M174" s="83"/>
    </row>
    <row r="175" spans="1:13">
      <c r="A175" s="4" t="s">
        <v>207</v>
      </c>
      <c r="B175" s="64">
        <f>[1]RS!D179</f>
        <v>0</v>
      </c>
      <c r="C175" s="64">
        <f>[1]RS!G179</f>
        <v>0</v>
      </c>
      <c r="D175" s="64">
        <f>[1]RS!M179</f>
        <v>0</v>
      </c>
      <c r="E175" s="64">
        <f>[1]RS!N179</f>
        <v>0</v>
      </c>
      <c r="F175" s="64">
        <f>[1]RS!O179</f>
        <v>0</v>
      </c>
      <c r="G175" s="64">
        <f>[1]RS!T179</f>
        <v>0</v>
      </c>
      <c r="H175" s="64">
        <f>[1]RS!AA179</f>
        <v>0</v>
      </c>
      <c r="I175" s="64">
        <f>[1]RS!AB179</f>
        <v>0</v>
      </c>
      <c r="J175" s="64">
        <f>[1]RS!AC179</f>
        <v>0</v>
      </c>
      <c r="K175" s="64"/>
      <c r="L175" s="83"/>
      <c r="M175" s="83"/>
    </row>
    <row r="176" spans="1:13">
      <c r="A176" s="4" t="s">
        <v>208</v>
      </c>
      <c r="B176" s="64">
        <f>[1]RS!D180</f>
        <v>79731</v>
      </c>
      <c r="C176" s="64">
        <f>[1]RS!G180</f>
        <v>14968</v>
      </c>
      <c r="D176" s="64">
        <f>[1]RS!M180</f>
        <v>3659</v>
      </c>
      <c r="E176" s="64">
        <f>[1]RS!N180</f>
        <v>0</v>
      </c>
      <c r="F176" s="64">
        <f>[1]RS!O180</f>
        <v>5645</v>
      </c>
      <c r="G176" s="64">
        <f>[1]RS!T180</f>
        <v>4103</v>
      </c>
      <c r="H176" s="64">
        <f>[1]RS!AA180</f>
        <v>12822</v>
      </c>
      <c r="I176" s="64">
        <f>[1]RS!AB180</f>
        <v>9043</v>
      </c>
      <c r="J176" s="64">
        <f>[1]RS!AC180</f>
        <v>192</v>
      </c>
      <c r="K176" s="64"/>
      <c r="L176" s="83"/>
      <c r="M176" s="83"/>
    </row>
    <row r="177" spans="1:13">
      <c r="A177" s="4" t="s">
        <v>209</v>
      </c>
      <c r="B177" s="64">
        <f>[1]RS!D181</f>
        <v>27514</v>
      </c>
      <c r="C177" s="64">
        <f>[1]RS!G181</f>
        <v>7801</v>
      </c>
      <c r="D177" s="64">
        <f>[1]RS!M181</f>
        <v>461</v>
      </c>
      <c r="E177" s="64">
        <f>[1]RS!N181</f>
        <v>0</v>
      </c>
      <c r="F177" s="64">
        <f>[1]RS!O181</f>
        <v>3219</v>
      </c>
      <c r="G177" s="64">
        <f>[1]RS!T181</f>
        <v>40</v>
      </c>
      <c r="H177" s="64">
        <f>[1]RS!AA181</f>
        <v>5921</v>
      </c>
      <c r="I177" s="64">
        <f>[1]RS!AB181</f>
        <v>6013</v>
      </c>
      <c r="J177" s="64">
        <f>[1]RS!AC181</f>
        <v>2177</v>
      </c>
      <c r="K177" s="64"/>
      <c r="L177" s="83"/>
      <c r="M177" s="83"/>
    </row>
    <row r="178" spans="1:13">
      <c r="A178" s="4" t="s">
        <v>210</v>
      </c>
      <c r="B178" s="64">
        <f>[1]RS!D182</f>
        <v>24795</v>
      </c>
      <c r="C178" s="64">
        <f>[1]RS!G182</f>
        <v>8087</v>
      </c>
      <c r="D178" s="64">
        <f>[1]RS!M182</f>
        <v>982</v>
      </c>
      <c r="E178" s="64">
        <f>[1]RS!N182</f>
        <v>0</v>
      </c>
      <c r="F178" s="64">
        <f>[1]RS!O182</f>
        <v>2123</v>
      </c>
      <c r="G178" s="64">
        <f>[1]RS!T182</f>
        <v>134</v>
      </c>
      <c r="H178" s="64">
        <f>[1]RS!AA182</f>
        <v>9750</v>
      </c>
      <c r="I178" s="64">
        <f>[1]RS!AB182</f>
        <v>9444</v>
      </c>
      <c r="J178" s="64">
        <f>[1]RS!AC182</f>
        <v>0</v>
      </c>
      <c r="K178" s="64"/>
      <c r="L178" s="83"/>
      <c r="M178" s="83"/>
    </row>
    <row r="179" spans="1:13">
      <c r="A179" s="4" t="s">
        <v>211</v>
      </c>
      <c r="B179" s="64">
        <f>[1]RS!D183</f>
        <v>40690</v>
      </c>
      <c r="C179" s="64">
        <f>[1]RS!G183</f>
        <v>10091</v>
      </c>
      <c r="D179" s="64">
        <f>[1]RS!M183</f>
        <v>1548</v>
      </c>
      <c r="E179" s="64">
        <f>[1]RS!N183</f>
        <v>0</v>
      </c>
      <c r="F179" s="64">
        <f>[1]RS!O183</f>
        <v>3288</v>
      </c>
      <c r="G179" s="64">
        <f>[1]RS!T183</f>
        <v>698</v>
      </c>
      <c r="H179" s="64">
        <f>[1]RS!AA183</f>
        <v>13607</v>
      </c>
      <c r="I179" s="64">
        <f>[1]RS!AB183</f>
        <v>3647</v>
      </c>
      <c r="J179" s="64">
        <f>[1]RS!AC183</f>
        <v>332</v>
      </c>
      <c r="K179" s="64"/>
      <c r="L179" s="83"/>
      <c r="M179" s="83"/>
    </row>
    <row r="180" spans="1:13">
      <c r="A180" s="4" t="s">
        <v>212</v>
      </c>
      <c r="B180" s="64">
        <f>[1]RS!D184</f>
        <v>30236</v>
      </c>
      <c r="C180" s="64">
        <f>[1]RS!G184</f>
        <v>1231</v>
      </c>
      <c r="D180" s="64">
        <f>[1]RS!M184</f>
        <v>2350</v>
      </c>
      <c r="E180" s="64">
        <f>[1]RS!N184</f>
        <v>0</v>
      </c>
      <c r="F180" s="64">
        <f>[1]RS!O184</f>
        <v>1996</v>
      </c>
      <c r="G180" s="64">
        <f>[1]RS!T184</f>
        <v>223</v>
      </c>
      <c r="H180" s="64">
        <f>[1]RS!AA184</f>
        <v>16589</v>
      </c>
      <c r="I180" s="64">
        <f>[1]RS!AB184</f>
        <v>9583</v>
      </c>
      <c r="J180" s="64">
        <f>[1]RS!AC184</f>
        <v>630</v>
      </c>
      <c r="K180" s="64"/>
      <c r="L180" s="83"/>
      <c r="M180" s="83"/>
    </row>
    <row r="181" spans="1:13">
      <c r="A181" s="4" t="s">
        <v>213</v>
      </c>
      <c r="B181" s="64">
        <f>[1]RS!D185</f>
        <v>33498</v>
      </c>
      <c r="C181" s="64">
        <f>[1]RS!G185</f>
        <v>7355</v>
      </c>
      <c r="D181" s="64">
        <f>[1]RS!M185</f>
        <v>937</v>
      </c>
      <c r="E181" s="64">
        <f>[1]RS!N185</f>
        <v>0</v>
      </c>
      <c r="F181" s="64">
        <f>[1]RS!O185</f>
        <v>1729</v>
      </c>
      <c r="G181" s="64">
        <f>[1]RS!T185</f>
        <v>15</v>
      </c>
      <c r="H181" s="64">
        <f>[1]RS!AA185</f>
        <v>11546</v>
      </c>
      <c r="I181" s="64">
        <f>[1]RS!AB185</f>
        <v>7044</v>
      </c>
      <c r="J181" s="64">
        <f>[1]RS!AC185</f>
        <v>0</v>
      </c>
      <c r="K181" s="64"/>
      <c r="L181" s="83"/>
      <c r="M181" s="83"/>
    </row>
    <row r="182" spans="1:13">
      <c r="A182" s="4" t="s">
        <v>214</v>
      </c>
      <c r="B182" s="64">
        <f>[1]RS!D186</f>
        <v>45376</v>
      </c>
      <c r="C182" s="64">
        <f>[1]RS!G186</f>
        <v>10068</v>
      </c>
      <c r="D182" s="64">
        <f>[1]RS!M186</f>
        <v>1573</v>
      </c>
      <c r="E182" s="64">
        <f>[1]RS!N186</f>
        <v>0</v>
      </c>
      <c r="F182" s="64">
        <f>[1]RS!O186</f>
        <v>3320</v>
      </c>
      <c r="G182" s="64">
        <f>[1]RS!T186</f>
        <v>800</v>
      </c>
      <c r="H182" s="64">
        <f>[1]RS!AA186</f>
        <v>15650</v>
      </c>
      <c r="I182" s="64">
        <f>[1]RS!AB186</f>
        <v>9332</v>
      </c>
      <c r="J182" s="64">
        <f>[1]RS!AC186</f>
        <v>1217</v>
      </c>
      <c r="K182" s="64"/>
      <c r="L182" s="83"/>
      <c r="M182" s="83"/>
    </row>
    <row r="183" spans="1:13">
      <c r="A183" s="4" t="s">
        <v>215</v>
      </c>
      <c r="B183" s="64">
        <f>[1]RS!D187</f>
        <v>37758</v>
      </c>
      <c r="C183" s="64">
        <f>[1]RS!G187</f>
        <v>5455</v>
      </c>
      <c r="D183" s="64">
        <f>[1]RS!M187</f>
        <v>861</v>
      </c>
      <c r="E183" s="64">
        <f>[1]RS!N187</f>
        <v>0</v>
      </c>
      <c r="F183" s="64">
        <f>[1]RS!O187</f>
        <v>2421</v>
      </c>
      <c r="G183" s="64">
        <f>[1]RS!T187</f>
        <v>309</v>
      </c>
      <c r="H183" s="64">
        <f>[1]RS!AA187</f>
        <v>7272</v>
      </c>
      <c r="I183" s="64">
        <f>[1]RS!AB187</f>
        <v>4510</v>
      </c>
      <c r="J183" s="64">
        <f>[1]RS!AC187</f>
        <v>0</v>
      </c>
      <c r="K183" s="64"/>
      <c r="L183" s="83"/>
      <c r="M183" s="83"/>
    </row>
    <row r="184" spans="1:13">
      <c r="A184" s="4" t="s">
        <v>216</v>
      </c>
      <c r="B184" s="64">
        <f>[1]RS!D188</f>
        <v>171287</v>
      </c>
      <c r="C184" s="64">
        <f>[1]RS!G188</f>
        <v>45726</v>
      </c>
      <c r="D184" s="64">
        <f>[1]RS!M188</f>
        <v>3305</v>
      </c>
      <c r="E184" s="64">
        <f>[1]RS!N188</f>
        <v>0</v>
      </c>
      <c r="F184" s="64">
        <f>[1]RS!O188</f>
        <v>8131</v>
      </c>
      <c r="G184" s="64">
        <f>[1]RS!T188</f>
        <v>2975</v>
      </c>
      <c r="H184" s="64">
        <f>[1]RS!AA188</f>
        <v>62772</v>
      </c>
      <c r="I184" s="64">
        <f>[1]RS!AB188</f>
        <v>32803</v>
      </c>
      <c r="J184" s="64">
        <f>[1]RS!AC188</f>
        <v>590</v>
      </c>
      <c r="K184" s="64"/>
      <c r="L184" s="83"/>
      <c r="M184" s="83"/>
    </row>
    <row r="185" spans="1:13">
      <c r="A185" s="4" t="s">
        <v>217</v>
      </c>
      <c r="B185" s="64">
        <f>[1]RS!D189</f>
        <v>55082</v>
      </c>
      <c r="C185" s="64">
        <f>[1]RS!G189</f>
        <v>2830</v>
      </c>
      <c r="D185" s="64">
        <f>[1]RS!M189</f>
        <v>9289</v>
      </c>
      <c r="E185" s="64">
        <f>[1]RS!N189</f>
        <v>0</v>
      </c>
      <c r="F185" s="64">
        <f>[1]RS!O189</f>
        <v>8262</v>
      </c>
      <c r="G185" s="64">
        <f>[1]RS!T189</f>
        <v>9218</v>
      </c>
      <c r="H185" s="64">
        <f>[1]RS!AA189</f>
        <v>26954</v>
      </c>
      <c r="I185" s="64">
        <f>[1]RS!AB189</f>
        <v>8820</v>
      </c>
      <c r="J185" s="64">
        <f>[1]RS!AC189</f>
        <v>95</v>
      </c>
      <c r="K185" s="64"/>
      <c r="L185" s="83"/>
      <c r="M185" s="83"/>
    </row>
    <row r="186" spans="1:13">
      <c r="A186" s="4" t="s">
        <v>218</v>
      </c>
      <c r="B186" s="64">
        <f>[1]RS!D190</f>
        <v>183334</v>
      </c>
      <c r="C186" s="64">
        <f>[1]RS!G190</f>
        <v>64633</v>
      </c>
      <c r="D186" s="64">
        <f>[1]RS!M190</f>
        <v>4869</v>
      </c>
      <c r="E186" s="64">
        <f>[1]RS!N190</f>
        <v>0</v>
      </c>
      <c r="F186" s="64">
        <f>[1]RS!O190</f>
        <v>11133</v>
      </c>
      <c r="G186" s="64">
        <f>[1]RS!T190</f>
        <v>743</v>
      </c>
      <c r="H186" s="64">
        <f>[1]RS!AA190</f>
        <v>68651</v>
      </c>
      <c r="I186" s="64">
        <f>[1]RS!AB190</f>
        <v>28171</v>
      </c>
      <c r="J186" s="64">
        <f>[1]RS!AC190</f>
        <v>358</v>
      </c>
      <c r="K186" s="64"/>
      <c r="L186" s="83"/>
      <c r="M186" s="83"/>
    </row>
    <row r="187" spans="1:13">
      <c r="A187" s="4" t="s">
        <v>219</v>
      </c>
      <c r="B187" s="64">
        <f>[1]RS!D191</f>
        <v>57896</v>
      </c>
      <c r="C187" s="64">
        <f>[1]RS!G191</f>
        <v>30545</v>
      </c>
      <c r="D187" s="64">
        <f>[1]RS!M191</f>
        <v>1643</v>
      </c>
      <c r="E187" s="64">
        <f>[1]RS!N191</f>
        <v>0</v>
      </c>
      <c r="F187" s="64">
        <f>[1]RS!O191</f>
        <v>6588</v>
      </c>
      <c r="G187" s="64">
        <f>[1]RS!T191</f>
        <v>866</v>
      </c>
      <c r="H187" s="64">
        <f>[1]RS!AA191</f>
        <v>9370</v>
      </c>
      <c r="I187" s="64">
        <f>[1]RS!AB191</f>
        <v>12373</v>
      </c>
      <c r="J187" s="64">
        <f>[1]RS!AC191</f>
        <v>1711</v>
      </c>
      <c r="K187" s="64"/>
      <c r="L187" s="83"/>
      <c r="M187" s="83"/>
    </row>
    <row r="188" spans="1:13">
      <c r="A188" s="4" t="s">
        <v>220</v>
      </c>
      <c r="B188" s="64">
        <f>[1]RS!D192</f>
        <v>50534</v>
      </c>
      <c r="C188" s="64">
        <f>[1]RS!G192</f>
        <v>3079</v>
      </c>
      <c r="D188" s="64">
        <f>[1]RS!M192</f>
        <v>1697</v>
      </c>
      <c r="E188" s="64">
        <f>[1]RS!N192</f>
        <v>3146</v>
      </c>
      <c r="F188" s="64">
        <f>[1]RS!O192</f>
        <v>0</v>
      </c>
      <c r="G188" s="64">
        <f>[1]RS!T192</f>
        <v>1033</v>
      </c>
      <c r="H188" s="64">
        <f>[1]RS!AA192</f>
        <v>21873</v>
      </c>
      <c r="I188" s="64">
        <f>[1]RS!AB192</f>
        <v>6691</v>
      </c>
      <c r="J188" s="64">
        <f>[1]RS!AC192</f>
        <v>18</v>
      </c>
      <c r="K188" s="64"/>
      <c r="L188" s="83"/>
      <c r="M188" s="83"/>
    </row>
    <row r="189" spans="1:13">
      <c r="A189" s="4" t="s">
        <v>221</v>
      </c>
      <c r="B189" s="64">
        <f>[1]RS!D193</f>
        <v>31789</v>
      </c>
      <c r="C189" s="64">
        <f>[1]RS!G193</f>
        <v>4803</v>
      </c>
      <c r="D189" s="64">
        <f>[1]RS!M193</f>
        <v>729</v>
      </c>
      <c r="E189" s="64">
        <f>[1]RS!N193</f>
        <v>3483</v>
      </c>
      <c r="F189" s="64">
        <f>[1]RS!O193</f>
        <v>0</v>
      </c>
      <c r="G189" s="64">
        <f>[1]RS!T193</f>
        <v>735</v>
      </c>
      <c r="H189" s="64">
        <f>[1]RS!AA193</f>
        <v>14056</v>
      </c>
      <c r="I189" s="64">
        <f>[1]RS!AB193</f>
        <v>7864</v>
      </c>
      <c r="J189" s="64">
        <f>[1]RS!AC193</f>
        <v>1188</v>
      </c>
      <c r="K189" s="64"/>
      <c r="L189" s="83"/>
      <c r="M189" s="83"/>
    </row>
    <row r="190" spans="1:13">
      <c r="A190" s="4" t="s">
        <v>222</v>
      </c>
      <c r="B190" s="64">
        <f>[1]RS!D194</f>
        <v>143301</v>
      </c>
      <c r="C190" s="64">
        <f>[1]RS!G194</f>
        <v>23253</v>
      </c>
      <c r="D190" s="64">
        <f>[1]RS!M194</f>
        <v>5809</v>
      </c>
      <c r="E190" s="64">
        <f>[1]RS!N194</f>
        <v>0</v>
      </c>
      <c r="F190" s="64">
        <f>[1]RS!O194</f>
        <v>5995</v>
      </c>
      <c r="G190" s="64">
        <f>[1]RS!T194</f>
        <v>1220</v>
      </c>
      <c r="H190" s="64">
        <f>[1]RS!AA194</f>
        <v>27048</v>
      </c>
      <c r="I190" s="64">
        <f>[1]RS!AB194</f>
        <v>17233</v>
      </c>
      <c r="J190" s="64">
        <f>[1]RS!AC194</f>
        <v>0</v>
      </c>
      <c r="K190" s="64"/>
      <c r="L190" s="83"/>
      <c r="M190" s="83"/>
    </row>
    <row r="191" spans="1:13">
      <c r="A191" s="4" t="s">
        <v>223</v>
      </c>
      <c r="B191" s="64">
        <f>[1]RS!D195</f>
        <v>58211</v>
      </c>
      <c r="C191" s="64">
        <f>[1]RS!G195</f>
        <v>1878</v>
      </c>
      <c r="D191" s="64">
        <f>[1]RS!M195</f>
        <v>1085</v>
      </c>
      <c r="E191" s="64">
        <f>[1]RS!N195</f>
        <v>0</v>
      </c>
      <c r="F191" s="64">
        <f>[1]RS!O195</f>
        <v>4235</v>
      </c>
      <c r="G191" s="64">
        <f>[1]RS!T195</f>
        <v>118</v>
      </c>
      <c r="H191" s="64">
        <f>[1]RS!AA195</f>
        <v>15399</v>
      </c>
      <c r="I191" s="64">
        <f>[1]RS!AB195</f>
        <v>4650</v>
      </c>
      <c r="J191" s="64">
        <f>[1]RS!AC195</f>
        <v>1253</v>
      </c>
      <c r="K191" s="64"/>
      <c r="L191" s="83"/>
      <c r="M191" s="83"/>
    </row>
    <row r="192" spans="1:13">
      <c r="A192" s="4" t="s">
        <v>224</v>
      </c>
      <c r="B192" s="64">
        <f>[1]RS!D196</f>
        <v>35929</v>
      </c>
      <c r="C192" s="64">
        <f>[1]RS!G196</f>
        <v>13846</v>
      </c>
      <c r="D192" s="64">
        <f>[1]RS!M196</f>
        <v>1079</v>
      </c>
      <c r="E192" s="64">
        <f>[1]RS!N196</f>
        <v>477</v>
      </c>
      <c r="F192" s="64">
        <f>[1]RS!O196</f>
        <v>2437</v>
      </c>
      <c r="G192" s="64">
        <f>[1]RS!T196</f>
        <v>582</v>
      </c>
      <c r="H192" s="64">
        <f>[1]RS!AA196</f>
        <v>4297</v>
      </c>
      <c r="I192" s="64">
        <f>[1]RS!AB196</f>
        <v>4633</v>
      </c>
      <c r="J192" s="64">
        <f>[1]RS!AC196</f>
        <v>80</v>
      </c>
      <c r="K192" s="64"/>
      <c r="L192" s="83"/>
      <c r="M192" s="83"/>
    </row>
    <row r="193" spans="1:13" ht="27" customHeight="1">
      <c r="A193" s="32" t="s">
        <v>225</v>
      </c>
      <c r="B193" s="64">
        <f>[1]RS!D197</f>
        <v>72535</v>
      </c>
      <c r="C193" s="64">
        <f>[1]RS!G197</f>
        <v>17941</v>
      </c>
      <c r="D193" s="64">
        <f>[1]RS!M197</f>
        <v>14961</v>
      </c>
      <c r="E193" s="64">
        <f>[1]RS!N197</f>
        <v>0</v>
      </c>
      <c r="F193" s="64">
        <f>[1]RS!O197</f>
        <v>3364</v>
      </c>
      <c r="G193" s="64">
        <f>[1]RS!T197</f>
        <v>4031</v>
      </c>
      <c r="H193" s="64">
        <f>[1]RS!AA197</f>
        <v>32907</v>
      </c>
      <c r="I193" s="64">
        <f>[1]RS!AB197</f>
        <v>12482</v>
      </c>
      <c r="J193" s="64">
        <f>[1]RS!AC197</f>
        <v>0</v>
      </c>
      <c r="K193" s="64"/>
      <c r="L193" s="83"/>
      <c r="M193" s="83"/>
    </row>
    <row r="194" spans="1:13">
      <c r="A194" s="4" t="s">
        <v>226</v>
      </c>
      <c r="B194" s="64">
        <f>[1]RS!D198</f>
        <v>15356</v>
      </c>
      <c r="C194" s="64">
        <f>[1]RS!G198</f>
        <v>1436</v>
      </c>
      <c r="D194" s="64">
        <f>[1]RS!M198</f>
        <v>2320</v>
      </c>
      <c r="E194" s="64">
        <f>[1]RS!N198</f>
        <v>-37</v>
      </c>
      <c r="F194" s="64">
        <f>[1]RS!O198</f>
        <v>1580</v>
      </c>
      <c r="G194" s="64">
        <f>[1]RS!T198</f>
        <v>0</v>
      </c>
      <c r="H194" s="64">
        <f>[1]RS!AA198</f>
        <v>3381</v>
      </c>
      <c r="I194" s="64">
        <f>[1]RS!AB198</f>
        <v>4853</v>
      </c>
      <c r="J194" s="64">
        <f>[1]RS!AC198</f>
        <v>0</v>
      </c>
      <c r="K194" s="64"/>
      <c r="L194" s="83"/>
      <c r="M194" s="83"/>
    </row>
    <row r="195" spans="1:13">
      <c r="A195" s="4" t="s">
        <v>227</v>
      </c>
      <c r="B195" s="64">
        <f>[1]RS!D199</f>
        <v>43837</v>
      </c>
      <c r="C195" s="64">
        <f>[1]RS!G199</f>
        <v>2339</v>
      </c>
      <c r="D195" s="64">
        <f>[1]RS!M199</f>
        <v>430</v>
      </c>
      <c r="E195" s="64">
        <f>[1]RS!N199</f>
        <v>0</v>
      </c>
      <c r="F195" s="64">
        <f>[1]RS!O199</f>
        <v>3401</v>
      </c>
      <c r="G195" s="64">
        <f>[1]RS!T199</f>
        <v>28</v>
      </c>
      <c r="H195" s="64">
        <f>[1]RS!AA199</f>
        <v>22887</v>
      </c>
      <c r="I195" s="64">
        <f>[1]RS!AB199</f>
        <v>4995</v>
      </c>
      <c r="J195" s="64">
        <f>[1]RS!AC199</f>
        <v>134</v>
      </c>
      <c r="K195" s="64"/>
      <c r="L195" s="83"/>
      <c r="M195" s="83"/>
    </row>
    <row r="196" spans="1:13">
      <c r="A196" s="4" t="s">
        <v>228</v>
      </c>
      <c r="B196" s="64">
        <f>[1]RS!D200</f>
        <v>0</v>
      </c>
      <c r="C196" s="64">
        <f>[1]RS!G200</f>
        <v>0</v>
      </c>
      <c r="D196" s="64">
        <f>[1]RS!M200</f>
        <v>0</v>
      </c>
      <c r="E196" s="64">
        <f>[1]RS!N200</f>
        <v>0</v>
      </c>
      <c r="F196" s="64">
        <f>[1]RS!O200</f>
        <v>0</v>
      </c>
      <c r="G196" s="64">
        <f>[1]RS!T200</f>
        <v>0</v>
      </c>
      <c r="H196" s="64">
        <f>[1]RS!AA200</f>
        <v>0</v>
      </c>
      <c r="I196" s="64">
        <f>[1]RS!AB200</f>
        <v>0</v>
      </c>
      <c r="J196" s="64">
        <f>[1]RS!AC200</f>
        <v>0</v>
      </c>
      <c r="K196" s="64"/>
      <c r="L196" s="83"/>
      <c r="M196" s="83"/>
    </row>
    <row r="197" spans="1:13">
      <c r="A197" s="4" t="s">
        <v>229</v>
      </c>
      <c r="B197" s="64">
        <f>[1]RS!D201</f>
        <v>0</v>
      </c>
      <c r="C197" s="64">
        <f>[1]RS!G201</f>
        <v>0</v>
      </c>
      <c r="D197" s="64">
        <f>[1]RS!M201</f>
        <v>0</v>
      </c>
      <c r="E197" s="64">
        <f>[1]RS!N201</f>
        <v>0</v>
      </c>
      <c r="F197" s="64">
        <f>[1]RS!O201</f>
        <v>0</v>
      </c>
      <c r="G197" s="64">
        <f>[1]RS!T201</f>
        <v>0</v>
      </c>
      <c r="H197" s="64">
        <f>[1]RS!AA201</f>
        <v>0</v>
      </c>
      <c r="I197" s="64">
        <f>[1]RS!AB201</f>
        <v>0</v>
      </c>
      <c r="J197" s="64">
        <f>[1]RS!AC201</f>
        <v>0</v>
      </c>
      <c r="K197" s="64"/>
      <c r="L197" s="83"/>
      <c r="M197" s="83"/>
    </row>
    <row r="198" spans="1:13">
      <c r="A198" s="4" t="s">
        <v>230</v>
      </c>
      <c r="B198" s="64">
        <f>[1]RS!D202</f>
        <v>52057</v>
      </c>
      <c r="C198" s="64">
        <f>[1]RS!G202</f>
        <v>6309</v>
      </c>
      <c r="D198" s="64">
        <f>[1]RS!M202</f>
        <v>821</v>
      </c>
      <c r="E198" s="64">
        <f>[1]RS!N202</f>
        <v>-1</v>
      </c>
      <c r="F198" s="64">
        <f>[1]RS!O202</f>
        <v>2741</v>
      </c>
      <c r="G198" s="64">
        <f>[1]RS!T202</f>
        <v>2</v>
      </c>
      <c r="H198" s="64">
        <f>[1]RS!AA202</f>
        <v>36612</v>
      </c>
      <c r="I198" s="64">
        <f>[1]RS!AB202</f>
        <v>8451</v>
      </c>
      <c r="J198" s="64">
        <f>[1]RS!AC202</f>
        <v>7</v>
      </c>
      <c r="K198" s="64"/>
      <c r="L198" s="83"/>
      <c r="M198" s="83"/>
    </row>
    <row r="199" spans="1:13">
      <c r="A199" s="4" t="s">
        <v>231</v>
      </c>
      <c r="B199" s="64">
        <f>[1]RS!D203</f>
        <v>56829</v>
      </c>
      <c r="C199" s="64">
        <f>[1]RS!G203</f>
        <v>5883</v>
      </c>
      <c r="D199" s="64">
        <f>[1]RS!M203</f>
        <v>2769</v>
      </c>
      <c r="E199" s="64">
        <f>[1]RS!N203</f>
        <v>0</v>
      </c>
      <c r="F199" s="64">
        <f>[1]RS!O203</f>
        <v>3668</v>
      </c>
      <c r="G199" s="64">
        <f>[1]RS!T203</f>
        <v>1227</v>
      </c>
      <c r="H199" s="64">
        <f>[1]RS!AA203</f>
        <v>27065</v>
      </c>
      <c r="I199" s="64">
        <f>[1]RS!AB203</f>
        <v>6361</v>
      </c>
      <c r="J199" s="64">
        <f>[1]RS!AC203</f>
        <v>12</v>
      </c>
      <c r="K199" s="64"/>
      <c r="L199" s="83"/>
      <c r="M199" s="83"/>
    </row>
    <row r="200" spans="1:13">
      <c r="A200" s="4" t="s">
        <v>232</v>
      </c>
      <c r="B200" s="64">
        <f>[1]RS!D204</f>
        <v>159691</v>
      </c>
      <c r="C200" s="64">
        <f>[1]RS!G204</f>
        <v>73795</v>
      </c>
      <c r="D200" s="64">
        <f>[1]RS!M204</f>
        <v>10443</v>
      </c>
      <c r="E200" s="64">
        <f>[1]RS!N204</f>
        <v>0</v>
      </c>
      <c r="F200" s="64">
        <f>[1]RS!O204</f>
        <v>3535</v>
      </c>
      <c r="G200" s="64">
        <f>[1]RS!T204</f>
        <v>817</v>
      </c>
      <c r="H200" s="64">
        <f>[1]RS!AA204</f>
        <v>12499</v>
      </c>
      <c r="I200" s="64">
        <f>[1]RS!AB204</f>
        <v>45935</v>
      </c>
      <c r="J200" s="64">
        <f>[1]RS!AC204</f>
        <v>8203</v>
      </c>
      <c r="K200" s="64"/>
      <c r="L200" s="83"/>
      <c r="M200" s="83"/>
    </row>
    <row r="201" spans="1:13">
      <c r="A201" s="4" t="s">
        <v>233</v>
      </c>
      <c r="B201" s="64">
        <f>[1]RS!D205</f>
        <v>42162</v>
      </c>
      <c r="C201" s="64">
        <f>[1]RS!G205</f>
        <v>5919</v>
      </c>
      <c r="D201" s="64">
        <f>[1]RS!M205</f>
        <v>569</v>
      </c>
      <c r="E201" s="64">
        <f>[1]RS!N205</f>
        <v>0</v>
      </c>
      <c r="F201" s="64">
        <f>[1]RS!O205</f>
        <v>2108</v>
      </c>
      <c r="G201" s="64">
        <f>[1]RS!T205</f>
        <v>110</v>
      </c>
      <c r="H201" s="64">
        <f>[1]RS!AA205</f>
        <v>26778</v>
      </c>
      <c r="I201" s="64">
        <f>[1]RS!AB205</f>
        <v>6837</v>
      </c>
      <c r="J201" s="64">
        <f>[1]RS!AC205</f>
        <v>67</v>
      </c>
      <c r="K201" s="64"/>
      <c r="L201" s="83"/>
      <c r="M201" s="83"/>
    </row>
    <row r="202" spans="1:13">
      <c r="A202" s="4" t="s">
        <v>234</v>
      </c>
      <c r="B202" s="64">
        <f>[1]RS!D206</f>
        <v>0</v>
      </c>
      <c r="C202" s="64">
        <f>[1]RS!G206</f>
        <v>0</v>
      </c>
      <c r="D202" s="64">
        <f>[1]RS!M206</f>
        <v>0</v>
      </c>
      <c r="E202" s="64">
        <f>[1]RS!N206</f>
        <v>0</v>
      </c>
      <c r="F202" s="64">
        <f>[1]RS!O206</f>
        <v>0</v>
      </c>
      <c r="G202" s="64">
        <f>[1]RS!T206</f>
        <v>0</v>
      </c>
      <c r="H202" s="64">
        <f>[1]RS!AA206</f>
        <v>0</v>
      </c>
      <c r="I202" s="64">
        <f>[1]RS!AB206</f>
        <v>0</v>
      </c>
      <c r="J202" s="64">
        <f>[1]RS!AC206</f>
        <v>0</v>
      </c>
      <c r="K202" s="64"/>
      <c r="L202" s="83"/>
      <c r="M202" s="83"/>
    </row>
    <row r="203" spans="1:13">
      <c r="A203" s="4" t="s">
        <v>235</v>
      </c>
      <c r="B203" s="64">
        <f>[1]RS!D207</f>
        <v>16068</v>
      </c>
      <c r="C203" s="64">
        <f>[1]RS!G207</f>
        <v>208</v>
      </c>
      <c r="D203" s="64">
        <f>[1]RS!M207</f>
        <v>261</v>
      </c>
      <c r="E203" s="64">
        <f>[1]RS!N207</f>
        <v>0</v>
      </c>
      <c r="F203" s="64">
        <f>[1]RS!O207</f>
        <v>2062</v>
      </c>
      <c r="G203" s="64">
        <f>[1]RS!T207</f>
        <v>4</v>
      </c>
      <c r="H203" s="64">
        <f>[1]RS!AA207</f>
        <v>9272</v>
      </c>
      <c r="I203" s="64">
        <f>[1]RS!AB207</f>
        <v>2105</v>
      </c>
      <c r="J203" s="64">
        <f>[1]RS!AC207</f>
        <v>0</v>
      </c>
      <c r="K203" s="64"/>
      <c r="L203" s="83"/>
      <c r="M203" s="83"/>
    </row>
    <row r="204" spans="1:13">
      <c r="A204" s="4" t="s">
        <v>236</v>
      </c>
      <c r="B204" s="64">
        <f>[1]RS!D208</f>
        <v>13401</v>
      </c>
      <c r="C204" s="64">
        <f>[1]RS!G208</f>
        <v>1643</v>
      </c>
      <c r="D204" s="64">
        <f>[1]RS!M208</f>
        <v>118</v>
      </c>
      <c r="E204" s="64">
        <f>[1]RS!N208</f>
        <v>2008</v>
      </c>
      <c r="F204" s="64">
        <f>[1]RS!O208</f>
        <v>-27</v>
      </c>
      <c r="G204" s="64">
        <f>[1]RS!T208</f>
        <v>0</v>
      </c>
      <c r="H204" s="64">
        <f>[1]RS!AA208</f>
        <v>5603</v>
      </c>
      <c r="I204" s="64">
        <f>[1]RS!AB208</f>
        <v>2305</v>
      </c>
      <c r="J204" s="64">
        <f>[1]RS!AC208</f>
        <v>41</v>
      </c>
      <c r="K204" s="64"/>
      <c r="L204" s="83"/>
      <c r="M204" s="83"/>
    </row>
    <row r="205" spans="1:13">
      <c r="A205" s="4" t="s">
        <v>237</v>
      </c>
      <c r="B205" s="64">
        <f>[1]RS!D209</f>
        <v>45637</v>
      </c>
      <c r="C205" s="64">
        <f>[1]RS!G209</f>
        <v>4668</v>
      </c>
      <c r="D205" s="64">
        <f>[1]RS!M209</f>
        <v>1150</v>
      </c>
      <c r="E205" s="64">
        <f>[1]RS!N209</f>
        <v>0</v>
      </c>
      <c r="F205" s="64">
        <f>[1]RS!O209</f>
        <v>3251</v>
      </c>
      <c r="G205" s="64">
        <f>[1]RS!T209</f>
        <v>212</v>
      </c>
      <c r="H205" s="64">
        <f>[1]RS!AA209</f>
        <v>22937</v>
      </c>
      <c r="I205" s="64">
        <f>[1]RS!AB209</f>
        <v>7893</v>
      </c>
      <c r="J205" s="64">
        <f>[1]RS!AC209</f>
        <v>1698</v>
      </c>
      <c r="K205" s="64"/>
      <c r="L205" s="83"/>
      <c r="M205" s="83"/>
    </row>
    <row r="206" spans="1:13">
      <c r="A206" s="4" t="s">
        <v>238</v>
      </c>
      <c r="B206" s="64">
        <f>[1]RS!D210</f>
        <v>49887</v>
      </c>
      <c r="C206" s="64">
        <f>[1]RS!G210</f>
        <v>7144</v>
      </c>
      <c r="D206" s="64">
        <f>[1]RS!M210</f>
        <v>818</v>
      </c>
      <c r="E206" s="64">
        <f>[1]RS!N210</f>
        <v>0</v>
      </c>
      <c r="F206" s="64">
        <f>[1]RS!O210</f>
        <v>2517</v>
      </c>
      <c r="G206" s="64">
        <f>[1]RS!T210</f>
        <v>154</v>
      </c>
      <c r="H206" s="64">
        <f>[1]RS!AA210</f>
        <v>13602</v>
      </c>
      <c r="I206" s="64">
        <f>[1]RS!AB210</f>
        <v>6918</v>
      </c>
      <c r="J206" s="64">
        <f>[1]RS!AC210</f>
        <v>17</v>
      </c>
      <c r="K206" s="64"/>
      <c r="L206" s="83"/>
      <c r="M206" s="83"/>
    </row>
    <row r="207" spans="1:13">
      <c r="A207" s="4" t="s">
        <v>239</v>
      </c>
      <c r="B207" s="64">
        <f>[1]RS!D211</f>
        <v>48356</v>
      </c>
      <c r="C207" s="64">
        <f>[1]RS!G211</f>
        <v>4081</v>
      </c>
      <c r="D207" s="64">
        <f>[1]RS!M211</f>
        <v>1152</v>
      </c>
      <c r="E207" s="64">
        <f>[1]RS!N211</f>
        <v>0</v>
      </c>
      <c r="F207" s="64">
        <f>[1]RS!O211</f>
        <v>3971</v>
      </c>
      <c r="G207" s="64">
        <f>[1]RS!T211</f>
        <v>52</v>
      </c>
      <c r="H207" s="64">
        <f>[1]RS!AA211</f>
        <v>14624</v>
      </c>
      <c r="I207" s="64">
        <f>[1]RS!AB211</f>
        <v>7349</v>
      </c>
      <c r="J207" s="64">
        <f>[1]RS!AC211</f>
        <v>13</v>
      </c>
      <c r="K207" s="64"/>
      <c r="L207" s="83"/>
      <c r="M207" s="83"/>
    </row>
    <row r="208" spans="1:13">
      <c r="A208" s="4" t="s">
        <v>240</v>
      </c>
      <c r="B208" s="64">
        <f>[1]RS!D212</f>
        <v>26739</v>
      </c>
      <c r="C208" s="64">
        <f>[1]RS!G212</f>
        <v>6861</v>
      </c>
      <c r="D208" s="64">
        <f>[1]RS!M212</f>
        <v>191</v>
      </c>
      <c r="E208" s="64">
        <f>[1]RS!N212</f>
        <v>0</v>
      </c>
      <c r="F208" s="64">
        <f>[1]RS!O212</f>
        <v>2332</v>
      </c>
      <c r="G208" s="64">
        <f>[1]RS!T212</f>
        <v>395</v>
      </c>
      <c r="H208" s="64">
        <f>[1]RS!AA212</f>
        <v>13048</v>
      </c>
      <c r="I208" s="64">
        <f>[1]RS!AB212</f>
        <v>6475</v>
      </c>
      <c r="J208" s="64">
        <f>[1]RS!AC212</f>
        <v>82</v>
      </c>
      <c r="K208" s="64"/>
      <c r="L208" s="83"/>
      <c r="M208" s="83"/>
    </row>
    <row r="209" spans="1:13" ht="27" customHeight="1">
      <c r="A209" s="32" t="s">
        <v>241</v>
      </c>
      <c r="B209" s="64">
        <f>[1]RS!D213</f>
        <v>0</v>
      </c>
      <c r="C209" s="64">
        <f>[1]RS!G213</f>
        <v>0</v>
      </c>
      <c r="D209" s="64">
        <f>[1]RS!M213</f>
        <v>0</v>
      </c>
      <c r="E209" s="64">
        <f>[1]RS!N213</f>
        <v>0</v>
      </c>
      <c r="F209" s="64">
        <f>[1]RS!O213</f>
        <v>0</v>
      </c>
      <c r="G209" s="64">
        <f>[1]RS!T213</f>
        <v>0</v>
      </c>
      <c r="H209" s="64">
        <f>[1]RS!AA213</f>
        <v>0</v>
      </c>
      <c r="I209" s="64">
        <f>[1]RS!AB213</f>
        <v>0</v>
      </c>
      <c r="J209" s="64">
        <f>[1]RS!AC213</f>
        <v>0</v>
      </c>
      <c r="K209" s="64"/>
      <c r="L209" s="83"/>
      <c r="M209" s="83"/>
    </row>
    <row r="210" spans="1:13">
      <c r="A210" s="4" t="s">
        <v>242</v>
      </c>
      <c r="B210" s="64">
        <f>[1]RS!D214</f>
        <v>21533</v>
      </c>
      <c r="C210" s="64">
        <f>[1]RS!G214</f>
        <v>4813</v>
      </c>
      <c r="D210" s="64">
        <f>[1]RS!M214</f>
        <v>11</v>
      </c>
      <c r="E210" s="64">
        <f>[1]RS!N214</f>
        <v>0</v>
      </c>
      <c r="F210" s="64">
        <f>[1]RS!O214</f>
        <v>1467</v>
      </c>
      <c r="G210" s="64">
        <f>[1]RS!T214</f>
        <v>68</v>
      </c>
      <c r="H210" s="64">
        <f>[1]RS!AA214</f>
        <v>0</v>
      </c>
      <c r="I210" s="64">
        <f>[1]RS!AB214</f>
        <v>2957</v>
      </c>
      <c r="J210" s="64">
        <f>[1]RS!AC214</f>
        <v>0</v>
      </c>
      <c r="K210" s="64"/>
      <c r="L210" s="83"/>
      <c r="M210" s="83"/>
    </row>
    <row r="211" spans="1:13">
      <c r="A211" s="4" t="s">
        <v>243</v>
      </c>
      <c r="B211" s="64">
        <f>[1]RS!D215</f>
        <v>38498</v>
      </c>
      <c r="C211" s="64">
        <f>[1]RS!G215</f>
        <v>14669</v>
      </c>
      <c r="D211" s="64">
        <f>[1]RS!M215</f>
        <v>1035</v>
      </c>
      <c r="E211" s="64">
        <f>[1]RS!N215</f>
        <v>282</v>
      </c>
      <c r="F211" s="64">
        <f>[1]RS!O215</f>
        <v>3266</v>
      </c>
      <c r="G211" s="64">
        <f>[1]RS!T215</f>
        <v>58</v>
      </c>
      <c r="H211" s="64">
        <f>[1]RS!AA215</f>
        <v>17954</v>
      </c>
      <c r="I211" s="64">
        <f>[1]RS!AB215</f>
        <v>7743</v>
      </c>
      <c r="J211" s="64">
        <f>[1]RS!AC215</f>
        <v>802</v>
      </c>
      <c r="K211" s="64"/>
      <c r="L211" s="83"/>
      <c r="M211" s="83"/>
    </row>
    <row r="212" spans="1:13">
      <c r="A212" s="4" t="s">
        <v>244</v>
      </c>
      <c r="B212" s="64">
        <f>[1]RS!D216</f>
        <v>30984</v>
      </c>
      <c r="C212" s="64">
        <f>[1]RS!G216</f>
        <v>1505</v>
      </c>
      <c r="D212" s="64">
        <f>[1]RS!M216</f>
        <v>161</v>
      </c>
      <c r="E212" s="64">
        <f>[1]RS!N216</f>
        <v>0</v>
      </c>
      <c r="F212" s="64">
        <f>[1]RS!O216</f>
        <v>1966</v>
      </c>
      <c r="G212" s="64">
        <f>[1]RS!T216</f>
        <v>18</v>
      </c>
      <c r="H212" s="64">
        <f>[1]RS!AA216</f>
        <v>20199</v>
      </c>
      <c r="I212" s="64">
        <f>[1]RS!AB216</f>
        <v>4038</v>
      </c>
      <c r="J212" s="64">
        <f>[1]RS!AC216</f>
        <v>3</v>
      </c>
      <c r="K212" s="64"/>
      <c r="L212" s="83"/>
      <c r="M212" s="83"/>
    </row>
    <row r="213" spans="1:13">
      <c r="A213" s="4" t="s">
        <v>245</v>
      </c>
      <c r="B213" s="64">
        <f>[1]RS!D217</f>
        <v>78827</v>
      </c>
      <c r="C213" s="64">
        <f>[1]RS!G217</f>
        <v>6730</v>
      </c>
      <c r="D213" s="64">
        <f>[1]RS!M217</f>
        <v>1936</v>
      </c>
      <c r="E213" s="64">
        <f>[1]RS!N217</f>
        <v>0</v>
      </c>
      <c r="F213" s="64">
        <f>[1]RS!O217</f>
        <v>5432</v>
      </c>
      <c r="G213" s="64">
        <f>[1]RS!T217</f>
        <v>267</v>
      </c>
      <c r="H213" s="64">
        <f>[1]RS!AA217</f>
        <v>27796</v>
      </c>
      <c r="I213" s="64">
        <f>[1]RS!AB217</f>
        <v>14419</v>
      </c>
      <c r="J213" s="64">
        <f>[1]RS!AC217</f>
        <v>0</v>
      </c>
      <c r="K213" s="64"/>
      <c r="L213" s="83"/>
      <c r="M213" s="83"/>
    </row>
    <row r="214" spans="1:13">
      <c r="A214" s="4" t="s">
        <v>246</v>
      </c>
      <c r="B214" s="64">
        <f>[1]RS!D218</f>
        <v>78433</v>
      </c>
      <c r="C214" s="64">
        <f>[1]RS!G218</f>
        <v>10206</v>
      </c>
      <c r="D214" s="64">
        <f>[1]RS!M218</f>
        <v>1565</v>
      </c>
      <c r="E214" s="64">
        <f>[1]RS!N218</f>
        <v>0</v>
      </c>
      <c r="F214" s="64">
        <f>[1]RS!O218</f>
        <v>6381</v>
      </c>
      <c r="G214" s="64">
        <f>[1]RS!T218</f>
        <v>792</v>
      </c>
      <c r="H214" s="64">
        <f>[1]RS!AA218</f>
        <v>20462</v>
      </c>
      <c r="I214" s="64">
        <f>[1]RS!AB218</f>
        <v>7248</v>
      </c>
      <c r="J214" s="64">
        <f>[1]RS!AC218</f>
        <v>4853</v>
      </c>
      <c r="K214" s="64"/>
      <c r="L214" s="83"/>
      <c r="M214" s="83"/>
    </row>
    <row r="215" spans="1:13">
      <c r="A215" s="4" t="s">
        <v>247</v>
      </c>
      <c r="B215" s="64">
        <f>[1]RS!D219</f>
        <v>18781</v>
      </c>
      <c r="C215" s="64">
        <f>[1]RS!G219</f>
        <v>9617</v>
      </c>
      <c r="D215" s="64">
        <f>[1]RS!M219</f>
        <v>17</v>
      </c>
      <c r="E215" s="64">
        <f>[1]RS!N219</f>
        <v>0</v>
      </c>
      <c r="F215" s="64">
        <f>[1]RS!O219</f>
        <v>1828</v>
      </c>
      <c r="G215" s="64">
        <f>[1]RS!T219</f>
        <v>0</v>
      </c>
      <c r="H215" s="64">
        <f>[1]RS!AA219</f>
        <v>7738</v>
      </c>
      <c r="I215" s="64">
        <f>[1]RS!AB219</f>
        <v>2180</v>
      </c>
      <c r="J215" s="64">
        <f>[1]RS!AC219</f>
        <v>0</v>
      </c>
      <c r="K215" s="64"/>
      <c r="L215" s="83"/>
      <c r="M215" s="83"/>
    </row>
    <row r="216" spans="1:13">
      <c r="A216" s="4" t="s">
        <v>248</v>
      </c>
      <c r="B216" s="64">
        <f>[1]RS!D220</f>
        <v>19039</v>
      </c>
      <c r="C216" s="64">
        <f>[1]RS!G220</f>
        <v>9233</v>
      </c>
      <c r="D216" s="64">
        <f>[1]RS!M220</f>
        <v>412</v>
      </c>
      <c r="E216" s="64">
        <f>[1]RS!N220</f>
        <v>0</v>
      </c>
      <c r="F216" s="64">
        <f>[1]RS!O220</f>
        <v>2199</v>
      </c>
      <c r="G216" s="64">
        <f>[1]RS!T220</f>
        <v>59</v>
      </c>
      <c r="H216" s="64">
        <f>[1]RS!AA220</f>
        <v>2224</v>
      </c>
      <c r="I216" s="64">
        <f>[1]RS!AB220</f>
        <v>1958</v>
      </c>
      <c r="J216" s="64">
        <f>[1]RS!AC220</f>
        <v>125</v>
      </c>
      <c r="K216" s="64"/>
      <c r="L216" s="83"/>
      <c r="M216" s="83"/>
    </row>
    <row r="217" spans="1:13">
      <c r="A217" s="4" t="s">
        <v>249</v>
      </c>
      <c r="B217" s="64">
        <f>[1]RS!D221</f>
        <v>89014</v>
      </c>
      <c r="C217" s="64">
        <f>[1]RS!G221</f>
        <v>32520</v>
      </c>
      <c r="D217" s="64">
        <f>[1]RS!M221</f>
        <v>1819</v>
      </c>
      <c r="E217" s="64">
        <f>[1]RS!N221</f>
        <v>0</v>
      </c>
      <c r="F217" s="64">
        <f>[1]RS!O221</f>
        <v>3288</v>
      </c>
      <c r="G217" s="64">
        <f>[1]RS!T221</f>
        <v>450</v>
      </c>
      <c r="H217" s="64">
        <f>[1]RS!AA221</f>
        <v>39119</v>
      </c>
      <c r="I217" s="64">
        <f>[1]RS!AB221</f>
        <v>15407</v>
      </c>
      <c r="J217" s="64">
        <f>[1]RS!AC221</f>
        <v>322</v>
      </c>
      <c r="K217" s="64"/>
      <c r="L217" s="83"/>
      <c r="M217" s="83"/>
    </row>
    <row r="218" spans="1:13">
      <c r="A218" s="4" t="s">
        <v>250</v>
      </c>
      <c r="B218" s="64">
        <f>[1]RS!D222</f>
        <v>7941</v>
      </c>
      <c r="C218" s="64">
        <f>[1]RS!G222</f>
        <v>7869</v>
      </c>
      <c r="D218" s="64">
        <f>[1]RS!M222</f>
        <v>166</v>
      </c>
      <c r="E218" s="64">
        <f>[1]RS!N222</f>
        <v>0</v>
      </c>
      <c r="F218" s="64">
        <f>[1]RS!O222</f>
        <v>468</v>
      </c>
      <c r="G218" s="64">
        <f>[1]RS!T222</f>
        <v>7</v>
      </c>
      <c r="H218" s="64">
        <f>[1]RS!AA222</f>
        <v>874</v>
      </c>
      <c r="I218" s="64">
        <f>[1]RS!AB222</f>
        <v>3642</v>
      </c>
      <c r="J218" s="64">
        <f>[1]RS!AC222</f>
        <v>0</v>
      </c>
      <c r="K218" s="64"/>
      <c r="L218" s="83"/>
      <c r="M218" s="83"/>
    </row>
    <row r="219" spans="1:13">
      <c r="A219" s="4" t="s">
        <v>251</v>
      </c>
      <c r="B219" s="64">
        <f>[1]RS!D223</f>
        <v>25670</v>
      </c>
      <c r="C219" s="64">
        <f>[1]RS!G223</f>
        <v>18582</v>
      </c>
      <c r="D219" s="64">
        <f>[1]RS!M223</f>
        <v>102</v>
      </c>
      <c r="E219" s="64">
        <f>[1]RS!N223</f>
        <v>0</v>
      </c>
      <c r="F219" s="64">
        <f>[1]RS!O223</f>
        <v>2212</v>
      </c>
      <c r="G219" s="64">
        <f>[1]RS!T223</f>
        <v>0</v>
      </c>
      <c r="H219" s="64">
        <f>[1]RS!AA223</f>
        <v>8428</v>
      </c>
      <c r="I219" s="64">
        <f>[1]RS!AB223</f>
        <v>7235</v>
      </c>
      <c r="J219" s="64">
        <f>[1]RS!AC223</f>
        <v>0</v>
      </c>
      <c r="K219" s="64"/>
      <c r="L219" s="83"/>
      <c r="M219" s="83"/>
    </row>
    <row r="220" spans="1:13">
      <c r="A220" s="4" t="s">
        <v>252</v>
      </c>
      <c r="B220" s="64">
        <f>[1]RS!D224</f>
        <v>495683</v>
      </c>
      <c r="C220" s="64">
        <f>[1]RS!G224</f>
        <v>97778</v>
      </c>
      <c r="D220" s="64">
        <f>[1]RS!M224</f>
        <v>503627</v>
      </c>
      <c r="E220" s="64">
        <f>[1]RS!N224</f>
        <v>39284</v>
      </c>
      <c r="F220" s="64">
        <f>[1]RS!O224</f>
        <v>0</v>
      </c>
      <c r="G220" s="64">
        <f>[1]RS!T224</f>
        <v>486246</v>
      </c>
      <c r="H220" s="64">
        <f>[1]RS!AA224</f>
        <v>61130</v>
      </c>
      <c r="I220" s="64">
        <f>[1]RS!AB224</f>
        <v>69116</v>
      </c>
      <c r="J220" s="64">
        <f>[1]RS!AC224</f>
        <v>15349</v>
      </c>
      <c r="K220" s="64"/>
      <c r="L220" s="83"/>
      <c r="M220" s="83"/>
    </row>
    <row r="221" spans="1:13" ht="27" customHeight="1">
      <c r="A221" s="32" t="s">
        <v>253</v>
      </c>
      <c r="B221" s="64">
        <f>[1]RS!D225</f>
        <v>29011</v>
      </c>
      <c r="C221" s="64">
        <f>[1]RS!G225</f>
        <v>5554</v>
      </c>
      <c r="D221" s="64">
        <f>[1]RS!M225</f>
        <v>8807</v>
      </c>
      <c r="E221" s="64">
        <f>[1]RS!N225</f>
        <v>0</v>
      </c>
      <c r="F221" s="64">
        <f>[1]RS!O225</f>
        <v>2363</v>
      </c>
      <c r="G221" s="64">
        <f>[1]RS!T225</f>
        <v>10242</v>
      </c>
      <c r="H221" s="64">
        <f>[1]RS!AA225</f>
        <v>3276</v>
      </c>
      <c r="I221" s="64">
        <f>[1]RS!AB225</f>
        <v>8499</v>
      </c>
      <c r="J221" s="64">
        <f>[1]RS!AC225</f>
        <v>620</v>
      </c>
      <c r="K221" s="64"/>
      <c r="L221" s="83"/>
      <c r="M221" s="83"/>
    </row>
    <row r="222" spans="1:13">
      <c r="A222" s="4" t="s">
        <v>254</v>
      </c>
      <c r="B222" s="64">
        <f>[1]RS!D226</f>
        <v>39427</v>
      </c>
      <c r="C222" s="64">
        <f>[1]RS!G226</f>
        <v>1593</v>
      </c>
      <c r="D222" s="64">
        <f>[1]RS!M226</f>
        <v>235</v>
      </c>
      <c r="E222" s="64">
        <f>[1]RS!N226</f>
        <v>0</v>
      </c>
      <c r="F222" s="64">
        <f>[1]RS!O226</f>
        <v>1564</v>
      </c>
      <c r="G222" s="64">
        <f>[1]RS!T226</f>
        <v>38</v>
      </c>
      <c r="H222" s="64">
        <f>[1]RS!AA226</f>
        <v>15761</v>
      </c>
      <c r="I222" s="64">
        <f>[1]RS!AB226</f>
        <v>4936</v>
      </c>
      <c r="J222" s="64">
        <f>[1]RS!AC226</f>
        <v>307</v>
      </c>
      <c r="K222" s="64"/>
      <c r="L222" s="83"/>
      <c r="M222" s="83"/>
    </row>
    <row r="223" spans="1:13">
      <c r="A223" s="4" t="s">
        <v>255</v>
      </c>
      <c r="B223" s="64">
        <f>[1]RS!D227</f>
        <v>54178</v>
      </c>
      <c r="C223" s="64">
        <f>[1]RS!G227</f>
        <v>21157</v>
      </c>
      <c r="D223" s="64">
        <f>[1]RS!M227</f>
        <v>1197</v>
      </c>
      <c r="E223" s="64">
        <f>[1]RS!N227</f>
        <v>0</v>
      </c>
      <c r="F223" s="64">
        <f>[1]RS!O227</f>
        <v>3927</v>
      </c>
      <c r="G223" s="64">
        <f>[1]RS!T227</f>
        <v>158</v>
      </c>
      <c r="H223" s="64">
        <f>[1]RS!AA227</f>
        <v>14954</v>
      </c>
      <c r="I223" s="64">
        <f>[1]RS!AB227</f>
        <v>10471</v>
      </c>
      <c r="J223" s="64">
        <f>[1]RS!AC227</f>
        <v>2</v>
      </c>
      <c r="K223" s="64"/>
      <c r="L223" s="83"/>
      <c r="M223" s="83"/>
    </row>
    <row r="224" spans="1:13">
      <c r="A224" s="4" t="s">
        <v>256</v>
      </c>
      <c r="B224" s="64">
        <f>[1]RS!D228</f>
        <v>45702</v>
      </c>
      <c r="C224" s="64">
        <f>[1]RS!G228</f>
        <v>7811</v>
      </c>
      <c r="D224" s="64">
        <f>[1]RS!M228</f>
        <v>2870</v>
      </c>
      <c r="E224" s="64">
        <f>[1]RS!N228</f>
        <v>1930</v>
      </c>
      <c r="F224" s="64">
        <f>[1]RS!O228</f>
        <v>2470</v>
      </c>
      <c r="G224" s="64">
        <f>[1]RS!T228</f>
        <v>486</v>
      </c>
      <c r="H224" s="64">
        <f>[1]RS!AA228</f>
        <v>16837</v>
      </c>
      <c r="I224" s="64">
        <f>[1]RS!AB228</f>
        <v>3533</v>
      </c>
      <c r="J224" s="64">
        <f>[1]RS!AC228</f>
        <v>2098</v>
      </c>
      <c r="K224" s="64"/>
      <c r="L224" s="83"/>
      <c r="M224" s="83"/>
    </row>
    <row r="225" spans="1:13">
      <c r="A225" s="4" t="s">
        <v>257</v>
      </c>
      <c r="B225" s="64">
        <f>[1]RS!D229</f>
        <v>114338</v>
      </c>
      <c r="C225" s="64">
        <f>[1]RS!G229</f>
        <v>8037</v>
      </c>
      <c r="D225" s="64">
        <f>[1]RS!M229</f>
        <v>2601</v>
      </c>
      <c r="E225" s="64">
        <f>[1]RS!N229</f>
        <v>0</v>
      </c>
      <c r="F225" s="64">
        <f>[1]RS!O229</f>
        <v>2868</v>
      </c>
      <c r="G225" s="64">
        <f>[1]RS!T229</f>
        <v>458</v>
      </c>
      <c r="H225" s="64">
        <f>[1]RS!AA229</f>
        <v>38030</v>
      </c>
      <c r="I225" s="64">
        <f>[1]RS!AB229</f>
        <v>11780</v>
      </c>
      <c r="J225" s="64">
        <f>[1]RS!AC229</f>
        <v>755</v>
      </c>
      <c r="K225" s="64"/>
      <c r="L225" s="83"/>
      <c r="M225" s="83"/>
    </row>
    <row r="226" spans="1:13">
      <c r="A226" s="4" t="s">
        <v>258</v>
      </c>
      <c r="B226" s="64">
        <f>[1]RS!D230</f>
        <v>19645</v>
      </c>
      <c r="C226" s="64">
        <f>[1]RS!G230</f>
        <v>74</v>
      </c>
      <c r="D226" s="64">
        <f>[1]RS!M230</f>
        <v>115</v>
      </c>
      <c r="E226" s="64">
        <f>[1]RS!N230</f>
        <v>0</v>
      </c>
      <c r="F226" s="64">
        <f>[1]RS!O230</f>
        <v>1115</v>
      </c>
      <c r="G226" s="64">
        <f>[1]RS!T230</f>
        <v>216</v>
      </c>
      <c r="H226" s="64">
        <f>[1]RS!AA230</f>
        <v>11022</v>
      </c>
      <c r="I226" s="64">
        <f>[1]RS!AB230</f>
        <v>3910</v>
      </c>
      <c r="J226" s="64">
        <f>[1]RS!AC230</f>
        <v>298</v>
      </c>
      <c r="K226" s="64"/>
      <c r="L226" s="83"/>
      <c r="M226" s="83"/>
    </row>
    <row r="227" spans="1:13">
      <c r="A227" s="4" t="s">
        <v>259</v>
      </c>
      <c r="B227" s="64">
        <f>[1]RS!D231</f>
        <v>57617</v>
      </c>
      <c r="C227" s="64">
        <f>[1]RS!G231</f>
        <v>11155</v>
      </c>
      <c r="D227" s="64">
        <f>[1]RS!M231</f>
        <v>8339</v>
      </c>
      <c r="E227" s="64">
        <f>[1]RS!N231</f>
        <v>0</v>
      </c>
      <c r="F227" s="64">
        <f>[1]RS!O231</f>
        <v>3675</v>
      </c>
      <c r="G227" s="64">
        <f>[1]RS!T231</f>
        <v>7944</v>
      </c>
      <c r="H227" s="64">
        <f>[1]RS!AA231</f>
        <v>13338</v>
      </c>
      <c r="I227" s="64">
        <f>[1]RS!AB231</f>
        <v>10056</v>
      </c>
      <c r="J227" s="64">
        <f>[1]RS!AC231</f>
        <v>0</v>
      </c>
      <c r="K227" s="64"/>
      <c r="L227" s="83"/>
      <c r="M227" s="83"/>
    </row>
    <row r="228" spans="1:13">
      <c r="A228" s="4" t="s">
        <v>260</v>
      </c>
      <c r="B228" s="64">
        <f>[1]RS!D232</f>
        <v>10327</v>
      </c>
      <c r="C228" s="64">
        <f>[1]RS!G232</f>
        <v>2007</v>
      </c>
      <c r="D228" s="64">
        <f>[1]RS!M232</f>
        <v>260</v>
      </c>
      <c r="E228" s="64">
        <f>[1]RS!N232</f>
        <v>0</v>
      </c>
      <c r="F228" s="64">
        <f>[1]RS!O232</f>
        <v>1494</v>
      </c>
      <c r="G228" s="64">
        <f>[1]RS!T232</f>
        <v>0</v>
      </c>
      <c r="H228" s="64">
        <f>[1]RS!AA232</f>
        <v>4924</v>
      </c>
      <c r="I228" s="64">
        <f>[1]RS!AB232</f>
        <v>1837</v>
      </c>
      <c r="J228" s="64">
        <f>[1]RS!AC232</f>
        <v>0</v>
      </c>
      <c r="K228" s="64"/>
      <c r="L228" s="83"/>
      <c r="M228" s="83"/>
    </row>
    <row r="229" spans="1:13">
      <c r="A229" s="4" t="s">
        <v>261</v>
      </c>
      <c r="B229" s="64">
        <f>[1]RS!D233</f>
        <v>27685</v>
      </c>
      <c r="C229" s="64">
        <f>[1]RS!G233</f>
        <v>7090</v>
      </c>
      <c r="D229" s="64">
        <f>[1]RS!M233</f>
        <v>190</v>
      </c>
      <c r="E229" s="64">
        <f>[1]RS!N233</f>
        <v>0</v>
      </c>
      <c r="F229" s="64">
        <f>[1]RS!O233</f>
        <v>3763</v>
      </c>
      <c r="G229" s="64">
        <f>[1]RS!T233</f>
        <v>90</v>
      </c>
      <c r="H229" s="64">
        <f>[1]RS!AA233</f>
        <v>14754</v>
      </c>
      <c r="I229" s="64">
        <f>[1]RS!AB233</f>
        <v>6083</v>
      </c>
      <c r="J229" s="64">
        <f>[1]RS!AC233</f>
        <v>0</v>
      </c>
      <c r="K229" s="64"/>
      <c r="L229" s="83"/>
      <c r="M229" s="83"/>
    </row>
    <row r="230" spans="1:13">
      <c r="A230" s="4" t="s">
        <v>262</v>
      </c>
      <c r="B230" s="64">
        <f>[1]RS!D234</f>
        <v>200660</v>
      </c>
      <c r="C230" s="64">
        <f>[1]RS!G234</f>
        <v>169136</v>
      </c>
      <c r="D230" s="64">
        <f>[1]RS!M234</f>
        <v>15361</v>
      </c>
      <c r="E230" s="64">
        <f>[1]RS!N234</f>
        <v>0</v>
      </c>
      <c r="F230" s="64">
        <f>[1]RS!O234</f>
        <v>6827</v>
      </c>
      <c r="G230" s="64">
        <f>[1]RS!T234</f>
        <v>0</v>
      </c>
      <c r="H230" s="64">
        <f>[1]RS!AA234</f>
        <v>0</v>
      </c>
      <c r="I230" s="64">
        <f>[1]RS!AB234</f>
        <v>65871</v>
      </c>
      <c r="J230" s="64">
        <f>[1]RS!AC234</f>
        <v>108</v>
      </c>
      <c r="K230" s="64"/>
      <c r="L230" s="83"/>
      <c r="M230" s="83"/>
    </row>
    <row r="231" spans="1:13" ht="27" customHeight="1">
      <c r="A231" s="32" t="s">
        <v>263</v>
      </c>
      <c r="B231" s="64">
        <f>[1]RS!D235</f>
        <v>63241</v>
      </c>
      <c r="C231" s="64">
        <f>[1]RS!G235</f>
        <v>14743</v>
      </c>
      <c r="D231" s="64">
        <f>[1]RS!M235</f>
        <v>2350</v>
      </c>
      <c r="E231" s="64">
        <f>[1]RS!N235</f>
        <v>0</v>
      </c>
      <c r="F231" s="64">
        <f>[1]RS!O235</f>
        <v>3136</v>
      </c>
      <c r="G231" s="64">
        <f>[1]RS!T235</f>
        <v>1181</v>
      </c>
      <c r="H231" s="64">
        <f>[1]RS!AA235</f>
        <v>31832</v>
      </c>
      <c r="I231" s="64">
        <f>[1]RS!AB235</f>
        <v>9696</v>
      </c>
      <c r="J231" s="64">
        <f>[1]RS!AC235</f>
        <v>164</v>
      </c>
      <c r="K231" s="64"/>
      <c r="L231" s="83"/>
      <c r="M231" s="83"/>
    </row>
    <row r="232" spans="1:13">
      <c r="A232" s="4" t="s">
        <v>264</v>
      </c>
      <c r="B232" s="64">
        <f>[1]RS!D236</f>
        <v>212912</v>
      </c>
      <c r="C232" s="64">
        <f>[1]RS!G236</f>
        <v>50760</v>
      </c>
      <c r="D232" s="64">
        <f>[1]RS!M236</f>
        <v>4193</v>
      </c>
      <c r="E232" s="64">
        <f>[1]RS!N236</f>
        <v>0</v>
      </c>
      <c r="F232" s="64">
        <f>[1]RS!O236</f>
        <v>12726</v>
      </c>
      <c r="G232" s="64">
        <f>[1]RS!T236</f>
        <v>1741</v>
      </c>
      <c r="H232" s="64">
        <f>[1]RS!AA236</f>
        <v>84878</v>
      </c>
      <c r="I232" s="64">
        <f>[1]RS!AB236</f>
        <v>42004</v>
      </c>
      <c r="J232" s="64">
        <f>[1]RS!AC236</f>
        <v>4429</v>
      </c>
      <c r="K232" s="64"/>
      <c r="L232" s="83"/>
      <c r="M232" s="83"/>
    </row>
    <row r="233" spans="1:13">
      <c r="A233" s="4" t="s">
        <v>265</v>
      </c>
      <c r="B233" s="64">
        <f>[1]RS!D237</f>
        <v>118405</v>
      </c>
      <c r="C233" s="64">
        <f>[1]RS!G237</f>
        <v>32166</v>
      </c>
      <c r="D233" s="64">
        <f>[1]RS!M237</f>
        <v>12242</v>
      </c>
      <c r="E233" s="64">
        <f>[1]RS!N237</f>
        <v>0</v>
      </c>
      <c r="F233" s="64">
        <f>[1]RS!O237</f>
        <v>3484</v>
      </c>
      <c r="G233" s="64">
        <f>[1]RS!T237</f>
        <v>4990</v>
      </c>
      <c r="H233" s="64">
        <f>[1]RS!AA237</f>
        <v>1059</v>
      </c>
      <c r="I233" s="64">
        <f>[1]RS!AB237</f>
        <v>34975</v>
      </c>
      <c r="J233" s="64">
        <f>[1]RS!AC237</f>
        <v>522</v>
      </c>
      <c r="K233" s="64"/>
      <c r="L233" s="83"/>
      <c r="M233" s="83"/>
    </row>
    <row r="234" spans="1:13">
      <c r="A234" s="4" t="s">
        <v>266</v>
      </c>
      <c r="B234" s="64">
        <f>[1]RS!D238</f>
        <v>23883</v>
      </c>
      <c r="C234" s="64">
        <f>[1]RS!G238</f>
        <v>4605</v>
      </c>
      <c r="D234" s="64">
        <f>[1]RS!M238</f>
        <v>203</v>
      </c>
      <c r="E234" s="64">
        <f>[1]RS!N238</f>
        <v>0</v>
      </c>
      <c r="F234" s="64">
        <f>[1]RS!O238</f>
        <v>3583</v>
      </c>
      <c r="G234" s="64">
        <f>[1]RS!T238</f>
        <v>416</v>
      </c>
      <c r="H234" s="64">
        <f>[1]RS!AA238</f>
        <v>3642</v>
      </c>
      <c r="I234" s="64">
        <f>[1]RS!AB238</f>
        <v>6461</v>
      </c>
      <c r="J234" s="64">
        <f>[1]RS!AC238</f>
        <v>155</v>
      </c>
      <c r="K234" s="64"/>
      <c r="L234" s="83"/>
      <c r="M234" s="83"/>
    </row>
    <row r="235" spans="1:13">
      <c r="A235" s="4" t="s">
        <v>267</v>
      </c>
      <c r="B235" s="64">
        <f>[1]RS!D239</f>
        <v>58364</v>
      </c>
      <c r="C235" s="64">
        <f>[1]RS!G239</f>
        <v>8418</v>
      </c>
      <c r="D235" s="64">
        <f>[1]RS!M239</f>
        <v>978</v>
      </c>
      <c r="E235" s="64">
        <f>[1]RS!N239</f>
        <v>0</v>
      </c>
      <c r="F235" s="64">
        <f>[1]RS!O239</f>
        <v>4813</v>
      </c>
      <c r="G235" s="64">
        <f>[1]RS!T239</f>
        <v>523</v>
      </c>
      <c r="H235" s="64">
        <f>[1]RS!AA239</f>
        <v>18760</v>
      </c>
      <c r="I235" s="64">
        <f>[1]RS!AB239</f>
        <v>15509</v>
      </c>
      <c r="J235" s="64">
        <f>[1]RS!AC239</f>
        <v>69</v>
      </c>
      <c r="K235" s="64"/>
      <c r="L235" s="83"/>
      <c r="M235" s="83"/>
    </row>
    <row r="236" spans="1:13">
      <c r="A236" s="4" t="s">
        <v>268</v>
      </c>
      <c r="B236" s="64">
        <f>[1]RS!D240</f>
        <v>0</v>
      </c>
      <c r="C236" s="64">
        <f>[1]RS!G240</f>
        <v>0</v>
      </c>
      <c r="D236" s="64">
        <f>[1]RS!M240</f>
        <v>0</v>
      </c>
      <c r="E236" s="64">
        <f>[1]RS!N240</f>
        <v>0</v>
      </c>
      <c r="F236" s="64">
        <f>[1]RS!O240</f>
        <v>0</v>
      </c>
      <c r="G236" s="64">
        <f>[1]RS!T240</f>
        <v>0</v>
      </c>
      <c r="H236" s="64">
        <f>[1]RS!AA240</f>
        <v>0</v>
      </c>
      <c r="I236" s="64">
        <f>[1]RS!AB240</f>
        <v>0</v>
      </c>
      <c r="J236" s="64">
        <f>[1]RS!AC240</f>
        <v>0</v>
      </c>
      <c r="K236" s="64"/>
      <c r="L236" s="83"/>
      <c r="M236" s="83"/>
    </row>
    <row r="237" spans="1:13">
      <c r="A237" s="4" t="s">
        <v>269</v>
      </c>
      <c r="B237" s="64">
        <f>[1]RS!D241</f>
        <v>83726</v>
      </c>
      <c r="C237" s="64">
        <f>[1]RS!G241</f>
        <v>22294</v>
      </c>
      <c r="D237" s="64">
        <f>[1]RS!M241</f>
        <v>5</v>
      </c>
      <c r="E237" s="64">
        <f>[1]RS!N241</f>
        <v>0</v>
      </c>
      <c r="F237" s="64">
        <f>[1]RS!O241</f>
        <v>1215</v>
      </c>
      <c r="G237" s="64">
        <f>[1]RS!T241</f>
        <v>106</v>
      </c>
      <c r="H237" s="64">
        <f>[1]RS!AA241</f>
        <v>31349</v>
      </c>
      <c r="I237" s="64">
        <f>[1]RS!AB241</f>
        <v>15752</v>
      </c>
      <c r="J237" s="64">
        <f>[1]RS!AC241</f>
        <v>1288</v>
      </c>
      <c r="K237" s="64"/>
      <c r="L237" s="83"/>
      <c r="M237" s="83"/>
    </row>
    <row r="238" spans="1:13">
      <c r="A238" s="4" t="s">
        <v>270</v>
      </c>
      <c r="B238" s="64">
        <f>[1]RS!D242</f>
        <v>37641</v>
      </c>
      <c r="C238" s="64">
        <f>[1]RS!G242</f>
        <v>5204</v>
      </c>
      <c r="D238" s="64">
        <f>[1]RS!M242</f>
        <v>1718</v>
      </c>
      <c r="E238" s="64">
        <f>[1]RS!N242</f>
        <v>0</v>
      </c>
      <c r="F238" s="64">
        <f>[1]RS!O242</f>
        <v>2808</v>
      </c>
      <c r="G238" s="64">
        <f>[1]RS!T242</f>
        <v>122</v>
      </c>
      <c r="H238" s="64">
        <f>[1]RS!AA242</f>
        <v>13670</v>
      </c>
      <c r="I238" s="64">
        <f>[1]RS!AB242</f>
        <v>4419</v>
      </c>
      <c r="J238" s="64">
        <f>[1]RS!AC242</f>
        <v>87</v>
      </c>
      <c r="K238" s="64"/>
      <c r="L238" s="83"/>
      <c r="M238" s="83"/>
    </row>
    <row r="239" spans="1:13">
      <c r="A239" s="4" t="s">
        <v>271</v>
      </c>
      <c r="B239" s="64">
        <f>[1]RS!D243</f>
        <v>0</v>
      </c>
      <c r="C239" s="64">
        <f>[1]RS!G243</f>
        <v>0</v>
      </c>
      <c r="D239" s="64">
        <f>[1]RS!M243</f>
        <v>0</v>
      </c>
      <c r="E239" s="64">
        <f>[1]RS!N243</f>
        <v>0</v>
      </c>
      <c r="F239" s="64">
        <f>[1]RS!O243</f>
        <v>0</v>
      </c>
      <c r="G239" s="64">
        <f>[1]RS!T243</f>
        <v>0</v>
      </c>
      <c r="H239" s="64">
        <f>[1]RS!AA243</f>
        <v>0</v>
      </c>
      <c r="I239" s="64">
        <f>[1]RS!AB243</f>
        <v>0</v>
      </c>
      <c r="J239" s="64">
        <f>[1]RS!AC243</f>
        <v>0</v>
      </c>
      <c r="K239" s="64"/>
      <c r="L239" s="83"/>
      <c r="M239" s="83"/>
    </row>
    <row r="240" spans="1:13">
      <c r="A240" s="4" t="s">
        <v>272</v>
      </c>
      <c r="B240" s="64">
        <f>[1]RS!D244</f>
        <v>13692</v>
      </c>
      <c r="C240" s="64">
        <f>[1]RS!G244</f>
        <v>3939</v>
      </c>
      <c r="D240" s="64">
        <f>[1]RS!M244</f>
        <v>92</v>
      </c>
      <c r="E240" s="64">
        <f>[1]RS!N244</f>
        <v>0</v>
      </c>
      <c r="F240" s="64">
        <f>[1]RS!O244</f>
        <v>1404</v>
      </c>
      <c r="G240" s="64">
        <f>[1]RS!T244</f>
        <v>2</v>
      </c>
      <c r="H240" s="64">
        <f>[1]RS!AA244</f>
        <v>6326</v>
      </c>
      <c r="I240" s="64">
        <f>[1]RS!AB244</f>
        <v>5444</v>
      </c>
      <c r="J240" s="64">
        <f>[1]RS!AC244</f>
        <v>0</v>
      </c>
      <c r="K240" s="64"/>
      <c r="L240" s="83"/>
      <c r="M240" s="83"/>
    </row>
    <row r="241" spans="1:13">
      <c r="A241" s="4" t="s">
        <v>273</v>
      </c>
      <c r="B241" s="64">
        <f>[1]RS!D245</f>
        <v>28965</v>
      </c>
      <c r="C241" s="64">
        <f>[1]RS!G245</f>
        <v>2443</v>
      </c>
      <c r="D241" s="64">
        <f>[1]RS!M245</f>
        <v>1991</v>
      </c>
      <c r="E241" s="64">
        <f>[1]RS!N245</f>
        <v>0</v>
      </c>
      <c r="F241" s="64">
        <f>[1]RS!O245</f>
        <v>1547</v>
      </c>
      <c r="G241" s="64">
        <f>[1]RS!T245</f>
        <v>1307</v>
      </c>
      <c r="H241" s="64">
        <f>[1]RS!AA245</f>
        <v>2668</v>
      </c>
      <c r="I241" s="64">
        <f>[1]RS!AB245</f>
        <v>4434</v>
      </c>
      <c r="J241" s="64">
        <f>[1]RS!AC245</f>
        <v>0</v>
      </c>
      <c r="K241" s="64"/>
      <c r="L241" s="83"/>
      <c r="M241" s="83"/>
    </row>
    <row r="242" spans="1:13">
      <c r="A242" s="4" t="s">
        <v>274</v>
      </c>
      <c r="B242" s="64">
        <f>[1]RS!D246</f>
        <v>19442</v>
      </c>
      <c r="C242" s="64">
        <f>[1]RS!G246</f>
        <v>5637</v>
      </c>
      <c r="D242" s="64">
        <f>[1]RS!M246</f>
        <v>227</v>
      </c>
      <c r="E242" s="64">
        <f>[1]RS!N246</f>
        <v>0</v>
      </c>
      <c r="F242" s="64">
        <f>[1]RS!O246</f>
        <v>1173</v>
      </c>
      <c r="G242" s="64">
        <f>[1]RS!T246</f>
        <v>24</v>
      </c>
      <c r="H242" s="64">
        <f>[1]RS!AA246</f>
        <v>2375</v>
      </c>
      <c r="I242" s="64">
        <f>[1]RS!AB246</f>
        <v>3181</v>
      </c>
      <c r="J242" s="64">
        <f>[1]RS!AC246</f>
        <v>0</v>
      </c>
      <c r="K242" s="64"/>
      <c r="L242" s="83"/>
      <c r="M242" s="83"/>
    </row>
    <row r="243" spans="1:13">
      <c r="A243" s="4" t="s">
        <v>275</v>
      </c>
      <c r="B243" s="64">
        <f>[1]RS!D247</f>
        <v>32688</v>
      </c>
      <c r="C243" s="64">
        <f>[1]RS!G247</f>
        <v>6595</v>
      </c>
      <c r="D243" s="64">
        <f>[1]RS!M247</f>
        <v>445</v>
      </c>
      <c r="E243" s="64">
        <f>[1]RS!N247</f>
        <v>0</v>
      </c>
      <c r="F243" s="64">
        <f>[1]RS!O247</f>
        <v>2765</v>
      </c>
      <c r="G243" s="64">
        <f>[1]RS!T247</f>
        <v>6</v>
      </c>
      <c r="H243" s="64">
        <f>[1]RS!AA247</f>
        <v>15089</v>
      </c>
      <c r="I243" s="64">
        <f>[1]RS!AB247</f>
        <v>5203</v>
      </c>
      <c r="J243" s="64">
        <f>[1]RS!AC247</f>
        <v>0</v>
      </c>
      <c r="K243" s="64"/>
      <c r="L243" s="83"/>
      <c r="M243" s="83"/>
    </row>
    <row r="244" spans="1:13">
      <c r="A244" s="4" t="s">
        <v>276</v>
      </c>
      <c r="B244" s="64">
        <f>[1]RS!D248</f>
        <v>0</v>
      </c>
      <c r="C244" s="64">
        <f>[1]RS!G248</f>
        <v>0</v>
      </c>
      <c r="D244" s="64">
        <f>[1]RS!M248</f>
        <v>0</v>
      </c>
      <c r="E244" s="64">
        <f>[1]RS!N248</f>
        <v>0</v>
      </c>
      <c r="F244" s="64">
        <f>[1]RS!O248</f>
        <v>0</v>
      </c>
      <c r="G244" s="64">
        <f>[1]RS!T248</f>
        <v>0</v>
      </c>
      <c r="H244" s="64">
        <f>[1]RS!AA248</f>
        <v>0</v>
      </c>
      <c r="I244" s="64">
        <f>[1]RS!AB248</f>
        <v>0</v>
      </c>
      <c r="J244" s="64">
        <f>[1]RS!AC248</f>
        <v>0</v>
      </c>
      <c r="K244" s="64"/>
      <c r="L244" s="83"/>
      <c r="M244" s="83"/>
    </row>
    <row r="245" spans="1:13">
      <c r="A245" s="4" t="s">
        <v>277</v>
      </c>
      <c r="B245" s="64">
        <f>[1]RS!D249</f>
        <v>0</v>
      </c>
      <c r="C245" s="64">
        <f>[1]RS!G249</f>
        <v>0</v>
      </c>
      <c r="D245" s="64">
        <f>[1]RS!M249</f>
        <v>0</v>
      </c>
      <c r="E245" s="64">
        <f>[1]RS!N249</f>
        <v>0</v>
      </c>
      <c r="F245" s="64">
        <f>[1]RS!O249</f>
        <v>0</v>
      </c>
      <c r="G245" s="64">
        <f>[1]RS!T249</f>
        <v>0</v>
      </c>
      <c r="H245" s="64">
        <f>[1]RS!AA249</f>
        <v>0</v>
      </c>
      <c r="I245" s="64">
        <f>[1]RS!AB249</f>
        <v>0</v>
      </c>
      <c r="J245" s="64">
        <f>[1]RS!AC249</f>
        <v>0</v>
      </c>
      <c r="K245" s="64"/>
      <c r="L245" s="83"/>
      <c r="M245" s="83"/>
    </row>
    <row r="246" spans="1:13" ht="27" customHeight="1">
      <c r="A246" s="32" t="s">
        <v>278</v>
      </c>
      <c r="B246" s="64">
        <f>[1]RS!D250</f>
        <v>85525</v>
      </c>
      <c r="C246" s="64">
        <f>[1]RS!G250</f>
        <v>13247</v>
      </c>
      <c r="D246" s="64">
        <f>[1]RS!M250</f>
        <v>3970</v>
      </c>
      <c r="E246" s="64">
        <f>[1]RS!N250</f>
        <v>0</v>
      </c>
      <c r="F246" s="64">
        <f>[1]RS!O250</f>
        <v>5152</v>
      </c>
      <c r="G246" s="64">
        <f>[1]RS!T250</f>
        <v>952</v>
      </c>
      <c r="H246" s="64">
        <f>[1]RS!AA250</f>
        <v>27531</v>
      </c>
      <c r="I246" s="64">
        <f>[1]RS!AB250</f>
        <v>18289</v>
      </c>
      <c r="J246" s="64">
        <f>[1]RS!AC250</f>
        <v>20198</v>
      </c>
      <c r="K246" s="64"/>
      <c r="L246" s="83"/>
      <c r="M246" s="83"/>
    </row>
    <row r="247" spans="1:13">
      <c r="A247" s="4" t="s">
        <v>279</v>
      </c>
      <c r="B247" s="64">
        <f>[1]RS!D251</f>
        <v>262287</v>
      </c>
      <c r="C247" s="64">
        <f>[1]RS!G251</f>
        <v>80705</v>
      </c>
      <c r="D247" s="64">
        <f>[1]RS!M251</f>
        <v>279226</v>
      </c>
      <c r="E247" s="64">
        <f>[1]RS!N251</f>
        <v>0</v>
      </c>
      <c r="F247" s="64">
        <f>[1]RS!O251</f>
        <v>13821</v>
      </c>
      <c r="G247" s="64">
        <f>[1]RS!T251</f>
        <v>248876</v>
      </c>
      <c r="H247" s="64">
        <f>[1]RS!AA251</f>
        <v>86471</v>
      </c>
      <c r="I247" s="64">
        <f>[1]RS!AB251</f>
        <v>50280</v>
      </c>
      <c r="J247" s="64">
        <f>[1]RS!AC251</f>
        <v>1943</v>
      </c>
      <c r="K247" s="64"/>
      <c r="L247" s="83"/>
      <c r="M247" s="83"/>
    </row>
    <row r="248" spans="1:13">
      <c r="A248" s="4" t="s">
        <v>280</v>
      </c>
      <c r="B248" s="64">
        <f>[1]RS!D252</f>
        <v>45835</v>
      </c>
      <c r="C248" s="64">
        <f>[1]RS!G252</f>
        <v>8232</v>
      </c>
      <c r="D248" s="64">
        <f>[1]RS!M252</f>
        <v>499</v>
      </c>
      <c r="E248" s="64">
        <f>[1]RS!N252</f>
        <v>0</v>
      </c>
      <c r="F248" s="64">
        <f>[1]RS!O252</f>
        <v>3064</v>
      </c>
      <c r="G248" s="64">
        <f>[1]RS!T252</f>
        <v>682</v>
      </c>
      <c r="H248" s="64">
        <f>[1]RS!AA252</f>
        <v>30101</v>
      </c>
      <c r="I248" s="64">
        <f>[1]RS!AB252</f>
        <v>8093</v>
      </c>
      <c r="J248" s="64">
        <f>[1]RS!AC252</f>
        <v>0</v>
      </c>
      <c r="K248" s="64"/>
      <c r="L248" s="83"/>
      <c r="M248" s="83"/>
    </row>
    <row r="249" spans="1:13">
      <c r="A249" s="4" t="s">
        <v>281</v>
      </c>
      <c r="B249" s="64">
        <f>[1]RS!D253</f>
        <v>142594</v>
      </c>
      <c r="C249" s="64">
        <f>[1]RS!G253</f>
        <v>46339</v>
      </c>
      <c r="D249" s="64">
        <f>[1]RS!M253</f>
        <v>6557</v>
      </c>
      <c r="E249" s="64">
        <f>[1]RS!N253</f>
        <v>5915</v>
      </c>
      <c r="F249" s="64">
        <f>[1]RS!O253</f>
        <v>-28</v>
      </c>
      <c r="G249" s="64">
        <f>[1]RS!T253</f>
        <v>263</v>
      </c>
      <c r="H249" s="64">
        <f>[1]RS!AA253</f>
        <v>53525</v>
      </c>
      <c r="I249" s="64">
        <f>[1]RS!AB253</f>
        <v>25493</v>
      </c>
      <c r="J249" s="64">
        <f>[1]RS!AC253</f>
        <v>1146</v>
      </c>
      <c r="K249" s="64"/>
      <c r="L249" s="83"/>
      <c r="M249" s="83"/>
    </row>
    <row r="250" spans="1:13">
      <c r="A250" s="4" t="s">
        <v>282</v>
      </c>
      <c r="B250" s="64">
        <f>[1]RS!D254</f>
        <v>0</v>
      </c>
      <c r="C250" s="64">
        <f>[1]RS!G254</f>
        <v>0</v>
      </c>
      <c r="D250" s="64">
        <f>[1]RS!M254</f>
        <v>0</v>
      </c>
      <c r="E250" s="64">
        <f>[1]RS!N254</f>
        <v>0</v>
      </c>
      <c r="F250" s="64">
        <f>[1]RS!O254</f>
        <v>0</v>
      </c>
      <c r="G250" s="64">
        <f>[1]RS!T254</f>
        <v>0</v>
      </c>
      <c r="H250" s="64">
        <f>[1]RS!AA254</f>
        <v>0</v>
      </c>
      <c r="I250" s="64">
        <f>[1]RS!AB254</f>
        <v>0</v>
      </c>
      <c r="J250" s="64">
        <f>[1]RS!AC254</f>
        <v>0</v>
      </c>
      <c r="K250" s="64"/>
      <c r="L250" s="83"/>
      <c r="M250" s="83"/>
    </row>
    <row r="251" spans="1:13">
      <c r="A251" s="4" t="s">
        <v>283</v>
      </c>
      <c r="B251" s="64">
        <f>[1]RS!D255</f>
        <v>15478</v>
      </c>
      <c r="C251" s="64">
        <f>[1]RS!G255</f>
        <v>11941</v>
      </c>
      <c r="D251" s="64">
        <f>[1]RS!M255</f>
        <v>629</v>
      </c>
      <c r="E251" s="64">
        <f>[1]RS!N255</f>
        <v>0</v>
      </c>
      <c r="F251" s="64">
        <f>[1]RS!O255</f>
        <v>1819</v>
      </c>
      <c r="G251" s="64">
        <f>[1]RS!T255</f>
        <v>493</v>
      </c>
      <c r="H251" s="64">
        <f>[1]RS!AA255</f>
        <v>830</v>
      </c>
      <c r="I251" s="64">
        <f>[1]RS!AB255</f>
        <v>7087</v>
      </c>
      <c r="J251" s="64">
        <f>[1]RS!AC255</f>
        <v>0</v>
      </c>
      <c r="K251" s="64"/>
      <c r="L251" s="83"/>
      <c r="M251" s="83"/>
    </row>
    <row r="252" spans="1:13">
      <c r="A252" s="4" t="s">
        <v>284</v>
      </c>
      <c r="B252" s="64">
        <f>[1]RS!D256</f>
        <v>14688</v>
      </c>
      <c r="C252" s="64">
        <f>[1]RS!G256</f>
        <v>6053</v>
      </c>
      <c r="D252" s="64">
        <f>[1]RS!M256</f>
        <v>148</v>
      </c>
      <c r="E252" s="64">
        <f>[1]RS!N256</f>
        <v>0</v>
      </c>
      <c r="F252" s="64">
        <f>[1]RS!O256</f>
        <v>2296</v>
      </c>
      <c r="G252" s="64">
        <f>[1]RS!T256</f>
        <v>2</v>
      </c>
      <c r="H252" s="64">
        <f>[1]RS!AA256</f>
        <v>5833</v>
      </c>
      <c r="I252" s="64">
        <f>[1]RS!AB256</f>
        <v>6709</v>
      </c>
      <c r="J252" s="64">
        <f>[1]RS!AC256</f>
        <v>16</v>
      </c>
      <c r="K252" s="64"/>
      <c r="L252" s="83"/>
      <c r="M252" s="83"/>
    </row>
    <row r="253" spans="1:13">
      <c r="A253" s="4" t="s">
        <v>285</v>
      </c>
      <c r="B253" s="64">
        <f>[1]RS!D257</f>
        <v>29204</v>
      </c>
      <c r="C253" s="64">
        <f>[1]RS!G257</f>
        <v>5457</v>
      </c>
      <c r="D253" s="64">
        <f>[1]RS!M257</f>
        <v>119</v>
      </c>
      <c r="E253" s="64">
        <f>[1]RS!N257</f>
        <v>0</v>
      </c>
      <c r="F253" s="64">
        <f>[1]RS!O257</f>
        <v>1918</v>
      </c>
      <c r="G253" s="64">
        <f>[1]RS!T257</f>
        <v>0</v>
      </c>
      <c r="H253" s="64">
        <f>[1]RS!AA257</f>
        <v>4419</v>
      </c>
      <c r="I253" s="64">
        <f>[1]RS!AB257</f>
        <v>3312</v>
      </c>
      <c r="J253" s="64">
        <f>[1]RS!AC257</f>
        <v>0</v>
      </c>
      <c r="K253" s="64"/>
      <c r="L253" s="83"/>
      <c r="M253" s="83"/>
    </row>
    <row r="254" spans="1:13">
      <c r="A254" s="4" t="s">
        <v>286</v>
      </c>
      <c r="B254" s="64">
        <f>[1]RS!D258</f>
        <v>108474</v>
      </c>
      <c r="C254" s="64">
        <f>[1]RS!G258</f>
        <v>15704</v>
      </c>
      <c r="D254" s="64">
        <f>[1]RS!M258</f>
        <v>10028</v>
      </c>
      <c r="E254" s="64">
        <f>[1]RS!N258</f>
        <v>0</v>
      </c>
      <c r="F254" s="64">
        <f>[1]RS!O258</f>
        <v>7124</v>
      </c>
      <c r="G254" s="64">
        <f>[1]RS!T258</f>
        <v>7361</v>
      </c>
      <c r="H254" s="64">
        <f>[1]RS!AA258</f>
        <v>40287</v>
      </c>
      <c r="I254" s="64">
        <f>[1]RS!AB258</f>
        <v>17540</v>
      </c>
      <c r="J254" s="64">
        <f>[1]RS!AC258</f>
        <v>982</v>
      </c>
      <c r="K254" s="64"/>
      <c r="L254" s="83"/>
      <c r="M254" s="83"/>
    </row>
    <row r="255" spans="1:13">
      <c r="A255" s="4" t="s">
        <v>287</v>
      </c>
      <c r="B255" s="64">
        <f>[1]RS!D259</f>
        <v>90629</v>
      </c>
      <c r="C255" s="64">
        <f>[1]RS!G259</f>
        <v>6289</v>
      </c>
      <c r="D255" s="64">
        <f>[1]RS!M259</f>
        <v>23932</v>
      </c>
      <c r="E255" s="64">
        <f>[1]RS!N259</f>
        <v>5488</v>
      </c>
      <c r="F255" s="64">
        <f>[1]RS!O259</f>
        <v>0</v>
      </c>
      <c r="G255" s="64">
        <f>[1]RS!T259</f>
        <v>141</v>
      </c>
      <c r="H255" s="64">
        <f>[1]RS!AA259</f>
        <v>29175</v>
      </c>
      <c r="I255" s="64">
        <f>[1]RS!AB259</f>
        <v>12864</v>
      </c>
      <c r="J255" s="64">
        <f>[1]RS!AC259</f>
        <v>315</v>
      </c>
      <c r="K255" s="64"/>
      <c r="L255" s="83"/>
      <c r="M255" s="83"/>
    </row>
    <row r="256" spans="1:13" ht="27" customHeight="1">
      <c r="A256" s="32" t="s">
        <v>288</v>
      </c>
      <c r="B256" s="64">
        <f>[1]RS!D260</f>
        <v>0</v>
      </c>
      <c r="C256" s="64">
        <f>[1]RS!G260</f>
        <v>0</v>
      </c>
      <c r="D256" s="64">
        <f>[1]RS!M260</f>
        <v>0</v>
      </c>
      <c r="E256" s="64">
        <f>[1]RS!N260</f>
        <v>0</v>
      </c>
      <c r="F256" s="64">
        <f>[1]RS!O260</f>
        <v>0</v>
      </c>
      <c r="G256" s="64">
        <f>[1]RS!T260</f>
        <v>0</v>
      </c>
      <c r="H256" s="64">
        <f>[1]RS!AA260</f>
        <v>0</v>
      </c>
      <c r="I256" s="64">
        <f>[1]RS!AB260</f>
        <v>0</v>
      </c>
      <c r="J256" s="64">
        <f>[1]RS!AC260</f>
        <v>0</v>
      </c>
      <c r="K256" s="64"/>
      <c r="L256" s="83"/>
      <c r="M256" s="83"/>
    </row>
    <row r="257" spans="1:13">
      <c r="A257" s="4" t="s">
        <v>289</v>
      </c>
      <c r="B257" s="64">
        <f>[1]RS!D261</f>
        <v>86868</v>
      </c>
      <c r="C257" s="64">
        <f>[1]RS!G261</f>
        <v>6662</v>
      </c>
      <c r="D257" s="64">
        <f>[1]RS!M261</f>
        <v>2217</v>
      </c>
      <c r="E257" s="64">
        <f>[1]RS!N261</f>
        <v>0</v>
      </c>
      <c r="F257" s="64">
        <f>[1]RS!O261</f>
        <v>3088</v>
      </c>
      <c r="G257" s="64">
        <f>[1]RS!T261</f>
        <v>286</v>
      </c>
      <c r="H257" s="64">
        <f>[1]RS!AA261</f>
        <v>29425</v>
      </c>
      <c r="I257" s="64">
        <f>[1]RS!AB261</f>
        <v>11556</v>
      </c>
      <c r="J257" s="64">
        <f>[1]RS!AC261</f>
        <v>0</v>
      </c>
      <c r="K257" s="64"/>
      <c r="L257" s="83"/>
      <c r="M257" s="83"/>
    </row>
    <row r="258" spans="1:13">
      <c r="A258" s="4" t="s">
        <v>290</v>
      </c>
      <c r="B258" s="64">
        <f>[1]RS!D262</f>
        <v>75775</v>
      </c>
      <c r="C258" s="64">
        <f>[1]RS!G262</f>
        <v>5351</v>
      </c>
      <c r="D258" s="64">
        <f>[1]RS!M262</f>
        <v>1326</v>
      </c>
      <c r="E258" s="64">
        <f>[1]RS!N262</f>
        <v>401</v>
      </c>
      <c r="F258" s="64">
        <f>[1]RS!O262</f>
        <v>4318</v>
      </c>
      <c r="G258" s="64">
        <f>[1]RS!T262</f>
        <v>150</v>
      </c>
      <c r="H258" s="64">
        <f>[1]RS!AA262</f>
        <v>24351</v>
      </c>
      <c r="I258" s="64">
        <f>[1]RS!AB262</f>
        <v>13437</v>
      </c>
      <c r="J258" s="64">
        <f>[1]RS!AC262</f>
        <v>83</v>
      </c>
      <c r="K258" s="64"/>
      <c r="L258" s="83"/>
      <c r="M258" s="83"/>
    </row>
    <row r="259" spans="1:13">
      <c r="A259" s="4" t="s">
        <v>291</v>
      </c>
      <c r="B259" s="64">
        <f>[1]RS!D263</f>
        <v>259815</v>
      </c>
      <c r="C259" s="64">
        <f>[1]RS!G263</f>
        <v>38115</v>
      </c>
      <c r="D259" s="64">
        <f>[1]RS!M263</f>
        <v>49291</v>
      </c>
      <c r="E259" s="64">
        <f>[1]RS!N263</f>
        <v>0</v>
      </c>
      <c r="F259" s="64">
        <f>[1]RS!O263</f>
        <v>5353</v>
      </c>
      <c r="G259" s="64">
        <f>[1]RS!T263</f>
        <v>25343</v>
      </c>
      <c r="H259" s="64">
        <f>[1]RS!AA263</f>
        <v>66281</v>
      </c>
      <c r="I259" s="64">
        <f>[1]RS!AB263</f>
        <v>49897</v>
      </c>
      <c r="J259" s="64">
        <f>[1]RS!AC263</f>
        <v>525</v>
      </c>
      <c r="K259" s="64"/>
      <c r="L259" s="83"/>
      <c r="M259" s="83"/>
    </row>
    <row r="260" spans="1:13">
      <c r="A260" s="4" t="s">
        <v>292</v>
      </c>
      <c r="B260" s="64">
        <f>[1]RS!D264</f>
        <v>39043</v>
      </c>
      <c r="C260" s="64">
        <f>[1]RS!G264</f>
        <v>6848</v>
      </c>
      <c r="D260" s="64">
        <f>[1]RS!M264</f>
        <v>2122</v>
      </c>
      <c r="E260" s="64">
        <f>[1]RS!N264</f>
        <v>0</v>
      </c>
      <c r="F260" s="64">
        <f>[1]RS!O264</f>
        <v>2185</v>
      </c>
      <c r="G260" s="64">
        <f>[1]RS!T264</f>
        <v>123</v>
      </c>
      <c r="H260" s="64">
        <f>[1]RS!AA264</f>
        <v>16130</v>
      </c>
      <c r="I260" s="64">
        <f>[1]RS!AB264</f>
        <v>10878</v>
      </c>
      <c r="J260" s="64">
        <f>[1]RS!AC264</f>
        <v>0</v>
      </c>
      <c r="K260" s="64"/>
      <c r="L260" s="83"/>
      <c r="M260" s="83"/>
    </row>
    <row r="261" spans="1:13">
      <c r="A261" s="4" t="s">
        <v>293</v>
      </c>
      <c r="B261" s="64">
        <f>[1]RS!D265</f>
        <v>20998</v>
      </c>
      <c r="C261" s="64">
        <f>[1]RS!G265</f>
        <v>8085</v>
      </c>
      <c r="D261" s="64">
        <f>[1]RS!M265</f>
        <v>917</v>
      </c>
      <c r="E261" s="64">
        <f>[1]RS!N265</f>
        <v>0</v>
      </c>
      <c r="F261" s="64">
        <f>[1]RS!O265</f>
        <v>1024</v>
      </c>
      <c r="G261" s="64">
        <f>[1]RS!T265</f>
        <v>691</v>
      </c>
      <c r="H261" s="64">
        <f>[1]RS!AA265</f>
        <v>8647</v>
      </c>
      <c r="I261" s="64">
        <f>[1]RS!AB265</f>
        <v>4647</v>
      </c>
      <c r="J261" s="64">
        <f>[1]RS!AC265</f>
        <v>1</v>
      </c>
      <c r="K261" s="64"/>
      <c r="L261" s="83"/>
      <c r="M261" s="83"/>
    </row>
    <row r="262" spans="1:13">
      <c r="A262" s="4" t="s">
        <v>294</v>
      </c>
      <c r="B262" s="64">
        <f>[1]RS!D266</f>
        <v>185769</v>
      </c>
      <c r="C262" s="64">
        <f>[1]RS!G266</f>
        <v>22182</v>
      </c>
      <c r="D262" s="64">
        <f>[1]RS!M266</f>
        <v>11970</v>
      </c>
      <c r="E262" s="64">
        <f>[1]RS!N266</f>
        <v>9048</v>
      </c>
      <c r="F262" s="64">
        <f>[1]RS!O266</f>
        <v>0</v>
      </c>
      <c r="G262" s="64">
        <f>[1]RS!T266</f>
        <v>4235</v>
      </c>
      <c r="H262" s="64">
        <f>[1]RS!AA266</f>
        <v>68725</v>
      </c>
      <c r="I262" s="64">
        <f>[1]RS!AB266</f>
        <v>28399</v>
      </c>
      <c r="J262" s="64">
        <f>[1]RS!AC266</f>
        <v>2328</v>
      </c>
      <c r="K262" s="64"/>
      <c r="L262" s="83"/>
      <c r="M262" s="83"/>
    </row>
    <row r="263" spans="1:13" ht="27" customHeight="1">
      <c r="A263" s="32" t="s">
        <v>295</v>
      </c>
      <c r="B263" s="64">
        <f>[1]RS!D267</f>
        <v>0</v>
      </c>
      <c r="C263" s="64">
        <f>[1]RS!G267</f>
        <v>0</v>
      </c>
      <c r="D263" s="64">
        <f>[1]RS!M267</f>
        <v>0</v>
      </c>
      <c r="E263" s="64">
        <f>[1]RS!N267</f>
        <v>0</v>
      </c>
      <c r="F263" s="64">
        <f>[1]RS!O267</f>
        <v>0</v>
      </c>
      <c r="G263" s="64">
        <f>[1]RS!T267</f>
        <v>0</v>
      </c>
      <c r="H263" s="64">
        <f>[1]RS!AA267</f>
        <v>0</v>
      </c>
      <c r="I263" s="64">
        <f>[1]RS!AB267</f>
        <v>0</v>
      </c>
      <c r="J263" s="64">
        <f>[1]RS!AC267</f>
        <v>0</v>
      </c>
      <c r="K263" s="64"/>
      <c r="L263" s="83"/>
      <c r="M263" s="83"/>
    </row>
    <row r="264" spans="1:13">
      <c r="A264" s="4" t="s">
        <v>296</v>
      </c>
      <c r="B264" s="64">
        <f>[1]RS!D268</f>
        <v>24028</v>
      </c>
      <c r="C264" s="64">
        <f>[1]RS!G268</f>
        <v>4521</v>
      </c>
      <c r="D264" s="64">
        <f>[1]RS!M268</f>
        <v>681</v>
      </c>
      <c r="E264" s="64">
        <f>[1]RS!N268</f>
        <v>0</v>
      </c>
      <c r="F264" s="64">
        <f>[1]RS!O268</f>
        <v>2208</v>
      </c>
      <c r="G264" s="64">
        <f>[1]RS!T268</f>
        <v>1369</v>
      </c>
      <c r="H264" s="64">
        <f>[1]RS!AA268</f>
        <v>6772</v>
      </c>
      <c r="I264" s="64">
        <f>[1]RS!AB268</f>
        <v>2706</v>
      </c>
      <c r="J264" s="64">
        <f>[1]RS!AC268</f>
        <v>20</v>
      </c>
      <c r="K264" s="64"/>
      <c r="L264" s="83"/>
      <c r="M264" s="83"/>
    </row>
    <row r="265" spans="1:13">
      <c r="A265" s="4" t="s">
        <v>297</v>
      </c>
      <c r="B265" s="64">
        <f>[1]RS!D269</f>
        <v>37588</v>
      </c>
      <c r="C265" s="64">
        <f>[1]RS!G269</f>
        <v>4979</v>
      </c>
      <c r="D265" s="64">
        <f>[1]RS!M269</f>
        <v>318</v>
      </c>
      <c r="E265" s="64">
        <f>[1]RS!N269</f>
        <v>0</v>
      </c>
      <c r="F265" s="64">
        <f>[1]RS!O269</f>
        <v>2722</v>
      </c>
      <c r="G265" s="64">
        <f>[1]RS!T269</f>
        <v>242</v>
      </c>
      <c r="H265" s="64">
        <f>[1]RS!AA269</f>
        <v>12743</v>
      </c>
      <c r="I265" s="64">
        <f>[1]RS!AB269</f>
        <v>4219</v>
      </c>
      <c r="J265" s="64">
        <f>[1]RS!AC269</f>
        <v>0</v>
      </c>
      <c r="K265" s="64"/>
      <c r="L265" s="83"/>
      <c r="M265" s="83"/>
    </row>
    <row r="266" spans="1:13">
      <c r="A266" s="4" t="s">
        <v>298</v>
      </c>
      <c r="B266" s="64">
        <f>[1]RS!D270</f>
        <v>0</v>
      </c>
      <c r="C266" s="64">
        <f>[1]RS!G270</f>
        <v>0</v>
      </c>
      <c r="D266" s="64">
        <f>[1]RS!M270</f>
        <v>0</v>
      </c>
      <c r="E266" s="64">
        <f>[1]RS!N270</f>
        <v>0</v>
      </c>
      <c r="F266" s="64">
        <f>[1]RS!O270</f>
        <v>0</v>
      </c>
      <c r="G266" s="64">
        <f>[1]RS!T270</f>
        <v>0</v>
      </c>
      <c r="H266" s="64">
        <f>[1]RS!AA270</f>
        <v>0</v>
      </c>
      <c r="I266" s="64">
        <f>[1]RS!AB270</f>
        <v>0</v>
      </c>
      <c r="J266" s="64">
        <f>[1]RS!AC270</f>
        <v>0</v>
      </c>
      <c r="K266" s="64"/>
      <c r="L266" s="83"/>
      <c r="M266" s="83"/>
    </row>
    <row r="267" spans="1:13">
      <c r="A267" s="4" t="s">
        <v>299</v>
      </c>
      <c r="B267" s="64">
        <f>[1]RS!D271</f>
        <v>3668</v>
      </c>
      <c r="C267" s="64">
        <f>[1]RS!G271</f>
        <v>0</v>
      </c>
      <c r="D267" s="64">
        <f>[1]RS!M271</f>
        <v>2</v>
      </c>
      <c r="E267" s="64">
        <f>[1]RS!N271</f>
        <v>0</v>
      </c>
      <c r="F267" s="64">
        <f>[1]RS!O271</f>
        <v>355</v>
      </c>
      <c r="G267" s="64">
        <f>[1]RS!T271</f>
        <v>0</v>
      </c>
      <c r="H267" s="64">
        <f>[1]RS!AA271</f>
        <v>2923</v>
      </c>
      <c r="I267" s="64">
        <f>[1]RS!AB271</f>
        <v>2706</v>
      </c>
      <c r="J267" s="64">
        <f>[1]RS!AC271</f>
        <v>0</v>
      </c>
      <c r="K267" s="64"/>
      <c r="L267" s="83"/>
      <c r="M267" s="83"/>
    </row>
    <row r="268" spans="1:13">
      <c r="A268" s="4" t="s">
        <v>300</v>
      </c>
      <c r="B268" s="64">
        <f>[1]RS!D272</f>
        <v>0</v>
      </c>
      <c r="C268" s="64">
        <f>[1]RS!G272</f>
        <v>0</v>
      </c>
      <c r="D268" s="64">
        <f>[1]RS!M272</f>
        <v>0</v>
      </c>
      <c r="E268" s="64">
        <f>[1]RS!N272</f>
        <v>0</v>
      </c>
      <c r="F268" s="64">
        <f>[1]RS!O272</f>
        <v>0</v>
      </c>
      <c r="G268" s="64">
        <f>[1]RS!T272</f>
        <v>0</v>
      </c>
      <c r="H268" s="64">
        <f>[1]RS!AA272</f>
        <v>0</v>
      </c>
      <c r="I268" s="64">
        <f>[1]RS!AB272</f>
        <v>0</v>
      </c>
      <c r="J268" s="64">
        <f>[1]RS!AC272</f>
        <v>0</v>
      </c>
      <c r="K268" s="64"/>
      <c r="L268" s="83"/>
      <c r="M268" s="83"/>
    </row>
    <row r="269" spans="1:13">
      <c r="A269" s="4" t="s">
        <v>301</v>
      </c>
      <c r="B269" s="64">
        <f>[1]RS!D273</f>
        <v>17786</v>
      </c>
      <c r="C269" s="64">
        <f>[1]RS!G273</f>
        <v>13813</v>
      </c>
      <c r="D269" s="64">
        <f>[1]RS!M273</f>
        <v>139</v>
      </c>
      <c r="E269" s="64">
        <f>[1]RS!N273</f>
        <v>0</v>
      </c>
      <c r="F269" s="64">
        <f>[1]RS!O273</f>
        <v>2081</v>
      </c>
      <c r="G269" s="64">
        <f>[1]RS!T273</f>
        <v>15</v>
      </c>
      <c r="H269" s="64">
        <f>[1]RS!AA273</f>
        <v>11810</v>
      </c>
      <c r="I269" s="64">
        <f>[1]RS!AB273</f>
        <v>3862</v>
      </c>
      <c r="J269" s="64">
        <f>[1]RS!AC273</f>
        <v>0</v>
      </c>
      <c r="K269" s="64"/>
      <c r="L269" s="83"/>
      <c r="M269" s="83"/>
    </row>
    <row r="270" spans="1:13">
      <c r="A270" s="4" t="s">
        <v>302</v>
      </c>
      <c r="B270" s="64">
        <f>[1]RS!D274</f>
        <v>297718</v>
      </c>
      <c r="C270" s="64">
        <f>[1]RS!G274</f>
        <v>46424</v>
      </c>
      <c r="D270" s="64">
        <f>[1]RS!M274</f>
        <v>13748</v>
      </c>
      <c r="E270" s="64">
        <f>[1]RS!N274</f>
        <v>10043</v>
      </c>
      <c r="F270" s="64">
        <f>[1]RS!O274</f>
        <v>0</v>
      </c>
      <c r="G270" s="64">
        <f>[1]RS!T274</f>
        <v>863</v>
      </c>
      <c r="H270" s="64">
        <f>[1]RS!AA274</f>
        <v>12756</v>
      </c>
      <c r="I270" s="64">
        <f>[1]RS!AB274</f>
        <v>30633</v>
      </c>
      <c r="J270" s="64">
        <f>[1]RS!AC274</f>
        <v>12121</v>
      </c>
      <c r="K270" s="64"/>
      <c r="L270" s="83"/>
      <c r="M270" s="83"/>
    </row>
    <row r="271" spans="1:13" ht="27" customHeight="1">
      <c r="A271" s="32" t="s">
        <v>303</v>
      </c>
      <c r="B271" s="64">
        <f>[1]RS!D275</f>
        <v>0</v>
      </c>
      <c r="C271" s="64">
        <f>[1]RS!G275</f>
        <v>0</v>
      </c>
      <c r="D271" s="64">
        <f>[1]RS!M275</f>
        <v>0</v>
      </c>
      <c r="E271" s="64">
        <f>[1]RS!N275</f>
        <v>0</v>
      </c>
      <c r="F271" s="64">
        <f>[1]RS!O275</f>
        <v>0</v>
      </c>
      <c r="G271" s="64">
        <f>[1]RS!T275</f>
        <v>0</v>
      </c>
      <c r="H271" s="64">
        <f>[1]RS!AA275</f>
        <v>0</v>
      </c>
      <c r="I271" s="64">
        <f>[1]RS!AB275</f>
        <v>0</v>
      </c>
      <c r="J271" s="64">
        <f>[1]RS!AC275</f>
        <v>0</v>
      </c>
      <c r="K271" s="64"/>
      <c r="L271" s="83"/>
      <c r="M271" s="83"/>
    </row>
    <row r="272" spans="1:13">
      <c r="A272" s="4" t="s">
        <v>304</v>
      </c>
      <c r="B272" s="64">
        <f>[1]RS!D276</f>
        <v>0</v>
      </c>
      <c r="C272" s="64">
        <f>[1]RS!G276</f>
        <v>0</v>
      </c>
      <c r="D272" s="64">
        <f>[1]RS!M276</f>
        <v>0</v>
      </c>
      <c r="E272" s="64">
        <f>[1]RS!N276</f>
        <v>0</v>
      </c>
      <c r="F272" s="64">
        <f>[1]RS!O276</f>
        <v>0</v>
      </c>
      <c r="G272" s="64">
        <f>[1]RS!T276</f>
        <v>0</v>
      </c>
      <c r="H272" s="64">
        <f>[1]RS!AA276</f>
        <v>0</v>
      </c>
      <c r="I272" s="64">
        <f>[1]RS!AB276</f>
        <v>0</v>
      </c>
      <c r="J272" s="64">
        <f>[1]RS!AC276</f>
        <v>0</v>
      </c>
      <c r="K272" s="64"/>
      <c r="L272" s="83"/>
      <c r="M272" s="83"/>
    </row>
    <row r="273" spans="1:13">
      <c r="A273" s="4" t="s">
        <v>305</v>
      </c>
      <c r="B273" s="64">
        <f>[1]RS!D277</f>
        <v>0</v>
      </c>
      <c r="C273" s="64">
        <f>[1]RS!G277</f>
        <v>0</v>
      </c>
      <c r="D273" s="64">
        <f>[1]RS!M277</f>
        <v>0</v>
      </c>
      <c r="E273" s="64">
        <f>[1]RS!N277</f>
        <v>0</v>
      </c>
      <c r="F273" s="64">
        <f>[1]RS!O277</f>
        <v>0</v>
      </c>
      <c r="G273" s="64">
        <f>[1]RS!T277</f>
        <v>0</v>
      </c>
      <c r="H273" s="64">
        <f>[1]RS!AA277</f>
        <v>0</v>
      </c>
      <c r="I273" s="64">
        <f>[1]RS!AB277</f>
        <v>0</v>
      </c>
      <c r="J273" s="64">
        <f>[1]RS!AC277</f>
        <v>0</v>
      </c>
      <c r="K273" s="64"/>
      <c r="L273" s="83"/>
      <c r="M273" s="83"/>
    </row>
    <row r="274" spans="1:13">
      <c r="A274" s="4" t="s">
        <v>306</v>
      </c>
      <c r="B274" s="64">
        <f>[1]RS!D278</f>
        <v>3376</v>
      </c>
      <c r="C274" s="64">
        <f>[1]RS!G278</f>
        <v>4297</v>
      </c>
      <c r="D274" s="64">
        <f>[1]RS!M278</f>
        <v>0</v>
      </c>
      <c r="E274" s="64">
        <f>[1]RS!N278</f>
        <v>0</v>
      </c>
      <c r="F274" s="64">
        <f>[1]RS!O278</f>
        <v>175</v>
      </c>
      <c r="G274" s="64">
        <f>[1]RS!T278</f>
        <v>0</v>
      </c>
      <c r="H274" s="64">
        <f>[1]RS!AA278</f>
        <v>2679</v>
      </c>
      <c r="I274" s="64">
        <f>[1]RS!AB278</f>
        <v>875</v>
      </c>
      <c r="J274" s="64">
        <f>[1]RS!AC278</f>
        <v>0</v>
      </c>
      <c r="K274" s="64"/>
      <c r="L274" s="83"/>
      <c r="M274" s="83"/>
    </row>
    <row r="275" spans="1:13">
      <c r="A275" s="4" t="s">
        <v>307</v>
      </c>
      <c r="B275" s="64">
        <f>[1]RS!D279</f>
        <v>19587</v>
      </c>
      <c r="C275" s="64">
        <f>[1]RS!G279</f>
        <v>5208</v>
      </c>
      <c r="D275" s="64">
        <f>[1]RS!M279</f>
        <v>274</v>
      </c>
      <c r="E275" s="64">
        <f>[1]RS!N279</f>
        <v>0</v>
      </c>
      <c r="F275" s="64">
        <f>[1]RS!O279</f>
        <v>1949</v>
      </c>
      <c r="G275" s="64">
        <f>[1]RS!T279</f>
        <v>202</v>
      </c>
      <c r="H275" s="64">
        <f>[1]RS!AA279</f>
        <v>779</v>
      </c>
      <c r="I275" s="64">
        <f>[1]RS!AB279</f>
        <v>2806</v>
      </c>
      <c r="J275" s="64">
        <f>[1]RS!AC279</f>
        <v>0</v>
      </c>
      <c r="K275" s="64"/>
      <c r="L275" s="83"/>
      <c r="M275" s="83"/>
    </row>
    <row r="276" spans="1:13">
      <c r="A276" s="4" t="s">
        <v>308</v>
      </c>
      <c r="B276" s="64">
        <f>[1]RS!D280</f>
        <v>16420</v>
      </c>
      <c r="C276" s="64">
        <f>[1]RS!G280</f>
        <v>449</v>
      </c>
      <c r="D276" s="64">
        <f>[1]RS!M280</f>
        <v>371</v>
      </c>
      <c r="E276" s="64">
        <f>[1]RS!N280</f>
        <v>-30</v>
      </c>
      <c r="F276" s="64">
        <f>[1]RS!O280</f>
        <v>896</v>
      </c>
      <c r="G276" s="64">
        <f>[1]RS!T280</f>
        <v>93</v>
      </c>
      <c r="H276" s="64">
        <f>[1]RS!AA280</f>
        <v>6500</v>
      </c>
      <c r="I276" s="64">
        <f>[1]RS!AB280</f>
        <v>4384</v>
      </c>
      <c r="J276" s="64">
        <f>[1]RS!AC280</f>
        <v>0</v>
      </c>
      <c r="K276" s="64"/>
      <c r="L276" s="83"/>
      <c r="M276" s="83"/>
    </row>
    <row r="277" spans="1:13">
      <c r="A277" s="4" t="s">
        <v>309</v>
      </c>
      <c r="B277" s="64">
        <f>[1]RS!D281</f>
        <v>23207</v>
      </c>
      <c r="C277" s="64">
        <f>[1]RS!G281</f>
        <v>2370</v>
      </c>
      <c r="D277" s="64">
        <f>[1]RS!M281</f>
        <v>302</v>
      </c>
      <c r="E277" s="64">
        <f>[1]RS!N281</f>
        <v>0</v>
      </c>
      <c r="F277" s="64">
        <f>[1]RS!O281</f>
        <v>1609</v>
      </c>
      <c r="G277" s="64">
        <f>[1]RS!T281</f>
        <v>39</v>
      </c>
      <c r="H277" s="64">
        <f>[1]RS!AA281</f>
        <v>13412</v>
      </c>
      <c r="I277" s="64">
        <f>[1]RS!AB281</f>
        <v>1841</v>
      </c>
      <c r="J277" s="64">
        <f>[1]RS!AC281</f>
        <v>0</v>
      </c>
      <c r="K277" s="64"/>
      <c r="L277" s="83"/>
      <c r="M277" s="83"/>
    </row>
    <row r="278" spans="1:13">
      <c r="A278" s="4" t="s">
        <v>310</v>
      </c>
      <c r="B278" s="64">
        <f>[1]RS!D282</f>
        <v>355626</v>
      </c>
      <c r="C278" s="64">
        <f>[1]RS!G282</f>
        <v>24661</v>
      </c>
      <c r="D278" s="64">
        <f>[1]RS!M282</f>
        <v>13244</v>
      </c>
      <c r="E278" s="64">
        <f>[1]RS!N282</f>
        <v>0</v>
      </c>
      <c r="F278" s="64">
        <f>[1]RS!O282</f>
        <v>16945</v>
      </c>
      <c r="G278" s="64">
        <f>[1]RS!T282</f>
        <v>713</v>
      </c>
      <c r="H278" s="64">
        <f>[1]RS!AA282</f>
        <v>114832</v>
      </c>
      <c r="I278" s="64">
        <f>[1]RS!AB282</f>
        <v>44538</v>
      </c>
      <c r="J278" s="64">
        <f>[1]RS!AC282</f>
        <v>1298</v>
      </c>
      <c r="K278" s="64"/>
      <c r="L278" s="83"/>
      <c r="M278" s="83"/>
    </row>
    <row r="279" spans="1:13">
      <c r="A279" s="4" t="s">
        <v>311</v>
      </c>
      <c r="B279" s="64">
        <f>[1]RS!D283</f>
        <v>1048</v>
      </c>
      <c r="C279" s="64">
        <f>[1]RS!G283</f>
        <v>6396</v>
      </c>
      <c r="D279" s="64">
        <f>[1]RS!M283</f>
        <v>123</v>
      </c>
      <c r="E279" s="64">
        <f>[1]RS!N283</f>
        <v>279</v>
      </c>
      <c r="F279" s="64">
        <f>[1]RS!O283</f>
        <v>2</v>
      </c>
      <c r="G279" s="64">
        <f>[1]RS!T283</f>
        <v>80</v>
      </c>
      <c r="H279" s="64">
        <f>[1]RS!AA283</f>
        <v>0</v>
      </c>
      <c r="I279" s="64">
        <f>[1]RS!AB283</f>
        <v>0</v>
      </c>
      <c r="J279" s="64">
        <f>[1]RS!AC283</f>
        <v>0</v>
      </c>
      <c r="K279" s="64"/>
      <c r="L279" s="83"/>
      <c r="M279" s="83"/>
    </row>
    <row r="280" spans="1:13">
      <c r="A280" s="4" t="s">
        <v>312</v>
      </c>
      <c r="B280" s="64">
        <f>[1]RS!D284</f>
        <v>15725</v>
      </c>
      <c r="C280" s="64">
        <f>[1]RS!G284</f>
        <v>4582</v>
      </c>
      <c r="D280" s="64">
        <f>[1]RS!M284</f>
        <v>134</v>
      </c>
      <c r="E280" s="64">
        <f>[1]RS!N284</f>
        <v>0</v>
      </c>
      <c r="F280" s="64">
        <f>[1]RS!O284</f>
        <v>1147</v>
      </c>
      <c r="G280" s="64">
        <f>[1]RS!T284</f>
        <v>1</v>
      </c>
      <c r="H280" s="64">
        <f>[1]RS!AA284</f>
        <v>2532</v>
      </c>
      <c r="I280" s="64">
        <f>[1]RS!AB284</f>
        <v>2255</v>
      </c>
      <c r="J280" s="64">
        <f>[1]RS!AC284</f>
        <v>5</v>
      </c>
      <c r="K280" s="64"/>
      <c r="L280" s="83"/>
      <c r="M280" s="83"/>
    </row>
    <row r="281" spans="1:13">
      <c r="A281" s="4" t="s">
        <v>313</v>
      </c>
      <c r="B281" s="64">
        <f>[1]RS!D285</f>
        <v>389357</v>
      </c>
      <c r="C281" s="64">
        <f>[1]RS!G285</f>
        <v>151085</v>
      </c>
      <c r="D281" s="64">
        <f>[1]RS!M285</f>
        <v>13608</v>
      </c>
      <c r="E281" s="64">
        <f>[1]RS!N285</f>
        <v>0</v>
      </c>
      <c r="F281" s="64">
        <f>[1]RS!O285</f>
        <v>24337</v>
      </c>
      <c r="G281" s="64">
        <f>[1]RS!T285</f>
        <v>61</v>
      </c>
      <c r="H281" s="64">
        <f>[1]RS!AA285</f>
        <v>154529</v>
      </c>
      <c r="I281" s="64">
        <f>[1]RS!AB285</f>
        <v>61870</v>
      </c>
      <c r="J281" s="64">
        <f>[1]RS!AC285</f>
        <v>3418</v>
      </c>
      <c r="K281" s="64"/>
      <c r="L281" s="83"/>
      <c r="M281" s="83"/>
    </row>
    <row r="282" spans="1:13">
      <c r="A282" s="4" t="s">
        <v>314</v>
      </c>
      <c r="B282" s="64">
        <f>[1]RS!D286</f>
        <v>0</v>
      </c>
      <c r="C282" s="64">
        <f>[1]RS!G286</f>
        <v>0</v>
      </c>
      <c r="D282" s="64">
        <f>[1]RS!M286</f>
        <v>0</v>
      </c>
      <c r="E282" s="64">
        <f>[1]RS!N286</f>
        <v>0</v>
      </c>
      <c r="F282" s="64">
        <f>[1]RS!O286</f>
        <v>0</v>
      </c>
      <c r="G282" s="64">
        <f>[1]RS!T286</f>
        <v>0</v>
      </c>
      <c r="H282" s="64">
        <f>[1]RS!AA286</f>
        <v>0</v>
      </c>
      <c r="I282" s="64">
        <f>[1]RS!AB286</f>
        <v>0</v>
      </c>
      <c r="J282" s="64">
        <f>[1]RS!AC286</f>
        <v>0</v>
      </c>
      <c r="K282" s="64"/>
      <c r="L282" s="83"/>
      <c r="M282" s="83"/>
    </row>
    <row r="283" spans="1:13">
      <c r="A283" s="4" t="s">
        <v>315</v>
      </c>
      <c r="B283" s="64">
        <f>[1]RS!D287</f>
        <v>11037</v>
      </c>
      <c r="C283" s="64">
        <f>[1]RS!G287</f>
        <v>9516</v>
      </c>
      <c r="D283" s="64">
        <f>[1]RS!M287</f>
        <v>517</v>
      </c>
      <c r="E283" s="64">
        <f>[1]RS!N287</f>
        <v>0</v>
      </c>
      <c r="F283" s="64">
        <f>[1]RS!O287</f>
        <v>822</v>
      </c>
      <c r="G283" s="64">
        <f>[1]RS!T287</f>
        <v>827</v>
      </c>
      <c r="H283" s="64">
        <f>[1]RS!AA287</f>
        <v>0</v>
      </c>
      <c r="I283" s="64">
        <f>[1]RS!AB287</f>
        <v>2392</v>
      </c>
      <c r="J283" s="64">
        <f>[1]RS!AC287</f>
        <v>0</v>
      </c>
      <c r="K283" s="64"/>
      <c r="L283" s="83"/>
      <c r="M283" s="83"/>
    </row>
    <row r="284" spans="1:13">
      <c r="A284" s="4" t="s">
        <v>316</v>
      </c>
      <c r="B284" s="64">
        <f>[1]RS!D288</f>
        <v>58876</v>
      </c>
      <c r="C284" s="64">
        <f>[1]RS!G288</f>
        <v>863</v>
      </c>
      <c r="D284" s="64">
        <f>[1]RS!M288</f>
        <v>1666</v>
      </c>
      <c r="E284" s="64">
        <f>[1]RS!N288</f>
        <v>0</v>
      </c>
      <c r="F284" s="64">
        <f>[1]RS!O288</f>
        <v>3745</v>
      </c>
      <c r="G284" s="64">
        <f>[1]RS!T288</f>
        <v>1326</v>
      </c>
      <c r="H284" s="64">
        <f>[1]RS!AA288</f>
        <v>14677</v>
      </c>
      <c r="I284" s="64">
        <f>[1]RS!AB288</f>
        <v>4003</v>
      </c>
      <c r="J284" s="64">
        <f>[1]RS!AC288</f>
        <v>11919</v>
      </c>
      <c r="K284" s="64"/>
      <c r="L284" s="83"/>
      <c r="M284" s="83"/>
    </row>
    <row r="285" spans="1:13">
      <c r="A285" s="4" t="s">
        <v>317</v>
      </c>
      <c r="B285" s="64">
        <f>[1]RS!D289</f>
        <v>8758</v>
      </c>
      <c r="C285" s="64">
        <f>[1]RS!G289</f>
        <v>480</v>
      </c>
      <c r="D285" s="64">
        <f>[1]RS!M289</f>
        <v>55</v>
      </c>
      <c r="E285" s="64">
        <f>[1]RS!N289</f>
        <v>814</v>
      </c>
      <c r="F285" s="64">
        <f>[1]RS!O289</f>
        <v>672</v>
      </c>
      <c r="G285" s="64">
        <f>[1]RS!T289</f>
        <v>0</v>
      </c>
      <c r="H285" s="64">
        <f>[1]RS!AA289</f>
        <v>2733</v>
      </c>
      <c r="I285" s="64">
        <f>[1]RS!AB289</f>
        <v>1584</v>
      </c>
      <c r="J285" s="64">
        <f>[1]RS!AC289</f>
        <v>0</v>
      </c>
      <c r="K285" s="64"/>
      <c r="L285" s="83"/>
      <c r="M285" s="83"/>
    </row>
    <row r="286" spans="1:13" ht="27" customHeight="1">
      <c r="A286" s="32" t="s">
        <v>318</v>
      </c>
      <c r="B286" s="64">
        <f>[1]RS!D290</f>
        <v>9820</v>
      </c>
      <c r="C286" s="64">
        <f>[1]RS!G290</f>
        <v>930</v>
      </c>
      <c r="D286" s="64">
        <f>[1]RS!M290</f>
        <v>680</v>
      </c>
      <c r="E286" s="64">
        <f>[1]RS!N290</f>
        <v>0</v>
      </c>
      <c r="F286" s="64">
        <f>[1]RS!O290</f>
        <v>302</v>
      </c>
      <c r="G286" s="64">
        <f>[1]RS!T290</f>
        <v>0</v>
      </c>
      <c r="H286" s="64">
        <f>[1]RS!AA290</f>
        <v>11391</v>
      </c>
      <c r="I286" s="64">
        <f>[1]RS!AB290</f>
        <v>2982</v>
      </c>
      <c r="J286" s="64">
        <f>[1]RS!AC290</f>
        <v>0</v>
      </c>
      <c r="K286" s="64"/>
      <c r="L286" s="83"/>
      <c r="M286" s="83"/>
    </row>
    <row r="287" spans="1:13">
      <c r="A287" s="4" t="s">
        <v>319</v>
      </c>
      <c r="B287" s="64">
        <f>[1]RS!D291</f>
        <v>32936</v>
      </c>
      <c r="C287" s="64">
        <f>[1]RS!G291</f>
        <v>0</v>
      </c>
      <c r="D287" s="64">
        <f>[1]RS!M291</f>
        <v>513</v>
      </c>
      <c r="E287" s="64">
        <f>[1]RS!N291</f>
        <v>0</v>
      </c>
      <c r="F287" s="64">
        <f>[1]RS!O291</f>
        <v>2020</v>
      </c>
      <c r="G287" s="64">
        <f>[1]RS!T291</f>
        <v>191</v>
      </c>
      <c r="H287" s="64">
        <f>[1]RS!AA291</f>
        <v>17761</v>
      </c>
      <c r="I287" s="64">
        <f>[1]RS!AB291</f>
        <v>5235</v>
      </c>
      <c r="J287" s="64">
        <f>[1]RS!AC291</f>
        <v>0</v>
      </c>
      <c r="K287" s="64"/>
      <c r="L287" s="83"/>
      <c r="M287" s="83"/>
    </row>
    <row r="288" spans="1:13">
      <c r="A288" s="4" t="s">
        <v>320</v>
      </c>
      <c r="B288" s="64">
        <f>[1]RS!D292</f>
        <v>123026</v>
      </c>
      <c r="C288" s="64">
        <f>[1]RS!G292</f>
        <v>8505</v>
      </c>
      <c r="D288" s="64">
        <f>[1]RS!M292</f>
        <v>7630</v>
      </c>
      <c r="E288" s="64">
        <f>[1]RS!N292</f>
        <v>5703</v>
      </c>
      <c r="F288" s="64">
        <f>[1]RS!O292</f>
        <v>0</v>
      </c>
      <c r="G288" s="64">
        <f>[1]RS!T292</f>
        <v>3930</v>
      </c>
      <c r="H288" s="64">
        <f>[1]RS!AA292</f>
        <v>28795</v>
      </c>
      <c r="I288" s="64">
        <f>[1]RS!AB292</f>
        <v>26811</v>
      </c>
      <c r="J288" s="64">
        <f>[1]RS!AC292</f>
        <v>1</v>
      </c>
      <c r="K288" s="64"/>
      <c r="L288" s="83"/>
      <c r="M288" s="83"/>
    </row>
    <row r="289" spans="1:13">
      <c r="A289" s="4" t="s">
        <v>321</v>
      </c>
      <c r="B289" s="64">
        <f>[1]RS!D293</f>
        <v>64055</v>
      </c>
      <c r="C289" s="64">
        <f>[1]RS!G293</f>
        <v>4101</v>
      </c>
      <c r="D289" s="64">
        <f>[1]RS!M293</f>
        <v>5015</v>
      </c>
      <c r="E289" s="64">
        <f>[1]RS!N293</f>
        <v>0</v>
      </c>
      <c r="F289" s="64">
        <f>[1]RS!O293</f>
        <v>3519</v>
      </c>
      <c r="G289" s="64">
        <f>[1]RS!T293</f>
        <v>4311</v>
      </c>
      <c r="H289" s="64">
        <f>[1]RS!AA293</f>
        <v>15069</v>
      </c>
      <c r="I289" s="64">
        <f>[1]RS!AB293</f>
        <v>12702</v>
      </c>
      <c r="J289" s="64">
        <f>[1]RS!AC293</f>
        <v>0</v>
      </c>
      <c r="K289" s="64"/>
      <c r="L289" s="83"/>
      <c r="M289" s="83"/>
    </row>
    <row r="290" spans="1:13">
      <c r="A290" s="4" t="s">
        <v>322</v>
      </c>
      <c r="B290" s="64">
        <f>[1]RS!D294</f>
        <v>51467</v>
      </c>
      <c r="C290" s="64">
        <f>[1]RS!G294</f>
        <v>3967</v>
      </c>
      <c r="D290" s="64">
        <f>[1]RS!M294</f>
        <v>740</v>
      </c>
      <c r="E290" s="64">
        <f>[1]RS!N294</f>
        <v>2396</v>
      </c>
      <c r="F290" s="64">
        <f>[1]RS!O294</f>
        <v>0</v>
      </c>
      <c r="G290" s="64">
        <f>[1]RS!T294</f>
        <v>408</v>
      </c>
      <c r="H290" s="64">
        <f>[1]RS!AA294</f>
        <v>36560</v>
      </c>
      <c r="I290" s="64">
        <f>[1]RS!AB294</f>
        <v>10651</v>
      </c>
      <c r="J290" s="64">
        <f>[1]RS!AC294</f>
        <v>253</v>
      </c>
      <c r="K290" s="64"/>
      <c r="L290" s="83"/>
      <c r="M290" s="83"/>
    </row>
    <row r="291" spans="1:13">
      <c r="A291" s="4" t="s">
        <v>323</v>
      </c>
      <c r="B291" s="64">
        <f>[1]RS!D295</f>
        <v>9438</v>
      </c>
      <c r="C291" s="64">
        <f>[1]RS!G295</f>
        <v>121</v>
      </c>
      <c r="D291" s="64">
        <f>[1]RS!M295</f>
        <v>315</v>
      </c>
      <c r="E291" s="64">
        <f>[1]RS!N295</f>
        <v>0</v>
      </c>
      <c r="F291" s="64">
        <f>[1]RS!O295</f>
        <v>957</v>
      </c>
      <c r="G291" s="64">
        <f>[1]RS!T295</f>
        <v>0</v>
      </c>
      <c r="H291" s="64">
        <f>[1]RS!AA295</f>
        <v>3467</v>
      </c>
      <c r="I291" s="64">
        <f>[1]RS!AB295</f>
        <v>2377</v>
      </c>
      <c r="J291" s="64">
        <f>[1]RS!AC295</f>
        <v>0</v>
      </c>
      <c r="K291" s="64"/>
      <c r="L291" s="83"/>
      <c r="M291" s="83"/>
    </row>
    <row r="292" spans="1:13">
      <c r="A292" s="4" t="s">
        <v>324</v>
      </c>
      <c r="B292" s="64">
        <f>[1]RS!D296</f>
        <v>64499</v>
      </c>
      <c r="C292" s="64">
        <f>[1]RS!G296</f>
        <v>5965</v>
      </c>
      <c r="D292" s="64">
        <f>[1]RS!M296</f>
        <v>670</v>
      </c>
      <c r="E292" s="64">
        <f>[1]RS!N296</f>
        <v>4972</v>
      </c>
      <c r="F292" s="64">
        <f>[1]RS!O296</f>
        <v>0</v>
      </c>
      <c r="G292" s="64">
        <f>[1]RS!T296</f>
        <v>256</v>
      </c>
      <c r="H292" s="64">
        <f>[1]RS!AA296</f>
        <v>35739</v>
      </c>
      <c r="I292" s="64">
        <f>[1]RS!AB296</f>
        <v>12172</v>
      </c>
      <c r="J292" s="64">
        <f>[1]RS!AC296</f>
        <v>15</v>
      </c>
      <c r="K292" s="64"/>
      <c r="L292" s="83"/>
      <c r="M292" s="83"/>
    </row>
    <row r="293" spans="1:13">
      <c r="A293" s="4" t="s">
        <v>325</v>
      </c>
      <c r="B293" s="64">
        <f>[1]RS!D297</f>
        <v>0</v>
      </c>
      <c r="C293" s="64">
        <f>[1]RS!G297</f>
        <v>0</v>
      </c>
      <c r="D293" s="64">
        <f>[1]RS!M297</f>
        <v>0</v>
      </c>
      <c r="E293" s="64">
        <f>[1]RS!N297</f>
        <v>0</v>
      </c>
      <c r="F293" s="64">
        <f>[1]RS!O297</f>
        <v>0</v>
      </c>
      <c r="G293" s="64">
        <f>[1]RS!T297</f>
        <v>0</v>
      </c>
      <c r="H293" s="64">
        <f>[1]RS!AA297</f>
        <v>0</v>
      </c>
      <c r="I293" s="64">
        <f>[1]RS!AB297</f>
        <v>0</v>
      </c>
      <c r="J293" s="64">
        <f>[1]RS!AC297</f>
        <v>0</v>
      </c>
      <c r="K293" s="64"/>
      <c r="L293" s="83"/>
      <c r="M293" s="83"/>
    </row>
    <row r="294" spans="1:13">
      <c r="A294" s="4" t="s">
        <v>326</v>
      </c>
      <c r="B294" s="64">
        <f>[1]RS!D298</f>
        <v>238962</v>
      </c>
      <c r="C294" s="64">
        <f>[1]RS!G298</f>
        <v>33316</v>
      </c>
      <c r="D294" s="64">
        <f>[1]RS!M298</f>
        <v>7946</v>
      </c>
      <c r="E294" s="64">
        <f>[1]RS!N298</f>
        <v>0</v>
      </c>
      <c r="F294" s="64">
        <f>[1]RS!O298</f>
        <v>6751</v>
      </c>
      <c r="G294" s="64">
        <f>[1]RS!T298</f>
        <v>847</v>
      </c>
      <c r="H294" s="64">
        <f>[1]RS!AA298</f>
        <v>72220</v>
      </c>
      <c r="I294" s="64">
        <f>[1]RS!AB298</f>
        <v>48698</v>
      </c>
      <c r="J294" s="64">
        <f>[1]RS!AC298</f>
        <v>60</v>
      </c>
      <c r="K294" s="64"/>
      <c r="L294" s="83"/>
      <c r="M294" s="83"/>
    </row>
    <row r="295" spans="1:13">
      <c r="A295" s="4" t="s">
        <v>327</v>
      </c>
      <c r="B295" s="64">
        <f>[1]RS!D299</f>
        <v>35336</v>
      </c>
      <c r="C295" s="64">
        <f>[1]RS!G299</f>
        <v>827</v>
      </c>
      <c r="D295" s="64">
        <f>[1]RS!M299</f>
        <v>95</v>
      </c>
      <c r="E295" s="64">
        <f>[1]RS!N299</f>
        <v>0</v>
      </c>
      <c r="F295" s="64">
        <f>[1]RS!O299</f>
        <v>3170</v>
      </c>
      <c r="G295" s="64">
        <f>[1]RS!T299</f>
        <v>0</v>
      </c>
      <c r="H295" s="64">
        <f>[1]RS!AA299</f>
        <v>24761</v>
      </c>
      <c r="I295" s="64">
        <f>[1]RS!AB299</f>
        <v>5513</v>
      </c>
      <c r="J295" s="64">
        <f>[1]RS!AC299</f>
        <v>0</v>
      </c>
      <c r="K295" s="64"/>
      <c r="L295" s="83"/>
      <c r="M295" s="83"/>
    </row>
    <row r="296" spans="1:13">
      <c r="A296" s="4" t="s">
        <v>328</v>
      </c>
      <c r="B296" s="64">
        <f>[1]RS!D300</f>
        <v>175095</v>
      </c>
      <c r="C296" s="64">
        <f>[1]RS!G300</f>
        <v>5198</v>
      </c>
      <c r="D296" s="64">
        <f>[1]RS!M300</f>
        <v>3644</v>
      </c>
      <c r="E296" s="64">
        <f>[1]RS!N300</f>
        <v>0</v>
      </c>
      <c r="F296" s="64">
        <f>[1]RS!O300</f>
        <v>10914</v>
      </c>
      <c r="G296" s="64">
        <f>[1]RS!T300</f>
        <v>3934</v>
      </c>
      <c r="H296" s="64">
        <f>[1]RS!AA300</f>
        <v>118774</v>
      </c>
      <c r="I296" s="64">
        <f>[1]RS!AB300</f>
        <v>37580</v>
      </c>
      <c r="J296" s="64">
        <f>[1]RS!AC300</f>
        <v>535</v>
      </c>
      <c r="K296" s="64"/>
      <c r="L296" s="83"/>
      <c r="M296" s="83"/>
    </row>
    <row r="297" spans="1:13">
      <c r="A297" s="4" t="s">
        <v>329</v>
      </c>
      <c r="B297" s="64">
        <f>[1]RS!D301</f>
        <v>46243</v>
      </c>
      <c r="C297" s="64">
        <f>[1]RS!G301</f>
        <v>475</v>
      </c>
      <c r="D297" s="64">
        <f>[1]RS!M301</f>
        <v>236</v>
      </c>
      <c r="E297" s="64">
        <f>[1]RS!N301</f>
        <v>3327</v>
      </c>
      <c r="F297" s="64">
        <f>[1]RS!O301</f>
        <v>732</v>
      </c>
      <c r="G297" s="64">
        <f>[1]RS!T301</f>
        <v>287</v>
      </c>
      <c r="H297" s="64">
        <f>[1]RS!AA301</f>
        <v>30487</v>
      </c>
      <c r="I297" s="64">
        <f>[1]RS!AB301</f>
        <v>9693</v>
      </c>
      <c r="J297" s="64">
        <f>[1]RS!AC301</f>
        <v>0</v>
      </c>
      <c r="K297" s="64"/>
      <c r="L297" s="83"/>
      <c r="M297" s="83"/>
    </row>
    <row r="298" spans="1:13">
      <c r="A298" s="4" t="s">
        <v>330</v>
      </c>
      <c r="B298" s="64">
        <f>[1]RS!D302</f>
        <v>19458</v>
      </c>
      <c r="C298" s="64">
        <f>[1]RS!G302</f>
        <v>27</v>
      </c>
      <c r="D298" s="64">
        <f>[1]RS!M302</f>
        <v>990</v>
      </c>
      <c r="E298" s="64">
        <f>[1]RS!N302</f>
        <v>0</v>
      </c>
      <c r="F298" s="64">
        <f>[1]RS!O302</f>
        <v>2171</v>
      </c>
      <c r="G298" s="64">
        <f>[1]RS!T302</f>
        <v>239</v>
      </c>
      <c r="H298" s="64">
        <f>[1]RS!AA302</f>
        <v>13818</v>
      </c>
      <c r="I298" s="64">
        <f>[1]RS!AB302</f>
        <v>4635</v>
      </c>
      <c r="J298" s="64">
        <f>[1]RS!AC302</f>
        <v>0</v>
      </c>
    </row>
    <row r="299" spans="1:13">
      <c r="A299" s="15" t="s">
        <v>331</v>
      </c>
      <c r="B299" s="64">
        <f>[1]RS!D303</f>
        <v>20390</v>
      </c>
      <c r="C299" s="64">
        <f>[1]RS!G303</f>
        <v>980</v>
      </c>
      <c r="D299" s="64">
        <f>[1]RS!M303</f>
        <v>780</v>
      </c>
      <c r="E299" s="64">
        <f>[1]RS!N303</f>
        <v>2263</v>
      </c>
      <c r="F299" s="64">
        <f>[1]RS!O303</f>
        <v>0</v>
      </c>
      <c r="G299" s="64">
        <f>[1]RS!T303</f>
        <v>135</v>
      </c>
      <c r="H299" s="64">
        <f>[1]RS!AA303</f>
        <v>13124</v>
      </c>
      <c r="I299" s="64">
        <f>[1]RS!AB303</f>
        <v>6674</v>
      </c>
      <c r="J299" s="64">
        <f>[1]RS!AC303</f>
        <v>0</v>
      </c>
    </row>
    <row r="300" spans="1:13" ht="3" customHeight="1" thickBot="1">
      <c r="A300" s="65"/>
      <c r="B300" s="69"/>
      <c r="C300" s="69"/>
      <c r="D300" s="84"/>
      <c r="E300" s="84"/>
      <c r="F300" s="66"/>
      <c r="G300" s="69"/>
      <c r="H300" s="69"/>
      <c r="I300" s="69"/>
      <c r="J300" s="69"/>
    </row>
    <row r="301" spans="1:13">
      <c r="B301" s="64"/>
      <c r="C301" s="64"/>
      <c r="D301" s="86"/>
      <c r="E301" s="86"/>
      <c r="F301" s="37"/>
      <c r="G301" s="64"/>
      <c r="H301" s="64"/>
      <c r="I301" s="64"/>
      <c r="J301" s="64"/>
    </row>
    <row r="302" spans="1:13">
      <c r="B302" s="64"/>
      <c r="C302" s="64"/>
      <c r="D302" s="86"/>
      <c r="E302" s="86"/>
      <c r="F302" s="37"/>
      <c r="G302" s="64"/>
      <c r="H302" s="64"/>
      <c r="I302" s="64"/>
      <c r="J302" s="64"/>
    </row>
    <row r="303" spans="1:13">
      <c r="B303" s="64"/>
      <c r="C303" s="64"/>
      <c r="D303" s="86"/>
      <c r="E303" s="86"/>
      <c r="F303" s="37"/>
      <c r="G303" s="64"/>
      <c r="H303" s="64"/>
      <c r="I303" s="64"/>
      <c r="J303" s="64"/>
      <c r="K303" s="64"/>
      <c r="L303" s="83"/>
    </row>
    <row r="304" spans="1:13">
      <c r="B304" s="64"/>
      <c r="C304" s="64"/>
      <c r="D304" s="86"/>
      <c r="E304" s="86"/>
      <c r="F304" s="37"/>
      <c r="G304" s="64"/>
      <c r="H304" s="64"/>
      <c r="I304" s="64"/>
      <c r="J304" s="64"/>
      <c r="K304" s="64"/>
      <c r="L304" s="83"/>
    </row>
    <row r="305" spans="2:12">
      <c r="B305" s="64"/>
      <c r="C305" s="64"/>
      <c r="D305" s="86"/>
      <c r="E305" s="86"/>
      <c r="F305" s="37"/>
      <c r="G305" s="64"/>
      <c r="H305" s="64"/>
      <c r="I305" s="64"/>
      <c r="J305" s="64"/>
      <c r="K305" s="64"/>
      <c r="L305" s="83"/>
    </row>
    <row r="306" spans="2:12">
      <c r="B306" s="64"/>
      <c r="C306" s="64"/>
      <c r="D306" s="86"/>
      <c r="E306" s="86"/>
      <c r="F306" s="37"/>
      <c r="G306" s="64"/>
      <c r="H306" s="64"/>
      <c r="I306" s="64"/>
      <c r="J306" s="64"/>
      <c r="K306" s="64"/>
      <c r="L306" s="83"/>
    </row>
    <row r="307" spans="2:12">
      <c r="B307" s="64"/>
      <c r="C307" s="64"/>
      <c r="D307" s="86"/>
      <c r="E307" s="86"/>
      <c r="F307" s="37"/>
      <c r="G307" s="64"/>
      <c r="H307" s="64"/>
      <c r="I307" s="64"/>
      <c r="J307" s="64"/>
      <c r="K307" s="64"/>
      <c r="L307" s="83"/>
    </row>
    <row r="308" spans="2:12">
      <c r="B308" s="64"/>
      <c r="C308" s="64"/>
      <c r="D308" s="86"/>
      <c r="E308" s="86"/>
      <c r="F308" s="37"/>
      <c r="G308" s="64"/>
      <c r="H308" s="64"/>
      <c r="I308" s="64"/>
      <c r="J308" s="64"/>
      <c r="K308" s="64"/>
      <c r="L308" s="83"/>
    </row>
    <row r="309" spans="2:12">
      <c r="B309" s="64"/>
      <c r="C309" s="64"/>
      <c r="D309" s="86"/>
      <c r="E309" s="86"/>
      <c r="F309" s="37"/>
      <c r="G309" s="64"/>
      <c r="H309" s="64"/>
      <c r="I309" s="64"/>
      <c r="J309" s="64"/>
      <c r="K309" s="64"/>
      <c r="L309" s="83"/>
    </row>
    <row r="310" spans="2:12">
      <c r="B310" s="64"/>
      <c r="C310" s="64"/>
      <c r="D310" s="86"/>
      <c r="E310" s="86"/>
      <c r="F310" s="37"/>
      <c r="G310" s="64"/>
      <c r="H310" s="64"/>
      <c r="I310" s="64"/>
      <c r="J310" s="64"/>
      <c r="K310" s="64"/>
      <c r="L310" s="83"/>
    </row>
    <row r="311" spans="2:12">
      <c r="B311" s="64"/>
      <c r="C311" s="64"/>
      <c r="D311" s="86"/>
      <c r="E311" s="86"/>
      <c r="F311" s="37"/>
      <c r="G311" s="64"/>
      <c r="H311" s="64"/>
      <c r="I311" s="64"/>
      <c r="J311" s="64"/>
      <c r="K311" s="64"/>
      <c r="L311" s="83"/>
    </row>
    <row r="312" spans="2:12">
      <c r="B312" s="64"/>
      <c r="C312" s="64"/>
      <c r="D312" s="86"/>
      <c r="E312" s="86"/>
      <c r="F312" s="37"/>
      <c r="G312" s="64"/>
      <c r="H312" s="64"/>
      <c r="I312" s="64"/>
      <c r="J312" s="64"/>
      <c r="K312" s="64"/>
      <c r="L312" s="83"/>
    </row>
    <row r="313" spans="2:12">
      <c r="B313" s="64"/>
      <c r="C313" s="64"/>
      <c r="D313" s="86"/>
      <c r="E313" s="86"/>
      <c r="F313" s="37"/>
      <c r="G313" s="64"/>
      <c r="H313" s="64"/>
      <c r="I313" s="64"/>
      <c r="J313" s="64"/>
      <c r="K313" s="64"/>
      <c r="L313" s="83"/>
    </row>
    <row r="314" spans="2:12">
      <c r="B314" s="64"/>
      <c r="C314" s="64"/>
      <c r="D314" s="86"/>
      <c r="E314" s="86"/>
      <c r="F314" s="37"/>
      <c r="G314" s="64"/>
      <c r="H314" s="64"/>
      <c r="I314" s="64"/>
      <c r="J314" s="64"/>
      <c r="K314" s="64"/>
      <c r="L314" s="83"/>
    </row>
    <row r="315" spans="2:12">
      <c r="B315" s="64"/>
      <c r="C315" s="64"/>
      <c r="D315" s="86"/>
      <c r="E315" s="86"/>
      <c r="F315" s="37"/>
      <c r="G315" s="64"/>
      <c r="H315" s="64"/>
      <c r="I315" s="64"/>
      <c r="J315" s="64"/>
      <c r="K315" s="64"/>
      <c r="L315" s="83"/>
    </row>
    <row r="316" spans="2:12">
      <c r="B316" s="64"/>
      <c r="C316" s="64"/>
      <c r="D316" s="86"/>
      <c r="E316" s="86"/>
      <c r="F316" s="37"/>
      <c r="G316" s="64"/>
      <c r="H316" s="64"/>
      <c r="I316" s="64"/>
      <c r="J316" s="64"/>
      <c r="K316" s="64"/>
      <c r="L316" s="83"/>
    </row>
    <row r="317" spans="2:12">
      <c r="B317" s="64"/>
      <c r="C317" s="64"/>
      <c r="D317" s="86"/>
      <c r="E317" s="86"/>
      <c r="F317" s="37"/>
      <c r="G317" s="64"/>
      <c r="H317" s="64"/>
      <c r="I317" s="64"/>
      <c r="J317" s="64"/>
      <c r="K317" s="64"/>
      <c r="L317" s="83"/>
    </row>
    <row r="318" spans="2:12">
      <c r="B318" s="64"/>
      <c r="C318" s="64"/>
      <c r="D318" s="86"/>
      <c r="E318" s="86"/>
      <c r="F318" s="37"/>
      <c r="G318" s="64"/>
      <c r="H318" s="64"/>
      <c r="I318" s="64"/>
      <c r="J318" s="64"/>
      <c r="K318" s="64"/>
      <c r="L318" s="83"/>
    </row>
    <row r="319" spans="2:12">
      <c r="B319" s="64"/>
      <c r="C319" s="64"/>
      <c r="D319" s="86"/>
      <c r="E319" s="86"/>
      <c r="F319" s="37"/>
      <c r="G319" s="64"/>
      <c r="H319" s="64"/>
      <c r="I319" s="64"/>
      <c r="J319" s="64"/>
      <c r="K319" s="64"/>
      <c r="L319" s="83"/>
    </row>
    <row r="320" spans="2:12">
      <c r="B320" s="64"/>
      <c r="C320" s="64"/>
      <c r="D320" s="86"/>
      <c r="E320" s="86"/>
      <c r="F320" s="37"/>
      <c r="G320" s="64"/>
      <c r="H320" s="64"/>
      <c r="I320" s="64"/>
      <c r="J320" s="64"/>
      <c r="K320" s="64"/>
      <c r="L320" s="83"/>
    </row>
    <row r="321" spans="2:12">
      <c r="B321" s="64"/>
      <c r="C321" s="64"/>
      <c r="D321" s="86"/>
      <c r="E321" s="86"/>
      <c r="F321" s="37"/>
      <c r="G321" s="64"/>
      <c r="H321" s="64"/>
      <c r="I321" s="64"/>
      <c r="J321" s="64"/>
      <c r="K321" s="64"/>
      <c r="L321" s="83"/>
    </row>
    <row r="322" spans="2:12">
      <c r="B322" s="64"/>
      <c r="C322" s="64"/>
      <c r="D322" s="86"/>
      <c r="E322" s="86"/>
      <c r="F322" s="37"/>
      <c r="G322" s="64"/>
      <c r="H322" s="64"/>
      <c r="I322" s="64"/>
      <c r="J322" s="64"/>
      <c r="K322" s="64"/>
      <c r="L322" s="83"/>
    </row>
    <row r="323" spans="2:12">
      <c r="B323" s="64"/>
      <c r="C323" s="64"/>
      <c r="D323" s="86"/>
      <c r="E323" s="86"/>
      <c r="F323" s="37"/>
      <c r="G323" s="64"/>
      <c r="H323" s="64"/>
      <c r="I323" s="64"/>
      <c r="J323" s="64"/>
      <c r="K323" s="64"/>
      <c r="L323" s="83"/>
    </row>
    <row r="324" spans="2:12">
      <c r="B324" s="64"/>
      <c r="C324" s="64"/>
      <c r="D324" s="86"/>
      <c r="E324" s="86"/>
      <c r="F324" s="37"/>
      <c r="G324" s="64"/>
      <c r="H324" s="64"/>
      <c r="I324" s="64"/>
      <c r="J324" s="64"/>
      <c r="K324" s="64"/>
      <c r="L324" s="83"/>
    </row>
    <row r="325" spans="2:12">
      <c r="B325" s="64"/>
      <c r="C325" s="64"/>
      <c r="D325" s="86"/>
      <c r="E325" s="86"/>
      <c r="F325" s="37"/>
      <c r="G325" s="64"/>
      <c r="H325" s="64"/>
      <c r="I325" s="64"/>
      <c r="J325" s="64"/>
      <c r="K325" s="64"/>
      <c r="L325" s="83"/>
    </row>
    <row r="326" spans="2:12">
      <c r="B326" s="64"/>
      <c r="C326" s="64"/>
      <c r="D326" s="86"/>
      <c r="E326" s="86"/>
      <c r="F326" s="37"/>
      <c r="G326" s="64"/>
      <c r="H326" s="64"/>
      <c r="I326" s="64"/>
      <c r="J326" s="64"/>
      <c r="K326" s="64"/>
      <c r="L326" s="83"/>
    </row>
    <row r="327" spans="2:12">
      <c r="B327" s="64"/>
      <c r="C327" s="64"/>
      <c r="D327" s="86"/>
      <c r="E327" s="86"/>
      <c r="F327" s="37"/>
      <c r="G327" s="64"/>
      <c r="H327" s="64"/>
      <c r="I327" s="64"/>
      <c r="J327" s="64"/>
      <c r="K327" s="64"/>
      <c r="L327" s="83"/>
    </row>
    <row r="328" spans="2:12">
      <c r="B328" s="64"/>
      <c r="C328" s="64"/>
      <c r="D328" s="86"/>
      <c r="E328" s="86"/>
      <c r="F328" s="37"/>
      <c r="G328" s="64"/>
      <c r="H328" s="64"/>
      <c r="I328" s="64"/>
      <c r="J328" s="64"/>
      <c r="K328" s="64"/>
      <c r="L328" s="83"/>
    </row>
    <row r="329" spans="2:12">
      <c r="B329" s="64"/>
      <c r="C329" s="64"/>
      <c r="D329" s="86"/>
      <c r="E329" s="86"/>
      <c r="F329" s="37"/>
      <c r="G329" s="64"/>
      <c r="H329" s="64"/>
      <c r="I329" s="64"/>
      <c r="J329" s="64"/>
      <c r="K329" s="64"/>
      <c r="L329" s="83"/>
    </row>
    <row r="330" spans="2:12">
      <c r="B330" s="64"/>
      <c r="C330" s="64"/>
      <c r="D330" s="86"/>
      <c r="E330" s="86"/>
      <c r="F330" s="37"/>
      <c r="G330" s="64"/>
      <c r="H330" s="64"/>
      <c r="I330" s="64"/>
      <c r="J330" s="64"/>
      <c r="K330" s="64"/>
      <c r="L330" s="83"/>
    </row>
    <row r="331" spans="2:12">
      <c r="B331" s="64"/>
      <c r="C331" s="64"/>
      <c r="D331" s="86"/>
      <c r="E331" s="86"/>
      <c r="F331" s="37"/>
      <c r="G331" s="64"/>
      <c r="H331" s="64"/>
      <c r="I331" s="64"/>
      <c r="J331" s="64"/>
      <c r="K331" s="64"/>
      <c r="L331" s="83"/>
    </row>
    <row r="332" spans="2:12">
      <c r="B332" s="64"/>
      <c r="C332" s="64"/>
      <c r="D332" s="86"/>
      <c r="E332" s="86"/>
      <c r="F332" s="37"/>
      <c r="G332" s="64"/>
      <c r="H332" s="64"/>
      <c r="I332" s="64"/>
      <c r="J332" s="64"/>
      <c r="K332" s="64"/>
      <c r="L332" s="83"/>
    </row>
    <row r="333" spans="2:12">
      <c r="B333" s="64"/>
      <c r="C333" s="64"/>
      <c r="D333" s="86"/>
      <c r="E333" s="86"/>
      <c r="F333" s="37"/>
      <c r="G333" s="64"/>
      <c r="H333" s="64"/>
      <c r="I333" s="64"/>
      <c r="J333" s="64"/>
      <c r="K333" s="64"/>
      <c r="L333" s="83"/>
    </row>
    <row r="334" spans="2:12">
      <c r="B334" s="64"/>
      <c r="C334" s="64"/>
      <c r="D334" s="86"/>
      <c r="E334" s="86"/>
      <c r="F334" s="37"/>
      <c r="G334" s="64"/>
      <c r="H334" s="64"/>
      <c r="I334" s="64"/>
      <c r="J334" s="64"/>
      <c r="K334" s="64"/>
      <c r="L334" s="83"/>
    </row>
    <row r="335" spans="2:12">
      <c r="B335" s="64"/>
      <c r="C335" s="64"/>
      <c r="D335" s="86"/>
      <c r="E335" s="86"/>
      <c r="F335" s="37"/>
      <c r="G335" s="64"/>
      <c r="H335" s="64"/>
      <c r="I335" s="64"/>
      <c r="J335" s="64"/>
      <c r="K335" s="64"/>
      <c r="L335" s="83"/>
    </row>
    <row r="336" spans="2:12">
      <c r="B336" s="64"/>
      <c r="C336" s="64"/>
      <c r="D336" s="86"/>
      <c r="E336" s="86"/>
      <c r="F336" s="37"/>
      <c r="G336" s="64"/>
      <c r="H336" s="64"/>
      <c r="I336" s="64"/>
      <c r="J336" s="64"/>
      <c r="K336" s="64"/>
      <c r="L336" s="83"/>
    </row>
    <row r="337" spans="2:12">
      <c r="B337" s="64"/>
      <c r="C337" s="64"/>
      <c r="D337" s="86"/>
      <c r="E337" s="86"/>
      <c r="F337" s="37"/>
      <c r="G337" s="64"/>
      <c r="H337" s="64"/>
      <c r="I337" s="64"/>
      <c r="J337" s="64"/>
      <c r="K337" s="64"/>
      <c r="L337" s="83"/>
    </row>
    <row r="338" spans="2:12">
      <c r="B338" s="64"/>
      <c r="C338" s="64"/>
      <c r="D338" s="86"/>
      <c r="E338" s="86"/>
      <c r="F338" s="37"/>
      <c r="G338" s="64"/>
      <c r="H338" s="64"/>
      <c r="I338" s="64"/>
      <c r="J338" s="64"/>
      <c r="K338" s="64"/>
      <c r="L338" s="83"/>
    </row>
    <row r="339" spans="2:12">
      <c r="B339" s="64"/>
      <c r="C339" s="64"/>
      <c r="D339" s="86"/>
      <c r="E339" s="86"/>
      <c r="F339" s="37"/>
      <c r="G339" s="64"/>
      <c r="H339" s="64"/>
      <c r="I339" s="64"/>
      <c r="J339" s="64"/>
      <c r="K339" s="64"/>
      <c r="L339" s="83"/>
    </row>
    <row r="340" spans="2:12">
      <c r="B340" s="64"/>
      <c r="C340" s="64"/>
      <c r="D340" s="86"/>
      <c r="E340" s="86"/>
      <c r="F340" s="37"/>
      <c r="G340" s="64"/>
      <c r="H340" s="64"/>
      <c r="I340" s="64"/>
      <c r="J340" s="64"/>
      <c r="K340" s="64"/>
      <c r="L340" s="83"/>
    </row>
    <row r="341" spans="2:12">
      <c r="B341" s="64"/>
      <c r="C341" s="64"/>
      <c r="D341" s="86"/>
      <c r="E341" s="86"/>
      <c r="F341" s="37"/>
      <c r="G341" s="64"/>
      <c r="H341" s="64"/>
      <c r="I341" s="64"/>
      <c r="J341" s="64"/>
      <c r="K341" s="64"/>
      <c r="L341" s="83"/>
    </row>
    <row r="342" spans="2:12">
      <c r="B342" s="64"/>
      <c r="C342" s="64"/>
      <c r="D342" s="86"/>
      <c r="E342" s="86"/>
      <c r="F342" s="37"/>
      <c r="G342" s="64"/>
      <c r="H342" s="64"/>
      <c r="I342" s="64"/>
      <c r="J342" s="64"/>
      <c r="K342" s="64"/>
      <c r="L342" s="83"/>
    </row>
    <row r="343" spans="2:12">
      <c r="B343" s="64"/>
      <c r="C343" s="64"/>
      <c r="D343" s="86"/>
      <c r="E343" s="86"/>
      <c r="F343" s="37"/>
      <c r="G343" s="64"/>
      <c r="H343" s="64"/>
      <c r="I343" s="64"/>
      <c r="J343" s="64"/>
      <c r="K343" s="64"/>
      <c r="L343" s="83"/>
    </row>
    <row r="344" spans="2:12">
      <c r="B344" s="64"/>
      <c r="C344" s="64"/>
      <c r="D344" s="86"/>
      <c r="E344" s="86"/>
      <c r="F344" s="37"/>
      <c r="G344" s="64"/>
      <c r="H344" s="64"/>
      <c r="I344" s="64"/>
      <c r="J344" s="64"/>
      <c r="K344" s="64"/>
      <c r="L344" s="83"/>
    </row>
    <row r="345" spans="2:12">
      <c r="B345" s="64"/>
      <c r="C345" s="64"/>
      <c r="D345" s="86"/>
      <c r="E345" s="86"/>
      <c r="F345" s="37"/>
      <c r="G345" s="64"/>
      <c r="H345" s="64"/>
      <c r="I345" s="64"/>
      <c r="J345" s="64"/>
      <c r="K345" s="64"/>
      <c r="L345" s="83"/>
    </row>
    <row r="346" spans="2:12">
      <c r="B346" s="64"/>
      <c r="C346" s="64"/>
      <c r="D346" s="86"/>
      <c r="E346" s="86"/>
      <c r="F346" s="37"/>
      <c r="G346" s="64"/>
      <c r="H346" s="64"/>
      <c r="I346" s="64"/>
      <c r="J346" s="64"/>
      <c r="K346" s="64"/>
      <c r="L346" s="83"/>
    </row>
    <row r="347" spans="2:12">
      <c r="B347" s="64"/>
      <c r="C347" s="64"/>
      <c r="D347" s="86"/>
      <c r="E347" s="86"/>
      <c r="F347" s="37"/>
      <c r="G347" s="64"/>
      <c r="H347" s="64"/>
      <c r="I347" s="64"/>
      <c r="J347" s="64"/>
      <c r="K347" s="64"/>
      <c r="L347" s="83"/>
    </row>
    <row r="348" spans="2:12">
      <c r="B348" s="64"/>
      <c r="C348" s="64"/>
      <c r="D348" s="86"/>
      <c r="E348" s="86"/>
      <c r="F348" s="37"/>
      <c r="G348" s="64"/>
      <c r="H348" s="64"/>
      <c r="I348" s="64"/>
      <c r="J348" s="64"/>
      <c r="K348" s="64"/>
      <c r="L348" s="83"/>
    </row>
    <row r="349" spans="2:12">
      <c r="B349" s="64"/>
      <c r="C349" s="64"/>
      <c r="D349" s="86"/>
      <c r="E349" s="86"/>
      <c r="F349" s="37"/>
      <c r="G349" s="64"/>
      <c r="H349" s="64"/>
      <c r="I349" s="64"/>
      <c r="J349" s="64"/>
      <c r="K349" s="64"/>
      <c r="L349" s="83"/>
    </row>
    <row r="350" spans="2:12">
      <c r="B350" s="64"/>
      <c r="C350" s="64"/>
      <c r="D350" s="86"/>
      <c r="E350" s="86"/>
      <c r="F350" s="37"/>
      <c r="G350" s="64"/>
      <c r="H350" s="64"/>
      <c r="I350" s="64"/>
      <c r="J350" s="64"/>
      <c r="K350" s="64"/>
      <c r="L350" s="83"/>
    </row>
    <row r="351" spans="2:12">
      <c r="B351" s="64"/>
      <c r="C351" s="64"/>
      <c r="D351" s="86"/>
      <c r="E351" s="86"/>
      <c r="F351" s="37"/>
      <c r="G351" s="64"/>
      <c r="H351" s="64"/>
      <c r="I351" s="64"/>
      <c r="J351" s="64"/>
      <c r="K351" s="64"/>
      <c r="L351" s="83"/>
    </row>
    <row r="352" spans="2:12">
      <c r="B352" s="64"/>
      <c r="C352" s="64"/>
      <c r="D352" s="86"/>
      <c r="E352" s="86"/>
      <c r="F352" s="37"/>
      <c r="G352" s="64"/>
      <c r="H352" s="64"/>
      <c r="I352" s="64"/>
      <c r="J352" s="64"/>
      <c r="K352" s="64"/>
      <c r="L352" s="83"/>
    </row>
    <row r="353" spans="2:12">
      <c r="B353" s="64"/>
      <c r="C353" s="64"/>
      <c r="D353" s="86"/>
      <c r="E353" s="86"/>
      <c r="F353" s="37"/>
      <c r="G353" s="64"/>
      <c r="H353" s="64"/>
      <c r="I353" s="64"/>
      <c r="J353" s="64"/>
      <c r="K353" s="64"/>
      <c r="L353" s="83"/>
    </row>
    <row r="354" spans="2:12">
      <c r="B354" s="64"/>
      <c r="C354" s="64"/>
      <c r="D354" s="86"/>
      <c r="E354" s="86"/>
      <c r="F354" s="37"/>
      <c r="G354" s="64"/>
      <c r="H354" s="64"/>
      <c r="I354" s="64"/>
      <c r="J354" s="64"/>
      <c r="K354" s="64"/>
      <c r="L354" s="83"/>
    </row>
    <row r="355" spans="2:12">
      <c r="B355" s="64"/>
      <c r="C355" s="64"/>
      <c r="D355" s="86"/>
      <c r="E355" s="86"/>
      <c r="F355" s="37"/>
      <c r="G355" s="64"/>
      <c r="H355" s="64"/>
      <c r="I355" s="64"/>
      <c r="J355" s="64"/>
      <c r="K355" s="64"/>
      <c r="L355" s="83"/>
    </row>
    <row r="356" spans="2:12">
      <c r="B356" s="64"/>
      <c r="C356" s="64"/>
      <c r="D356" s="86"/>
      <c r="E356" s="86"/>
      <c r="F356" s="37"/>
      <c r="G356" s="64"/>
      <c r="H356" s="64"/>
      <c r="I356" s="64"/>
      <c r="J356" s="64"/>
      <c r="K356" s="64"/>
      <c r="L356" s="83"/>
    </row>
    <row r="357" spans="2:12">
      <c r="B357" s="64"/>
      <c r="C357" s="64"/>
      <c r="D357" s="86"/>
      <c r="E357" s="86"/>
      <c r="F357" s="37"/>
      <c r="G357" s="64"/>
      <c r="H357" s="64"/>
      <c r="I357" s="64"/>
      <c r="J357" s="64"/>
      <c r="K357" s="64"/>
      <c r="L357" s="83"/>
    </row>
    <row r="358" spans="2:12">
      <c r="B358" s="64"/>
      <c r="C358" s="64"/>
      <c r="D358" s="86"/>
      <c r="E358" s="86"/>
      <c r="F358" s="37"/>
      <c r="G358" s="64"/>
      <c r="H358" s="64"/>
      <c r="I358" s="64"/>
      <c r="J358" s="64"/>
      <c r="K358" s="64"/>
      <c r="L358" s="83"/>
    </row>
    <row r="359" spans="2:12">
      <c r="B359" s="64"/>
      <c r="C359" s="64"/>
      <c r="D359" s="86"/>
      <c r="E359" s="86"/>
      <c r="F359" s="37"/>
      <c r="G359" s="64"/>
      <c r="H359" s="64"/>
      <c r="I359" s="64"/>
      <c r="J359" s="64"/>
      <c r="K359" s="64"/>
      <c r="L359" s="83"/>
    </row>
    <row r="360" spans="2:12">
      <c r="B360" s="64"/>
      <c r="C360" s="64"/>
      <c r="D360" s="86"/>
      <c r="E360" s="86"/>
      <c r="F360" s="37"/>
      <c r="G360" s="64"/>
      <c r="H360" s="64"/>
      <c r="I360" s="64"/>
      <c r="J360" s="64"/>
      <c r="K360" s="64"/>
      <c r="L360" s="83"/>
    </row>
    <row r="361" spans="2:12">
      <c r="B361" s="64"/>
      <c r="C361" s="64"/>
      <c r="D361" s="86"/>
      <c r="E361" s="86"/>
      <c r="F361" s="37"/>
      <c r="G361" s="64"/>
      <c r="H361" s="64"/>
      <c r="I361" s="64"/>
      <c r="J361" s="64"/>
      <c r="K361" s="64"/>
      <c r="L361" s="83"/>
    </row>
    <row r="362" spans="2:12">
      <c r="B362" s="64"/>
      <c r="C362" s="64"/>
      <c r="D362" s="86"/>
      <c r="E362" s="86"/>
      <c r="F362" s="37"/>
      <c r="G362" s="64"/>
      <c r="H362" s="64"/>
      <c r="I362" s="64"/>
      <c r="J362" s="64"/>
      <c r="K362" s="64"/>
      <c r="L362" s="83"/>
    </row>
    <row r="363" spans="2:12">
      <c r="B363" s="64"/>
      <c r="C363" s="64"/>
      <c r="D363" s="86"/>
      <c r="E363" s="86"/>
      <c r="F363" s="37"/>
      <c r="G363" s="64"/>
      <c r="H363" s="64"/>
      <c r="I363" s="64"/>
      <c r="J363" s="64"/>
      <c r="K363" s="64"/>
      <c r="L363" s="83"/>
    </row>
    <row r="364" spans="2:12">
      <c r="B364" s="64"/>
      <c r="C364" s="64"/>
      <c r="D364" s="86"/>
      <c r="E364" s="86"/>
      <c r="F364" s="37"/>
      <c r="G364" s="64"/>
      <c r="H364" s="64"/>
      <c r="I364" s="64"/>
      <c r="J364" s="64"/>
      <c r="K364" s="64"/>
      <c r="L364" s="83"/>
    </row>
    <row r="365" spans="2:12">
      <c r="B365" s="64"/>
      <c r="C365" s="64"/>
      <c r="D365" s="86"/>
      <c r="E365" s="86"/>
      <c r="F365" s="37"/>
      <c r="G365" s="64"/>
      <c r="H365" s="64"/>
      <c r="I365" s="64"/>
      <c r="J365" s="64"/>
      <c r="K365" s="64"/>
      <c r="L365" s="83"/>
    </row>
    <row r="366" spans="2:12">
      <c r="B366" s="64"/>
      <c r="C366" s="64"/>
      <c r="D366" s="86"/>
      <c r="E366" s="86"/>
      <c r="F366" s="37"/>
      <c r="G366" s="64"/>
      <c r="H366" s="64"/>
      <c r="I366" s="64"/>
      <c r="J366" s="64"/>
      <c r="K366" s="64"/>
      <c r="L366" s="83"/>
    </row>
    <row r="367" spans="2:12">
      <c r="B367" s="64"/>
      <c r="C367" s="64"/>
      <c r="D367" s="86"/>
      <c r="E367" s="86"/>
      <c r="F367" s="37"/>
      <c r="G367" s="64"/>
      <c r="H367" s="64"/>
      <c r="I367" s="64"/>
      <c r="J367" s="64"/>
      <c r="K367" s="64"/>
      <c r="L367" s="83"/>
    </row>
    <row r="368" spans="2:12">
      <c r="B368" s="64"/>
      <c r="C368" s="64"/>
      <c r="D368" s="86"/>
      <c r="E368" s="86"/>
      <c r="F368" s="37"/>
      <c r="G368" s="64"/>
      <c r="H368" s="64"/>
      <c r="I368" s="64"/>
      <c r="J368" s="64"/>
      <c r="K368" s="64"/>
      <c r="L368" s="83"/>
    </row>
    <row r="369" spans="2:12">
      <c r="B369" s="64"/>
      <c r="C369" s="64"/>
      <c r="D369" s="86"/>
      <c r="E369" s="86"/>
      <c r="F369" s="37"/>
      <c r="G369" s="64"/>
      <c r="H369" s="64"/>
      <c r="I369" s="64"/>
      <c r="J369" s="64"/>
      <c r="K369" s="64"/>
      <c r="L369" s="83"/>
    </row>
    <row r="370" spans="2:12">
      <c r="B370" s="64"/>
      <c r="C370" s="64"/>
      <c r="D370" s="86"/>
      <c r="E370" s="86"/>
      <c r="F370" s="37"/>
      <c r="G370" s="64"/>
      <c r="H370" s="64"/>
      <c r="I370" s="64"/>
      <c r="J370" s="64"/>
      <c r="K370" s="64"/>
      <c r="L370" s="83"/>
    </row>
    <row r="371" spans="2:12">
      <c r="B371" s="64"/>
      <c r="C371" s="64"/>
      <c r="D371" s="86"/>
      <c r="E371" s="86"/>
      <c r="F371" s="37"/>
      <c r="G371" s="64"/>
      <c r="H371" s="64"/>
      <c r="I371" s="64"/>
      <c r="J371" s="64"/>
      <c r="K371" s="64"/>
      <c r="L371" s="83"/>
    </row>
    <row r="372" spans="2:12">
      <c r="B372" s="64"/>
      <c r="C372" s="64"/>
      <c r="D372" s="86"/>
      <c r="E372" s="86"/>
      <c r="F372" s="37"/>
      <c r="G372" s="64"/>
      <c r="H372" s="64"/>
      <c r="I372" s="64"/>
      <c r="J372" s="64"/>
      <c r="K372" s="64"/>
      <c r="L372" s="83"/>
    </row>
    <row r="373" spans="2:12">
      <c r="B373" s="64"/>
      <c r="C373" s="64"/>
      <c r="D373" s="86"/>
      <c r="E373" s="86"/>
      <c r="F373" s="37"/>
      <c r="G373" s="64"/>
      <c r="H373" s="64"/>
      <c r="I373" s="64"/>
      <c r="J373" s="64"/>
      <c r="K373" s="64"/>
      <c r="L373" s="83"/>
    </row>
    <row r="374" spans="2:12">
      <c r="B374" s="64"/>
      <c r="C374" s="64"/>
      <c r="D374" s="86"/>
      <c r="E374" s="86"/>
      <c r="F374" s="37"/>
      <c r="G374" s="64"/>
      <c r="H374" s="64"/>
      <c r="I374" s="64"/>
      <c r="J374" s="64"/>
      <c r="K374" s="64"/>
      <c r="L374" s="83"/>
    </row>
    <row r="375" spans="2:12">
      <c r="B375" s="64"/>
      <c r="C375" s="64"/>
      <c r="D375" s="86"/>
      <c r="E375" s="86"/>
      <c r="F375" s="37"/>
      <c r="G375" s="64"/>
      <c r="H375" s="64"/>
      <c r="I375" s="64"/>
      <c r="J375" s="64"/>
      <c r="K375" s="64"/>
      <c r="L375" s="83"/>
    </row>
    <row r="376" spans="2:12">
      <c r="B376" s="64"/>
      <c r="C376" s="64"/>
      <c r="D376" s="86"/>
      <c r="E376" s="86"/>
      <c r="F376" s="37"/>
      <c r="G376" s="64"/>
      <c r="H376" s="64"/>
      <c r="I376" s="64"/>
      <c r="J376" s="64"/>
      <c r="K376" s="64"/>
      <c r="L376" s="83"/>
    </row>
    <row r="377" spans="2:12">
      <c r="B377" s="64"/>
      <c r="C377" s="64"/>
      <c r="D377" s="86"/>
      <c r="E377" s="86"/>
      <c r="F377" s="37"/>
      <c r="G377" s="64"/>
      <c r="H377" s="64"/>
      <c r="I377" s="64"/>
      <c r="J377" s="64"/>
      <c r="K377" s="64"/>
      <c r="L377" s="83"/>
    </row>
    <row r="378" spans="2:12">
      <c r="B378" s="64"/>
      <c r="C378" s="64"/>
      <c r="D378" s="86"/>
      <c r="E378" s="86"/>
      <c r="F378" s="37"/>
      <c r="G378" s="64"/>
      <c r="H378" s="64"/>
      <c r="I378" s="64"/>
      <c r="J378" s="64"/>
      <c r="K378" s="64"/>
      <c r="L378" s="83"/>
    </row>
    <row r="379" spans="2:12">
      <c r="B379" s="64"/>
      <c r="C379" s="64"/>
      <c r="D379" s="86"/>
      <c r="E379" s="86"/>
      <c r="F379" s="37"/>
      <c r="G379" s="64"/>
      <c r="H379" s="64"/>
      <c r="I379" s="64"/>
      <c r="J379" s="64"/>
      <c r="K379" s="64"/>
      <c r="L379" s="83"/>
    </row>
    <row r="380" spans="2:12">
      <c r="B380" s="64"/>
      <c r="C380" s="64"/>
      <c r="D380" s="86"/>
      <c r="E380" s="86"/>
      <c r="F380" s="37"/>
      <c r="G380" s="64"/>
      <c r="H380" s="64"/>
      <c r="I380" s="64"/>
      <c r="J380" s="64"/>
      <c r="K380" s="64"/>
      <c r="L380" s="83"/>
    </row>
    <row r="381" spans="2:12">
      <c r="B381" s="64"/>
      <c r="C381" s="64"/>
      <c r="D381" s="86"/>
      <c r="E381" s="86"/>
      <c r="F381" s="37"/>
      <c r="G381" s="64"/>
      <c r="H381" s="64"/>
      <c r="I381" s="64"/>
      <c r="J381" s="64"/>
      <c r="K381" s="64"/>
      <c r="L381" s="83"/>
    </row>
    <row r="382" spans="2:12">
      <c r="B382" s="64"/>
      <c r="C382" s="64"/>
      <c r="D382" s="86"/>
      <c r="E382" s="86"/>
      <c r="F382" s="37"/>
      <c r="G382" s="64"/>
      <c r="H382" s="64"/>
      <c r="I382" s="64"/>
      <c r="J382" s="64"/>
      <c r="K382" s="64"/>
      <c r="L382" s="83"/>
    </row>
    <row r="383" spans="2:12">
      <c r="B383" s="64"/>
      <c r="C383" s="64"/>
      <c r="D383" s="86"/>
      <c r="E383" s="86"/>
      <c r="F383" s="37"/>
      <c r="G383" s="64"/>
      <c r="H383" s="64"/>
      <c r="I383" s="64"/>
      <c r="J383" s="64"/>
      <c r="K383" s="64"/>
      <c r="L383" s="83"/>
    </row>
    <row r="384" spans="2:12">
      <c r="B384" s="64"/>
      <c r="C384" s="64"/>
      <c r="D384" s="86"/>
      <c r="E384" s="86"/>
      <c r="F384" s="37"/>
      <c r="G384" s="64"/>
      <c r="H384" s="64"/>
      <c r="I384" s="64"/>
      <c r="J384" s="64"/>
      <c r="K384" s="64"/>
      <c r="L384" s="83"/>
    </row>
    <row r="385" spans="2:12">
      <c r="B385" s="64"/>
      <c r="C385" s="64"/>
      <c r="D385" s="86"/>
      <c r="E385" s="86"/>
      <c r="F385" s="37"/>
      <c r="G385" s="64"/>
      <c r="H385" s="64"/>
      <c r="I385" s="64"/>
      <c r="J385" s="64"/>
      <c r="K385" s="64"/>
      <c r="L385" s="83"/>
    </row>
    <row r="386" spans="2:12">
      <c r="B386" s="64"/>
      <c r="C386" s="64"/>
      <c r="D386" s="86"/>
      <c r="E386" s="86"/>
      <c r="F386" s="37"/>
      <c r="G386" s="64"/>
      <c r="H386" s="64"/>
      <c r="I386" s="64"/>
      <c r="J386" s="64"/>
      <c r="K386" s="64"/>
      <c r="L386" s="83"/>
    </row>
    <row r="387" spans="2:12">
      <c r="B387" s="64"/>
      <c r="C387" s="64"/>
      <c r="D387" s="86"/>
      <c r="E387" s="86"/>
      <c r="F387" s="37"/>
      <c r="G387" s="64"/>
      <c r="H387" s="64"/>
      <c r="I387" s="64"/>
      <c r="J387" s="64"/>
      <c r="K387" s="64"/>
      <c r="L387" s="83"/>
    </row>
    <row r="388" spans="2:12">
      <c r="B388" s="64"/>
      <c r="C388" s="64"/>
      <c r="D388" s="86"/>
      <c r="E388" s="86"/>
      <c r="F388" s="37"/>
      <c r="G388" s="64"/>
      <c r="H388" s="64"/>
      <c r="I388" s="64"/>
      <c r="J388" s="64"/>
      <c r="K388" s="64"/>
      <c r="L388" s="83"/>
    </row>
    <row r="389" spans="2:12">
      <c r="B389" s="64"/>
      <c r="C389" s="64"/>
      <c r="D389" s="86"/>
      <c r="E389" s="86"/>
      <c r="F389" s="37"/>
      <c r="G389" s="64"/>
      <c r="H389" s="64"/>
      <c r="I389" s="64"/>
      <c r="J389" s="64"/>
      <c r="K389" s="64"/>
      <c r="L389" s="83"/>
    </row>
    <row r="390" spans="2:12">
      <c r="B390" s="64"/>
      <c r="C390" s="64"/>
      <c r="D390" s="86"/>
      <c r="E390" s="86"/>
      <c r="F390" s="37"/>
      <c r="G390" s="64"/>
      <c r="H390" s="64"/>
      <c r="I390" s="64"/>
      <c r="J390" s="64"/>
      <c r="K390" s="64"/>
      <c r="L390" s="83"/>
    </row>
    <row r="391" spans="2:12">
      <c r="B391" s="64"/>
      <c r="C391" s="64"/>
      <c r="D391" s="86"/>
      <c r="E391" s="86"/>
      <c r="F391" s="37"/>
      <c r="G391" s="64"/>
      <c r="H391" s="64"/>
      <c r="I391" s="64"/>
      <c r="J391" s="64"/>
      <c r="K391" s="64"/>
      <c r="L391" s="83"/>
    </row>
    <row r="392" spans="2:12">
      <c r="B392" s="64"/>
      <c r="C392" s="64"/>
      <c r="D392" s="86"/>
      <c r="E392" s="86"/>
      <c r="F392" s="37"/>
      <c r="G392" s="64"/>
      <c r="H392" s="64"/>
      <c r="I392" s="64"/>
      <c r="J392" s="64"/>
      <c r="K392" s="64"/>
      <c r="L392" s="83"/>
    </row>
    <row r="393" spans="2:12">
      <c r="B393" s="64"/>
      <c r="C393" s="64"/>
      <c r="D393" s="86"/>
      <c r="E393" s="86"/>
      <c r="F393" s="37"/>
      <c r="G393" s="64"/>
      <c r="H393" s="64"/>
      <c r="I393" s="64"/>
      <c r="J393" s="64"/>
      <c r="K393" s="64"/>
      <c r="L393" s="83"/>
    </row>
    <row r="394" spans="2:12">
      <c r="B394" s="64"/>
      <c r="C394" s="64"/>
      <c r="D394" s="86"/>
      <c r="E394" s="86"/>
      <c r="F394" s="37"/>
      <c r="G394" s="64"/>
      <c r="H394" s="64"/>
      <c r="I394" s="64"/>
      <c r="J394" s="64"/>
      <c r="K394" s="64"/>
      <c r="L394" s="83"/>
    </row>
    <row r="395" spans="2:12">
      <c r="B395" s="64"/>
      <c r="C395" s="64"/>
      <c r="D395" s="86"/>
      <c r="E395" s="86"/>
      <c r="F395" s="37"/>
      <c r="G395" s="64"/>
      <c r="H395" s="64"/>
      <c r="I395" s="64"/>
      <c r="J395" s="64"/>
      <c r="K395" s="64"/>
      <c r="L395" s="83"/>
    </row>
    <row r="396" spans="2:12">
      <c r="B396" s="64"/>
      <c r="C396" s="64"/>
      <c r="D396" s="86"/>
      <c r="E396" s="86"/>
      <c r="F396" s="37"/>
      <c r="G396" s="64"/>
      <c r="H396" s="64"/>
      <c r="I396" s="64"/>
      <c r="J396" s="64"/>
      <c r="K396" s="64"/>
      <c r="L396" s="83"/>
    </row>
    <row r="397" spans="2:12">
      <c r="B397" s="64"/>
      <c r="C397" s="64"/>
      <c r="D397" s="86"/>
      <c r="E397" s="86"/>
      <c r="F397" s="37"/>
      <c r="G397" s="64"/>
      <c r="H397" s="64"/>
      <c r="I397" s="64"/>
      <c r="J397" s="64"/>
      <c r="K397" s="64"/>
      <c r="L397" s="83"/>
    </row>
    <row r="398" spans="2:12">
      <c r="B398" s="64"/>
      <c r="C398" s="64"/>
      <c r="D398" s="86"/>
      <c r="E398" s="86"/>
      <c r="F398" s="37"/>
      <c r="G398" s="64"/>
      <c r="H398" s="64"/>
      <c r="I398" s="64"/>
      <c r="J398" s="64"/>
      <c r="K398" s="64"/>
      <c r="L398" s="83"/>
    </row>
    <row r="399" spans="2:12">
      <c r="B399" s="64"/>
      <c r="C399" s="64"/>
      <c r="D399" s="86"/>
      <c r="E399" s="86"/>
      <c r="F399" s="37"/>
      <c r="G399" s="64"/>
      <c r="H399" s="64"/>
      <c r="I399" s="64"/>
      <c r="J399" s="64"/>
      <c r="K399" s="64"/>
      <c r="L399" s="83"/>
    </row>
    <row r="400" spans="2:12">
      <c r="B400" s="64"/>
      <c r="C400" s="64"/>
      <c r="D400" s="86"/>
      <c r="E400" s="86"/>
      <c r="F400" s="37"/>
      <c r="G400" s="64"/>
      <c r="H400" s="64"/>
      <c r="I400" s="64"/>
      <c r="J400" s="64"/>
      <c r="K400" s="64"/>
      <c r="L400" s="83"/>
    </row>
    <row r="401" spans="2:12">
      <c r="B401" s="64"/>
      <c r="C401" s="64"/>
      <c r="D401" s="86"/>
      <c r="E401" s="86"/>
      <c r="F401" s="37"/>
      <c r="G401" s="64"/>
      <c r="H401" s="64"/>
      <c r="I401" s="64"/>
      <c r="J401" s="64"/>
      <c r="K401" s="64"/>
      <c r="L401" s="83"/>
    </row>
    <row r="402" spans="2:12">
      <c r="B402" s="64"/>
      <c r="C402" s="64"/>
      <c r="D402" s="86"/>
      <c r="E402" s="86"/>
      <c r="F402" s="37"/>
      <c r="G402" s="64"/>
      <c r="H402" s="64"/>
      <c r="I402" s="64"/>
      <c r="J402" s="64"/>
      <c r="K402" s="64"/>
      <c r="L402" s="83"/>
    </row>
    <row r="403" spans="2:12">
      <c r="B403" s="64"/>
      <c r="C403" s="64"/>
      <c r="D403" s="86"/>
      <c r="E403" s="86"/>
      <c r="F403" s="37"/>
      <c r="G403" s="64"/>
      <c r="H403" s="64"/>
      <c r="I403" s="64"/>
      <c r="J403" s="64"/>
      <c r="K403" s="64"/>
      <c r="L403" s="83"/>
    </row>
    <row r="404" spans="2:12">
      <c r="B404" s="64"/>
      <c r="C404" s="64"/>
      <c r="D404" s="86"/>
      <c r="E404" s="86"/>
      <c r="F404" s="37"/>
      <c r="G404" s="64"/>
      <c r="H404" s="64"/>
      <c r="I404" s="64"/>
      <c r="J404" s="64"/>
      <c r="K404" s="64"/>
      <c r="L404" s="83"/>
    </row>
    <row r="405" spans="2:12">
      <c r="B405" s="64"/>
      <c r="C405" s="64"/>
      <c r="D405" s="86"/>
      <c r="E405" s="86"/>
      <c r="F405" s="37"/>
      <c r="G405" s="64"/>
      <c r="H405" s="64"/>
      <c r="I405" s="64"/>
      <c r="J405" s="64"/>
      <c r="K405" s="64"/>
      <c r="L405" s="83"/>
    </row>
    <row r="406" spans="2:12">
      <c r="B406" s="64"/>
      <c r="C406" s="64"/>
      <c r="D406" s="86"/>
      <c r="E406" s="86"/>
      <c r="F406" s="37"/>
      <c r="G406" s="64"/>
      <c r="H406" s="64"/>
      <c r="I406" s="64"/>
      <c r="J406" s="64"/>
      <c r="K406" s="64"/>
      <c r="L406" s="83"/>
    </row>
    <row r="407" spans="2:12">
      <c r="B407" s="64"/>
      <c r="C407" s="64"/>
      <c r="D407" s="86"/>
      <c r="E407" s="86"/>
      <c r="F407" s="37"/>
      <c r="G407" s="64"/>
      <c r="H407" s="64"/>
      <c r="I407" s="64"/>
      <c r="J407" s="64"/>
      <c r="K407" s="64"/>
      <c r="L407" s="83"/>
    </row>
    <row r="408" spans="2:12">
      <c r="B408" s="64"/>
      <c r="C408" s="64"/>
      <c r="D408" s="86"/>
      <c r="E408" s="86"/>
      <c r="F408" s="37"/>
      <c r="G408" s="64"/>
      <c r="H408" s="64"/>
      <c r="I408" s="64"/>
      <c r="J408" s="64"/>
      <c r="K408" s="64"/>
      <c r="L408" s="83"/>
    </row>
    <row r="409" spans="2:12">
      <c r="B409" s="64"/>
      <c r="C409" s="64"/>
      <c r="D409" s="86"/>
      <c r="E409" s="86"/>
      <c r="F409" s="37"/>
      <c r="G409" s="64"/>
      <c r="H409" s="64"/>
      <c r="I409" s="64"/>
      <c r="J409" s="64"/>
      <c r="K409" s="64"/>
      <c r="L409" s="83"/>
    </row>
    <row r="410" spans="2:12">
      <c r="B410" s="64"/>
      <c r="C410" s="64"/>
      <c r="D410" s="86"/>
      <c r="E410" s="86"/>
      <c r="F410" s="37"/>
      <c r="G410" s="64"/>
      <c r="H410" s="64"/>
      <c r="I410" s="64"/>
      <c r="J410" s="64"/>
      <c r="K410" s="64"/>
      <c r="L410" s="83"/>
    </row>
    <row r="411" spans="2:12">
      <c r="B411" s="64"/>
      <c r="C411" s="64"/>
      <c r="D411" s="86"/>
      <c r="E411" s="86"/>
      <c r="F411" s="37"/>
      <c r="G411" s="64"/>
      <c r="H411" s="64"/>
      <c r="I411" s="64"/>
      <c r="J411" s="64"/>
      <c r="K411" s="64"/>
      <c r="L411" s="83"/>
    </row>
    <row r="412" spans="2:12">
      <c r="B412" s="64"/>
      <c r="C412" s="64"/>
      <c r="D412" s="86"/>
      <c r="E412" s="86"/>
      <c r="F412" s="37"/>
      <c r="G412" s="64"/>
      <c r="H412" s="64"/>
      <c r="I412" s="64"/>
      <c r="J412" s="64"/>
      <c r="K412" s="64"/>
      <c r="L412" s="83"/>
    </row>
    <row r="413" spans="2:12">
      <c r="B413" s="64"/>
      <c r="C413" s="64"/>
      <c r="D413" s="86"/>
      <c r="E413" s="86"/>
      <c r="F413" s="37"/>
      <c r="G413" s="64"/>
      <c r="H413" s="64"/>
      <c r="I413" s="64"/>
      <c r="J413" s="64"/>
      <c r="K413" s="64"/>
      <c r="L413" s="83"/>
    </row>
    <row r="414" spans="2:12">
      <c r="B414" s="64"/>
      <c r="C414" s="64"/>
      <c r="D414" s="86"/>
      <c r="E414" s="86"/>
      <c r="F414" s="37"/>
      <c r="G414" s="64"/>
      <c r="H414" s="64"/>
      <c r="I414" s="64"/>
      <c r="J414" s="64"/>
      <c r="K414" s="64"/>
      <c r="L414" s="83"/>
    </row>
    <row r="415" spans="2:12">
      <c r="B415" s="64"/>
      <c r="C415" s="64"/>
      <c r="D415" s="86"/>
      <c r="E415" s="86"/>
      <c r="F415" s="37"/>
      <c r="G415" s="64"/>
      <c r="H415" s="64"/>
      <c r="I415" s="64"/>
      <c r="J415" s="64"/>
      <c r="K415" s="64"/>
      <c r="L415" s="83"/>
    </row>
    <row r="416" spans="2:12">
      <c r="B416" s="64"/>
      <c r="C416" s="64"/>
      <c r="D416" s="86"/>
      <c r="E416" s="86"/>
      <c r="F416" s="37"/>
      <c r="G416" s="64"/>
      <c r="H416" s="64"/>
      <c r="I416" s="64"/>
      <c r="J416" s="64"/>
      <c r="K416" s="64"/>
      <c r="L416" s="83"/>
    </row>
    <row r="417" spans="2:12">
      <c r="B417" s="64"/>
      <c r="C417" s="64"/>
      <c r="D417" s="86"/>
      <c r="E417" s="86"/>
      <c r="F417" s="37"/>
      <c r="G417" s="64"/>
      <c r="H417" s="64"/>
      <c r="I417" s="64"/>
      <c r="J417" s="64"/>
      <c r="K417" s="64"/>
      <c r="L417" s="83"/>
    </row>
    <row r="418" spans="2:12">
      <c r="B418" s="64"/>
      <c r="C418" s="64"/>
      <c r="D418" s="86"/>
      <c r="E418" s="86"/>
      <c r="F418" s="37"/>
      <c r="G418" s="64"/>
      <c r="H418" s="64"/>
      <c r="I418" s="64"/>
      <c r="J418" s="64"/>
      <c r="K418" s="64"/>
      <c r="L418" s="83"/>
    </row>
    <row r="419" spans="2:12">
      <c r="B419" s="64"/>
      <c r="C419" s="64"/>
      <c r="D419" s="86"/>
      <c r="E419" s="86"/>
      <c r="F419" s="37"/>
      <c r="G419" s="64"/>
      <c r="H419" s="64"/>
      <c r="I419" s="64"/>
      <c r="J419" s="64"/>
      <c r="K419" s="64"/>
      <c r="L419" s="83"/>
    </row>
    <row r="420" spans="2:12">
      <c r="B420" s="64"/>
      <c r="C420" s="64"/>
      <c r="D420" s="86"/>
      <c r="E420" s="86"/>
      <c r="F420" s="37"/>
      <c r="G420" s="64"/>
      <c r="H420" s="64"/>
      <c r="I420" s="64"/>
      <c r="J420" s="64"/>
      <c r="K420" s="64"/>
      <c r="L420" s="83"/>
    </row>
    <row r="421" spans="2:12">
      <c r="B421" s="64"/>
      <c r="C421" s="64"/>
      <c r="D421" s="86"/>
      <c r="E421" s="86"/>
      <c r="F421" s="37"/>
      <c r="G421" s="64"/>
      <c r="H421" s="64"/>
      <c r="I421" s="64"/>
      <c r="J421" s="64"/>
      <c r="K421" s="64"/>
      <c r="L421" s="83"/>
    </row>
    <row r="422" spans="2:12">
      <c r="B422" s="64"/>
      <c r="C422" s="64"/>
      <c r="D422" s="86"/>
      <c r="E422" s="86"/>
      <c r="F422" s="37"/>
      <c r="G422" s="64"/>
      <c r="H422" s="64"/>
      <c r="I422" s="64"/>
      <c r="J422" s="64"/>
      <c r="K422" s="64"/>
      <c r="L422" s="83"/>
    </row>
    <row r="423" spans="2:12">
      <c r="B423" s="64"/>
      <c r="C423" s="64"/>
      <c r="D423" s="86"/>
      <c r="E423" s="86"/>
      <c r="F423" s="37"/>
      <c r="G423" s="64"/>
      <c r="H423" s="64"/>
      <c r="I423" s="64"/>
      <c r="J423" s="64"/>
      <c r="K423" s="64"/>
      <c r="L423" s="83"/>
    </row>
    <row r="424" spans="2:12">
      <c r="B424" s="64"/>
      <c r="C424" s="64"/>
      <c r="D424" s="86"/>
      <c r="E424" s="86"/>
      <c r="F424" s="37"/>
      <c r="G424" s="64"/>
      <c r="H424" s="64"/>
      <c r="I424" s="64"/>
      <c r="J424" s="64"/>
      <c r="K424" s="64"/>
      <c r="L424" s="83"/>
    </row>
    <row r="425" spans="2:12">
      <c r="B425" s="64"/>
      <c r="C425" s="64"/>
      <c r="D425" s="86"/>
      <c r="E425" s="86"/>
      <c r="F425" s="37"/>
      <c r="G425" s="64"/>
      <c r="H425" s="64"/>
      <c r="I425" s="64"/>
      <c r="J425" s="64"/>
      <c r="K425" s="64"/>
      <c r="L425" s="83"/>
    </row>
    <row r="426" spans="2:12">
      <c r="B426" s="64"/>
      <c r="C426" s="64"/>
      <c r="D426" s="86"/>
      <c r="E426" s="86"/>
      <c r="F426" s="37"/>
      <c r="G426" s="64"/>
      <c r="H426" s="64"/>
      <c r="I426" s="64"/>
      <c r="J426" s="64"/>
      <c r="K426" s="64"/>
      <c r="L426" s="83"/>
    </row>
    <row r="427" spans="2:12">
      <c r="B427" s="64"/>
      <c r="C427" s="64"/>
      <c r="D427" s="86"/>
      <c r="E427" s="86"/>
      <c r="F427" s="37"/>
      <c r="G427" s="64"/>
      <c r="H427" s="64"/>
      <c r="I427" s="64"/>
      <c r="J427" s="64"/>
      <c r="K427" s="64"/>
      <c r="L427" s="83"/>
    </row>
    <row r="428" spans="2:12">
      <c r="B428" s="64"/>
      <c r="C428" s="64"/>
      <c r="D428" s="86"/>
      <c r="E428" s="86"/>
      <c r="F428" s="37"/>
      <c r="G428" s="64"/>
      <c r="H428" s="64"/>
      <c r="I428" s="64"/>
      <c r="J428" s="64"/>
      <c r="K428" s="64"/>
      <c r="L428" s="83"/>
    </row>
    <row r="429" spans="2:12">
      <c r="B429" s="64"/>
      <c r="C429" s="64"/>
      <c r="D429" s="86"/>
      <c r="E429" s="86"/>
      <c r="F429" s="37"/>
      <c r="G429" s="64"/>
      <c r="H429" s="64"/>
      <c r="I429" s="64"/>
      <c r="J429" s="64"/>
      <c r="K429" s="64"/>
      <c r="L429" s="83"/>
    </row>
    <row r="430" spans="2:12">
      <c r="B430" s="64"/>
      <c r="C430" s="64"/>
      <c r="D430" s="86"/>
      <c r="E430" s="86"/>
      <c r="F430" s="37"/>
      <c r="G430" s="64"/>
      <c r="H430" s="64"/>
      <c r="I430" s="64"/>
      <c r="J430" s="64"/>
      <c r="K430" s="64"/>
      <c r="L430" s="83"/>
    </row>
    <row r="431" spans="2:12">
      <c r="B431" s="64"/>
      <c r="C431" s="64"/>
      <c r="D431" s="86"/>
      <c r="E431" s="86"/>
      <c r="F431" s="37"/>
      <c r="G431" s="64"/>
      <c r="H431" s="64"/>
      <c r="I431" s="64"/>
      <c r="J431" s="64"/>
      <c r="K431" s="64"/>
      <c r="L431" s="83"/>
    </row>
    <row r="432" spans="2:12">
      <c r="B432" s="64"/>
      <c r="C432" s="64"/>
      <c r="D432" s="86"/>
      <c r="E432" s="86"/>
      <c r="F432" s="37"/>
      <c r="G432" s="64"/>
      <c r="H432" s="64"/>
      <c r="I432" s="64"/>
      <c r="J432" s="64"/>
      <c r="K432" s="64"/>
      <c r="L432" s="83"/>
    </row>
    <row r="433" spans="2:12">
      <c r="B433" s="64"/>
      <c r="C433" s="64"/>
      <c r="D433" s="86"/>
      <c r="E433" s="86"/>
      <c r="F433" s="37"/>
      <c r="G433" s="64"/>
      <c r="H433" s="64"/>
      <c r="I433" s="64"/>
      <c r="J433" s="64"/>
      <c r="K433" s="64"/>
      <c r="L433" s="83"/>
    </row>
    <row r="434" spans="2:12">
      <c r="B434" s="64"/>
      <c r="C434" s="64"/>
      <c r="D434" s="86"/>
      <c r="E434" s="86"/>
      <c r="F434" s="37"/>
      <c r="G434" s="64"/>
      <c r="H434" s="64"/>
      <c r="I434" s="64"/>
      <c r="J434" s="64"/>
      <c r="K434" s="64"/>
      <c r="L434" s="83"/>
    </row>
    <row r="435" spans="2:12">
      <c r="B435" s="64"/>
      <c r="C435" s="64"/>
      <c r="D435" s="86"/>
      <c r="E435" s="86"/>
      <c r="F435" s="37"/>
      <c r="G435" s="64"/>
      <c r="H435" s="64"/>
      <c r="I435" s="64"/>
      <c r="J435" s="64"/>
      <c r="K435" s="64"/>
      <c r="L435" s="83"/>
    </row>
    <row r="436" spans="2:12">
      <c r="B436" s="64"/>
      <c r="C436" s="64"/>
      <c r="D436" s="86"/>
      <c r="E436" s="86"/>
      <c r="F436" s="37"/>
      <c r="G436" s="64"/>
      <c r="H436" s="64"/>
      <c r="I436" s="64"/>
      <c r="J436" s="64"/>
      <c r="K436" s="64"/>
      <c r="L436" s="83"/>
    </row>
    <row r="437" spans="2:12">
      <c r="B437" s="64"/>
      <c r="C437" s="64"/>
      <c r="D437" s="86"/>
      <c r="E437" s="86"/>
      <c r="F437" s="37"/>
      <c r="G437" s="64"/>
      <c r="H437" s="64"/>
      <c r="I437" s="64"/>
      <c r="J437" s="64"/>
      <c r="K437" s="64"/>
      <c r="L437" s="83"/>
    </row>
    <row r="438" spans="2:12">
      <c r="B438" s="64"/>
      <c r="C438" s="64"/>
      <c r="D438" s="86"/>
      <c r="E438" s="86"/>
      <c r="F438" s="37"/>
      <c r="G438" s="64"/>
      <c r="H438" s="64"/>
      <c r="I438" s="64"/>
      <c r="J438" s="64"/>
      <c r="K438" s="64"/>
      <c r="L438" s="83"/>
    </row>
    <row r="439" spans="2:12">
      <c r="B439" s="64"/>
      <c r="C439" s="64"/>
      <c r="D439" s="86"/>
      <c r="E439" s="86"/>
      <c r="F439" s="37"/>
      <c r="G439" s="64"/>
      <c r="H439" s="64"/>
      <c r="I439" s="64"/>
      <c r="J439" s="64"/>
      <c r="K439" s="64"/>
      <c r="L439" s="83"/>
    </row>
    <row r="440" spans="2:12">
      <c r="B440" s="64"/>
      <c r="C440" s="64"/>
      <c r="D440" s="86"/>
      <c r="E440" s="86"/>
      <c r="F440" s="37"/>
      <c r="G440" s="64"/>
      <c r="H440" s="64"/>
      <c r="I440" s="64"/>
      <c r="J440" s="64"/>
      <c r="K440" s="64"/>
      <c r="L440" s="83"/>
    </row>
    <row r="441" spans="2:12">
      <c r="B441" s="64"/>
      <c r="C441" s="64"/>
      <c r="D441" s="86"/>
      <c r="E441" s="86"/>
      <c r="F441" s="37"/>
      <c r="G441" s="64"/>
      <c r="H441" s="64"/>
      <c r="I441" s="64"/>
      <c r="J441" s="64"/>
      <c r="K441" s="64"/>
      <c r="L441" s="83"/>
    </row>
    <row r="442" spans="2:12">
      <c r="B442" s="64"/>
      <c r="C442" s="64"/>
      <c r="D442" s="86"/>
      <c r="E442" s="86"/>
      <c r="F442" s="37"/>
      <c r="G442" s="64"/>
      <c r="H442" s="64"/>
      <c r="I442" s="64"/>
      <c r="J442" s="64"/>
      <c r="K442" s="64"/>
      <c r="L442" s="83"/>
    </row>
    <row r="443" spans="2:12">
      <c r="B443" s="64"/>
      <c r="C443" s="64"/>
      <c r="D443" s="86"/>
      <c r="E443" s="86"/>
      <c r="F443" s="37"/>
      <c r="G443" s="64"/>
      <c r="H443" s="64"/>
      <c r="I443" s="64"/>
      <c r="J443" s="64"/>
      <c r="K443" s="64"/>
      <c r="L443" s="83"/>
    </row>
    <row r="444" spans="2:12">
      <c r="B444" s="64"/>
      <c r="C444" s="64"/>
      <c r="D444" s="86"/>
      <c r="E444" s="86"/>
      <c r="F444" s="37"/>
      <c r="G444" s="64"/>
      <c r="H444" s="64"/>
      <c r="I444" s="64"/>
      <c r="J444" s="64"/>
      <c r="K444" s="64"/>
      <c r="L444" s="83"/>
    </row>
    <row r="445" spans="2:12">
      <c r="B445" s="64"/>
      <c r="C445" s="64"/>
      <c r="D445" s="86"/>
      <c r="E445" s="86"/>
      <c r="F445" s="37"/>
      <c r="G445" s="64"/>
      <c r="H445" s="64"/>
      <c r="I445" s="64"/>
      <c r="J445" s="64"/>
      <c r="K445" s="64"/>
      <c r="L445" s="83"/>
    </row>
    <row r="446" spans="2:12">
      <c r="B446" s="64"/>
      <c r="C446" s="64"/>
      <c r="D446" s="86"/>
      <c r="E446" s="86"/>
      <c r="F446" s="37"/>
      <c r="G446" s="64"/>
      <c r="H446" s="64"/>
      <c r="I446" s="64"/>
      <c r="J446" s="64"/>
      <c r="K446" s="64"/>
      <c r="L446" s="83"/>
    </row>
    <row r="447" spans="2:12">
      <c r="B447" s="64"/>
      <c r="C447" s="64"/>
      <c r="D447" s="86"/>
      <c r="E447" s="86"/>
      <c r="F447" s="37"/>
      <c r="G447" s="64"/>
      <c r="H447" s="64"/>
      <c r="I447" s="64"/>
      <c r="J447" s="64"/>
      <c r="K447" s="64"/>
      <c r="L447" s="83"/>
    </row>
    <row r="448" spans="2:12">
      <c r="B448" s="64"/>
      <c r="C448" s="64"/>
      <c r="D448" s="86"/>
      <c r="E448" s="86"/>
      <c r="F448" s="37"/>
      <c r="G448" s="64"/>
      <c r="H448" s="64"/>
      <c r="I448" s="64"/>
      <c r="J448" s="64"/>
      <c r="K448" s="64"/>
      <c r="L448" s="83"/>
    </row>
    <row r="449" spans="2:12">
      <c r="B449" s="64"/>
      <c r="C449" s="64"/>
      <c r="D449" s="86"/>
      <c r="E449" s="86"/>
      <c r="F449" s="37"/>
      <c r="G449" s="64"/>
      <c r="H449" s="64"/>
      <c r="I449" s="64"/>
      <c r="J449" s="64"/>
      <c r="K449" s="64"/>
      <c r="L449" s="83"/>
    </row>
    <row r="450" spans="2:12">
      <c r="B450" s="64"/>
      <c r="C450" s="64"/>
      <c r="D450" s="86"/>
      <c r="E450" s="86"/>
      <c r="F450" s="37"/>
      <c r="G450" s="64"/>
      <c r="H450" s="64"/>
      <c r="I450" s="64"/>
      <c r="J450" s="64"/>
      <c r="K450" s="64"/>
      <c r="L450" s="83"/>
    </row>
    <row r="451" spans="2:12">
      <c r="B451" s="64"/>
      <c r="C451" s="64"/>
      <c r="D451" s="86"/>
      <c r="E451" s="86"/>
      <c r="F451" s="37"/>
      <c r="G451" s="64"/>
      <c r="H451" s="64"/>
      <c r="I451" s="64"/>
      <c r="J451" s="64"/>
      <c r="K451" s="64"/>
      <c r="L451" s="83"/>
    </row>
    <row r="452" spans="2:12">
      <c r="B452" s="64"/>
      <c r="C452" s="64"/>
      <c r="D452" s="86"/>
      <c r="E452" s="86"/>
      <c r="F452" s="37"/>
      <c r="G452" s="64"/>
      <c r="H452" s="64"/>
      <c r="I452" s="64"/>
      <c r="J452" s="64"/>
      <c r="K452" s="64"/>
      <c r="L452" s="83"/>
    </row>
    <row r="453" spans="2:12">
      <c r="B453" s="64"/>
      <c r="C453" s="64"/>
      <c r="D453" s="86"/>
      <c r="E453" s="86"/>
      <c r="F453" s="37"/>
      <c r="G453" s="64"/>
      <c r="H453" s="64"/>
      <c r="I453" s="64"/>
      <c r="J453" s="64"/>
      <c r="K453" s="64"/>
      <c r="L453" s="83"/>
    </row>
    <row r="454" spans="2:12">
      <c r="B454" s="64"/>
      <c r="C454" s="64"/>
      <c r="D454" s="86"/>
      <c r="E454" s="86"/>
      <c r="F454" s="37"/>
      <c r="G454" s="64"/>
      <c r="H454" s="64"/>
      <c r="I454" s="64"/>
      <c r="J454" s="64"/>
      <c r="K454" s="64"/>
      <c r="L454" s="83"/>
    </row>
    <row r="455" spans="2:12">
      <c r="B455" s="64"/>
      <c r="C455" s="64"/>
      <c r="D455" s="86"/>
      <c r="E455" s="86"/>
      <c r="F455" s="37"/>
      <c r="G455" s="64"/>
      <c r="H455" s="64"/>
      <c r="I455" s="64"/>
      <c r="J455" s="64"/>
      <c r="K455" s="64"/>
      <c r="L455" s="83"/>
    </row>
    <row r="456" spans="2:12">
      <c r="B456" s="64"/>
      <c r="C456" s="64"/>
      <c r="D456" s="86"/>
      <c r="E456" s="86"/>
      <c r="F456" s="37"/>
      <c r="G456" s="64"/>
      <c r="H456" s="64"/>
      <c r="I456" s="64"/>
      <c r="J456" s="64"/>
      <c r="K456" s="64"/>
      <c r="L456" s="83"/>
    </row>
    <row r="457" spans="2:12">
      <c r="B457" s="64"/>
      <c r="C457" s="64"/>
      <c r="D457" s="86"/>
      <c r="E457" s="86"/>
      <c r="F457" s="37"/>
      <c r="G457" s="64"/>
      <c r="H457" s="64"/>
      <c r="I457" s="64"/>
      <c r="J457" s="64"/>
      <c r="K457" s="64"/>
      <c r="L457" s="83"/>
    </row>
    <row r="458" spans="2:12">
      <c r="B458" s="64"/>
      <c r="C458" s="64"/>
      <c r="D458" s="86"/>
      <c r="E458" s="86"/>
      <c r="F458" s="37"/>
      <c r="G458" s="64"/>
      <c r="H458" s="64"/>
      <c r="I458" s="64"/>
      <c r="J458" s="64"/>
      <c r="K458" s="64"/>
      <c r="L458" s="83"/>
    </row>
    <row r="459" spans="2:12">
      <c r="B459" s="64"/>
      <c r="C459" s="64"/>
      <c r="D459" s="86"/>
      <c r="E459" s="86"/>
      <c r="F459" s="37"/>
      <c r="G459" s="64"/>
      <c r="H459" s="64"/>
      <c r="I459" s="64"/>
      <c r="J459" s="64"/>
      <c r="K459" s="64"/>
      <c r="L459" s="83"/>
    </row>
    <row r="460" spans="2:12">
      <c r="B460" s="64"/>
      <c r="C460" s="64"/>
      <c r="D460" s="86"/>
      <c r="E460" s="86"/>
      <c r="F460" s="37"/>
      <c r="G460" s="64"/>
      <c r="H460" s="64"/>
      <c r="I460" s="64"/>
      <c r="J460" s="64"/>
      <c r="K460" s="64"/>
      <c r="L460" s="83"/>
    </row>
    <row r="461" spans="2:12">
      <c r="B461" s="64"/>
      <c r="C461" s="64"/>
      <c r="D461" s="86"/>
      <c r="E461" s="86"/>
      <c r="F461" s="37"/>
      <c r="G461" s="64"/>
      <c r="H461" s="64"/>
      <c r="I461" s="64"/>
      <c r="J461" s="64"/>
      <c r="K461" s="64"/>
      <c r="L461" s="83"/>
    </row>
    <row r="462" spans="2:12">
      <c r="B462" s="64"/>
      <c r="C462" s="64"/>
      <c r="D462" s="86"/>
      <c r="E462" s="86"/>
      <c r="F462" s="37"/>
      <c r="G462" s="64"/>
      <c r="H462" s="64"/>
      <c r="I462" s="64"/>
      <c r="J462" s="64"/>
      <c r="K462" s="64"/>
      <c r="L462" s="83"/>
    </row>
    <row r="463" spans="2:12">
      <c r="B463" s="64"/>
      <c r="C463" s="64"/>
      <c r="D463" s="86"/>
      <c r="E463" s="86"/>
      <c r="F463" s="37"/>
      <c r="G463" s="64"/>
      <c r="H463" s="64"/>
      <c r="I463" s="64"/>
      <c r="J463" s="64"/>
      <c r="K463" s="64"/>
      <c r="L463" s="83"/>
    </row>
    <row r="464" spans="2:12">
      <c r="B464" s="64"/>
      <c r="C464" s="64"/>
      <c r="D464" s="86"/>
      <c r="E464" s="86"/>
      <c r="F464" s="37"/>
      <c r="G464" s="64"/>
      <c r="H464" s="64"/>
      <c r="I464" s="64"/>
      <c r="J464" s="64"/>
      <c r="K464" s="64"/>
      <c r="L464" s="83"/>
    </row>
    <row r="465" spans="2:12">
      <c r="B465" s="64"/>
      <c r="C465" s="64"/>
      <c r="D465" s="86"/>
      <c r="E465" s="86"/>
      <c r="F465" s="37"/>
      <c r="G465" s="64"/>
      <c r="H465" s="64"/>
      <c r="I465" s="64"/>
      <c r="J465" s="64"/>
      <c r="K465" s="64"/>
      <c r="L465" s="83"/>
    </row>
    <row r="466" spans="2:12">
      <c r="B466" s="64"/>
      <c r="C466" s="64"/>
      <c r="D466" s="86"/>
      <c r="E466" s="86"/>
      <c r="F466" s="37"/>
      <c r="G466" s="64"/>
      <c r="H466" s="64"/>
      <c r="I466" s="64"/>
      <c r="J466" s="64"/>
      <c r="K466" s="64"/>
      <c r="L466" s="83"/>
    </row>
    <row r="467" spans="2:12">
      <c r="B467" s="64"/>
      <c r="C467" s="64"/>
      <c r="D467" s="86"/>
      <c r="E467" s="86"/>
      <c r="F467" s="37"/>
      <c r="G467" s="64"/>
      <c r="H467" s="64"/>
      <c r="I467" s="64"/>
      <c r="J467" s="64"/>
      <c r="K467" s="64"/>
      <c r="L467" s="83"/>
    </row>
    <row r="468" spans="2:12">
      <c r="B468" s="64"/>
      <c r="C468" s="64"/>
      <c r="D468" s="86"/>
      <c r="E468" s="86"/>
      <c r="F468" s="37"/>
      <c r="G468" s="64"/>
      <c r="H468" s="64"/>
      <c r="I468" s="64"/>
      <c r="J468" s="64"/>
      <c r="K468" s="64"/>
      <c r="L468" s="83"/>
    </row>
    <row r="469" spans="2:12">
      <c r="B469" s="64"/>
      <c r="C469" s="64"/>
      <c r="D469" s="86"/>
      <c r="E469" s="86"/>
      <c r="F469" s="37"/>
      <c r="G469" s="64"/>
      <c r="H469" s="64"/>
      <c r="I469" s="64"/>
      <c r="J469" s="64"/>
      <c r="K469" s="64"/>
      <c r="L469" s="83"/>
    </row>
    <row r="470" spans="2:12">
      <c r="B470" s="64"/>
      <c r="C470" s="64"/>
      <c r="D470" s="86"/>
      <c r="E470" s="86"/>
      <c r="F470" s="37"/>
      <c r="G470" s="64"/>
      <c r="H470" s="64"/>
      <c r="I470" s="64"/>
      <c r="J470" s="64"/>
      <c r="K470" s="64"/>
      <c r="L470" s="83"/>
    </row>
    <row r="471" spans="2:12">
      <c r="B471" s="64"/>
      <c r="C471" s="64"/>
      <c r="D471" s="86"/>
      <c r="E471" s="86"/>
      <c r="F471" s="37"/>
      <c r="G471" s="64"/>
      <c r="H471" s="64"/>
      <c r="I471" s="64"/>
      <c r="J471" s="64"/>
      <c r="K471" s="64"/>
      <c r="L471" s="83"/>
    </row>
    <row r="472" spans="2:12">
      <c r="B472" s="64"/>
      <c r="C472" s="64"/>
      <c r="D472" s="86"/>
      <c r="E472" s="86"/>
      <c r="F472" s="37"/>
      <c r="G472" s="64"/>
      <c r="H472" s="64"/>
      <c r="I472" s="64"/>
      <c r="J472" s="64"/>
      <c r="K472" s="64"/>
      <c r="L472" s="83"/>
    </row>
    <row r="473" spans="2:12">
      <c r="B473" s="64"/>
      <c r="C473" s="64"/>
      <c r="D473" s="86"/>
      <c r="E473" s="86"/>
      <c r="F473" s="37"/>
      <c r="G473" s="64"/>
      <c r="H473" s="64"/>
      <c r="I473" s="64"/>
      <c r="J473" s="64"/>
      <c r="K473" s="64"/>
      <c r="L473" s="83"/>
    </row>
    <row r="474" spans="2:12">
      <c r="B474" s="64"/>
      <c r="C474" s="64"/>
      <c r="D474" s="86"/>
      <c r="E474" s="86"/>
      <c r="F474" s="37"/>
      <c r="G474" s="64"/>
      <c r="H474" s="64"/>
      <c r="I474" s="64"/>
      <c r="J474" s="64"/>
      <c r="K474" s="64"/>
      <c r="L474" s="83"/>
    </row>
    <row r="475" spans="2:12">
      <c r="B475" s="64"/>
      <c r="C475" s="64"/>
      <c r="D475" s="86"/>
      <c r="E475" s="86"/>
      <c r="F475" s="37"/>
      <c r="G475" s="64"/>
      <c r="H475" s="64"/>
      <c r="I475" s="64"/>
      <c r="J475" s="64"/>
      <c r="K475" s="64"/>
      <c r="L475" s="83"/>
    </row>
    <row r="476" spans="2:12">
      <c r="B476" s="64"/>
      <c r="C476" s="64"/>
      <c r="D476" s="86"/>
      <c r="E476" s="86"/>
      <c r="F476" s="37"/>
      <c r="G476" s="64"/>
      <c r="H476" s="64"/>
      <c r="I476" s="64"/>
      <c r="J476" s="64"/>
      <c r="K476" s="64"/>
      <c r="L476" s="83"/>
    </row>
    <row r="477" spans="2:12">
      <c r="B477" s="64"/>
      <c r="C477" s="64"/>
      <c r="D477" s="86"/>
      <c r="E477" s="86"/>
      <c r="F477" s="37"/>
      <c r="G477" s="64"/>
      <c r="H477" s="64"/>
      <c r="I477" s="64"/>
      <c r="J477" s="64"/>
      <c r="K477" s="64"/>
      <c r="L477" s="83"/>
    </row>
    <row r="478" spans="2:12">
      <c r="B478" s="64"/>
      <c r="C478" s="64"/>
      <c r="D478" s="86"/>
      <c r="E478" s="86"/>
      <c r="F478" s="37"/>
      <c r="G478" s="64"/>
      <c r="H478" s="64"/>
      <c r="I478" s="64"/>
      <c r="J478" s="64"/>
      <c r="K478" s="64"/>
      <c r="L478" s="83"/>
    </row>
    <row r="479" spans="2:12">
      <c r="B479" s="64"/>
      <c r="C479" s="64"/>
      <c r="D479" s="86"/>
      <c r="E479" s="86"/>
      <c r="F479" s="37"/>
      <c r="G479" s="64"/>
      <c r="H479" s="64"/>
      <c r="I479" s="64"/>
      <c r="J479" s="64"/>
      <c r="K479" s="64"/>
      <c r="L479" s="83"/>
    </row>
    <row r="480" spans="2:12">
      <c r="B480" s="64"/>
      <c r="C480" s="64"/>
      <c r="D480" s="86"/>
      <c r="E480" s="86"/>
      <c r="F480" s="37"/>
      <c r="G480" s="64"/>
      <c r="H480" s="64"/>
      <c r="I480" s="64"/>
      <c r="J480" s="64"/>
      <c r="K480" s="64"/>
      <c r="L480" s="83"/>
    </row>
    <row r="481" spans="2:12">
      <c r="B481" s="64"/>
      <c r="C481" s="64"/>
      <c r="D481" s="86"/>
      <c r="E481" s="86"/>
      <c r="F481" s="37"/>
      <c r="G481" s="64"/>
      <c r="H481" s="64"/>
      <c r="I481" s="64"/>
      <c r="J481" s="64"/>
      <c r="K481" s="64"/>
      <c r="L481" s="83"/>
    </row>
    <row r="482" spans="2:12">
      <c r="B482" s="64"/>
      <c r="C482" s="64"/>
      <c r="D482" s="86"/>
      <c r="E482" s="86"/>
      <c r="F482" s="37"/>
      <c r="G482" s="64"/>
      <c r="H482" s="64"/>
      <c r="I482" s="64"/>
      <c r="J482" s="64"/>
      <c r="K482" s="64"/>
      <c r="L482" s="83"/>
    </row>
    <row r="483" spans="2:12">
      <c r="B483" s="64"/>
      <c r="C483" s="64"/>
      <c r="D483" s="86"/>
      <c r="E483" s="86"/>
      <c r="F483" s="37"/>
      <c r="G483" s="64"/>
      <c r="H483" s="64"/>
      <c r="I483" s="64"/>
      <c r="J483" s="64"/>
      <c r="K483" s="64"/>
      <c r="L483" s="83"/>
    </row>
    <row r="484" spans="2:12">
      <c r="B484" s="64"/>
      <c r="C484" s="64"/>
      <c r="D484" s="86"/>
      <c r="E484" s="86"/>
      <c r="F484" s="37"/>
      <c r="G484" s="64"/>
      <c r="H484" s="64"/>
      <c r="I484" s="64"/>
      <c r="J484" s="64"/>
      <c r="K484" s="64"/>
      <c r="L484" s="83"/>
    </row>
    <row r="485" spans="2:12">
      <c r="B485" s="64"/>
      <c r="C485" s="64"/>
      <c r="D485" s="86"/>
      <c r="E485" s="86"/>
      <c r="F485" s="37"/>
      <c r="G485" s="64"/>
      <c r="H485" s="64"/>
      <c r="I485" s="64"/>
      <c r="J485" s="64"/>
      <c r="K485" s="64"/>
      <c r="L485" s="83"/>
    </row>
    <row r="486" spans="2:12">
      <c r="B486" s="64"/>
      <c r="C486" s="64"/>
      <c r="D486" s="86"/>
      <c r="E486" s="86"/>
      <c r="F486" s="37"/>
      <c r="G486" s="64"/>
      <c r="H486" s="64"/>
      <c r="I486" s="64"/>
      <c r="J486" s="64"/>
      <c r="K486" s="64"/>
      <c r="L486" s="83"/>
    </row>
    <row r="487" spans="2:12">
      <c r="B487" s="64"/>
      <c r="C487" s="64"/>
      <c r="D487" s="86"/>
      <c r="E487" s="86"/>
      <c r="F487" s="37"/>
      <c r="G487" s="64"/>
      <c r="H487" s="64"/>
      <c r="I487" s="64"/>
      <c r="J487" s="64"/>
      <c r="K487" s="64"/>
      <c r="L487" s="83"/>
    </row>
    <row r="488" spans="2:12">
      <c r="B488" s="64"/>
      <c r="C488" s="64"/>
      <c r="D488" s="86"/>
      <c r="E488" s="86"/>
      <c r="F488" s="37"/>
      <c r="G488" s="64"/>
      <c r="H488" s="64"/>
      <c r="I488" s="64"/>
      <c r="J488" s="64"/>
      <c r="K488" s="64"/>
      <c r="L488" s="83"/>
    </row>
    <row r="489" spans="2:12">
      <c r="B489" s="64"/>
      <c r="C489" s="64"/>
      <c r="D489" s="86"/>
      <c r="E489" s="86"/>
      <c r="F489" s="37"/>
      <c r="G489" s="64"/>
      <c r="H489" s="64"/>
      <c r="I489" s="64"/>
      <c r="J489" s="64"/>
      <c r="K489" s="64"/>
      <c r="L489" s="83"/>
    </row>
    <row r="490" spans="2:12">
      <c r="B490" s="64"/>
      <c r="C490" s="64"/>
      <c r="D490" s="86"/>
      <c r="E490" s="86"/>
      <c r="F490" s="37"/>
      <c r="G490" s="64"/>
      <c r="H490" s="64"/>
      <c r="I490" s="64"/>
      <c r="J490" s="64"/>
      <c r="K490" s="64"/>
      <c r="L490" s="83"/>
    </row>
    <row r="491" spans="2:12">
      <c r="B491" s="64"/>
      <c r="C491" s="64"/>
      <c r="D491" s="86"/>
      <c r="E491" s="86"/>
      <c r="F491" s="37"/>
      <c r="G491" s="64"/>
      <c r="H491" s="64"/>
      <c r="I491" s="64"/>
      <c r="J491" s="64"/>
      <c r="K491" s="64"/>
      <c r="L491" s="83"/>
    </row>
    <row r="492" spans="2:12">
      <c r="B492" s="64"/>
      <c r="C492" s="64"/>
      <c r="D492" s="86"/>
      <c r="E492" s="86"/>
      <c r="F492" s="37"/>
      <c r="G492" s="64"/>
      <c r="H492" s="64"/>
      <c r="I492" s="64"/>
      <c r="J492" s="64"/>
      <c r="K492" s="64"/>
      <c r="L492" s="83"/>
    </row>
    <row r="493" spans="2:12">
      <c r="B493" s="64"/>
      <c r="C493" s="64"/>
      <c r="D493" s="86"/>
      <c r="E493" s="86"/>
      <c r="F493" s="37"/>
      <c r="G493" s="64"/>
      <c r="H493" s="64"/>
      <c r="I493" s="64"/>
      <c r="J493" s="64"/>
      <c r="K493" s="64"/>
      <c r="L493" s="83"/>
    </row>
    <row r="494" spans="2:12">
      <c r="B494" s="64"/>
      <c r="C494" s="64"/>
      <c r="D494" s="86"/>
      <c r="E494" s="86"/>
      <c r="F494" s="37"/>
      <c r="G494" s="64"/>
      <c r="H494" s="64"/>
      <c r="I494" s="64"/>
      <c r="J494" s="64"/>
      <c r="K494" s="64"/>
      <c r="L494" s="83"/>
    </row>
    <row r="495" spans="2:12">
      <c r="B495" s="64"/>
      <c r="C495" s="64"/>
      <c r="D495" s="86"/>
      <c r="E495" s="86"/>
      <c r="F495" s="37"/>
      <c r="G495" s="64"/>
      <c r="H495" s="64"/>
      <c r="I495" s="64"/>
      <c r="J495" s="64"/>
      <c r="K495" s="64"/>
      <c r="L495" s="83"/>
    </row>
    <row r="496" spans="2:12">
      <c r="B496" s="64"/>
      <c r="C496" s="64"/>
      <c r="D496" s="86"/>
      <c r="E496" s="86"/>
      <c r="F496" s="37"/>
      <c r="G496" s="64"/>
      <c r="H496" s="64"/>
      <c r="I496" s="64"/>
      <c r="J496" s="64"/>
      <c r="K496" s="64"/>
      <c r="L496" s="83"/>
    </row>
    <row r="497" spans="2:12">
      <c r="B497" s="64"/>
      <c r="C497" s="64"/>
      <c r="D497" s="86"/>
      <c r="E497" s="86"/>
      <c r="F497" s="37"/>
      <c r="G497" s="64"/>
      <c r="H497" s="64"/>
      <c r="I497" s="64"/>
      <c r="J497" s="64"/>
      <c r="K497" s="64"/>
      <c r="L497" s="83"/>
    </row>
    <row r="498" spans="2:12">
      <c r="B498" s="64"/>
      <c r="C498" s="64"/>
      <c r="D498" s="86"/>
      <c r="E498" s="86"/>
      <c r="F498" s="37"/>
      <c r="G498" s="64"/>
      <c r="H498" s="64"/>
      <c r="I498" s="64"/>
      <c r="J498" s="64"/>
      <c r="K498" s="64"/>
      <c r="L498" s="83"/>
    </row>
    <row r="499" spans="2:12">
      <c r="B499" s="64"/>
      <c r="C499" s="64"/>
      <c r="D499" s="86"/>
      <c r="E499" s="86"/>
      <c r="F499" s="37"/>
      <c r="G499" s="64"/>
      <c r="H499" s="64"/>
      <c r="I499" s="64"/>
      <c r="J499" s="64"/>
      <c r="K499" s="64"/>
      <c r="L499" s="83"/>
    </row>
    <row r="500" spans="2:12">
      <c r="B500" s="64"/>
      <c r="C500" s="64"/>
      <c r="D500" s="86"/>
      <c r="E500" s="86"/>
      <c r="F500" s="37"/>
      <c r="G500" s="64"/>
      <c r="H500" s="64"/>
      <c r="I500" s="64"/>
      <c r="J500" s="64"/>
      <c r="K500" s="64"/>
      <c r="L500" s="83"/>
    </row>
    <row r="501" spans="2:12">
      <c r="B501" s="64"/>
      <c r="C501" s="64"/>
      <c r="D501" s="86"/>
      <c r="E501" s="86"/>
      <c r="F501" s="37"/>
      <c r="G501" s="64"/>
      <c r="H501" s="64"/>
      <c r="I501" s="64"/>
      <c r="J501" s="64"/>
      <c r="K501" s="64"/>
      <c r="L501" s="83"/>
    </row>
    <row r="502" spans="2:12">
      <c r="B502" s="64"/>
      <c r="C502" s="64"/>
      <c r="D502" s="86"/>
      <c r="E502" s="86"/>
      <c r="F502" s="37"/>
      <c r="G502" s="64"/>
      <c r="H502" s="64"/>
      <c r="I502" s="64"/>
      <c r="J502" s="64"/>
      <c r="K502" s="64"/>
      <c r="L502" s="83"/>
    </row>
    <row r="503" spans="2:12">
      <c r="B503" s="64"/>
      <c r="C503" s="64"/>
      <c r="D503" s="86"/>
      <c r="E503" s="86"/>
      <c r="F503" s="37"/>
      <c r="G503" s="64"/>
      <c r="H503" s="64"/>
      <c r="I503" s="64"/>
      <c r="J503" s="64"/>
      <c r="K503" s="64"/>
      <c r="L503" s="83"/>
    </row>
    <row r="504" spans="2:12">
      <c r="B504" s="64"/>
      <c r="C504" s="64"/>
      <c r="D504" s="86"/>
      <c r="E504" s="86"/>
      <c r="F504" s="37"/>
      <c r="G504" s="64"/>
      <c r="H504" s="64"/>
      <c r="I504" s="64"/>
      <c r="J504" s="64"/>
      <c r="K504" s="64"/>
      <c r="L504" s="83"/>
    </row>
    <row r="505" spans="2:12">
      <c r="B505" s="64"/>
      <c r="C505" s="64"/>
      <c r="D505" s="86"/>
      <c r="E505" s="86"/>
      <c r="F505" s="37"/>
      <c r="G505" s="64"/>
      <c r="H505" s="64"/>
      <c r="I505" s="64"/>
      <c r="J505" s="64"/>
      <c r="K505" s="64"/>
      <c r="L505" s="83"/>
    </row>
    <row r="506" spans="2:12">
      <c r="B506" s="64"/>
      <c r="C506" s="64"/>
      <c r="D506" s="86"/>
      <c r="E506" s="86"/>
      <c r="F506" s="37"/>
      <c r="G506" s="64"/>
      <c r="H506" s="64"/>
      <c r="I506" s="64"/>
      <c r="J506" s="64"/>
      <c r="K506" s="64"/>
      <c r="L506" s="83"/>
    </row>
    <row r="507" spans="2:12">
      <c r="B507" s="64"/>
      <c r="C507" s="64"/>
      <c r="D507" s="86"/>
      <c r="E507" s="86"/>
      <c r="F507" s="37"/>
      <c r="G507" s="64"/>
      <c r="H507" s="64"/>
      <c r="I507" s="64"/>
      <c r="J507" s="64"/>
      <c r="K507" s="64"/>
      <c r="L507" s="83"/>
    </row>
    <row r="508" spans="2:12">
      <c r="B508" s="64"/>
      <c r="C508" s="64"/>
      <c r="D508" s="86"/>
      <c r="E508" s="86"/>
      <c r="F508" s="37"/>
      <c r="G508" s="64"/>
      <c r="H508" s="64"/>
      <c r="I508" s="64"/>
      <c r="J508" s="64"/>
      <c r="K508" s="64"/>
      <c r="L508" s="83"/>
    </row>
    <row r="509" spans="2:12">
      <c r="B509" s="64"/>
      <c r="C509" s="64"/>
      <c r="D509" s="86"/>
      <c r="E509" s="86"/>
      <c r="F509" s="37"/>
      <c r="G509" s="64"/>
      <c r="H509" s="64"/>
      <c r="I509" s="64"/>
      <c r="J509" s="64"/>
      <c r="K509" s="64"/>
      <c r="L509" s="83"/>
    </row>
    <row r="510" spans="2:12">
      <c r="B510" s="64"/>
      <c r="C510" s="64"/>
      <c r="D510" s="86"/>
      <c r="E510" s="86"/>
      <c r="F510" s="37"/>
      <c r="G510" s="64"/>
      <c r="H510" s="64"/>
      <c r="I510" s="64"/>
      <c r="J510" s="64"/>
      <c r="K510" s="64"/>
      <c r="L510" s="83"/>
    </row>
    <row r="511" spans="2:12">
      <c r="B511" s="64"/>
      <c r="C511" s="64"/>
      <c r="D511" s="86"/>
      <c r="E511" s="86"/>
      <c r="F511" s="37"/>
      <c r="G511" s="64"/>
      <c r="H511" s="64"/>
      <c r="I511" s="64"/>
      <c r="J511" s="64"/>
      <c r="K511" s="64"/>
      <c r="L511" s="83"/>
    </row>
    <row r="512" spans="2:12">
      <c r="B512" s="64"/>
      <c r="C512" s="64"/>
      <c r="D512" s="86"/>
      <c r="E512" s="86"/>
      <c r="F512" s="37"/>
      <c r="G512" s="64"/>
      <c r="H512" s="64"/>
      <c r="I512" s="64"/>
      <c r="J512" s="64"/>
      <c r="K512" s="64"/>
      <c r="L512" s="83"/>
    </row>
    <row r="513" spans="2:12">
      <c r="B513" s="64"/>
      <c r="C513" s="64"/>
      <c r="D513" s="86"/>
      <c r="E513" s="86"/>
      <c r="F513" s="37"/>
      <c r="G513" s="64"/>
      <c r="H513" s="64"/>
      <c r="I513" s="64"/>
      <c r="J513" s="64"/>
      <c r="K513" s="64"/>
      <c r="L513" s="83"/>
    </row>
    <row r="514" spans="2:12">
      <c r="B514" s="64"/>
      <c r="C514" s="64"/>
      <c r="D514" s="86"/>
      <c r="E514" s="86"/>
      <c r="F514" s="37"/>
      <c r="G514" s="64"/>
      <c r="H514" s="64"/>
      <c r="I514" s="64"/>
      <c r="J514" s="64"/>
      <c r="K514" s="64"/>
      <c r="L514" s="83"/>
    </row>
    <row r="515" spans="2:12">
      <c r="B515" s="64"/>
      <c r="C515" s="64"/>
      <c r="D515" s="86"/>
      <c r="E515" s="86"/>
      <c r="F515" s="37"/>
      <c r="G515" s="64"/>
      <c r="H515" s="64"/>
      <c r="I515" s="64"/>
      <c r="J515" s="64"/>
      <c r="K515" s="64"/>
      <c r="L515" s="83"/>
    </row>
    <row r="516" spans="2:12">
      <c r="B516" s="64"/>
      <c r="C516" s="64"/>
      <c r="D516" s="86"/>
      <c r="E516" s="86"/>
      <c r="F516" s="37"/>
      <c r="G516" s="64"/>
      <c r="H516" s="64"/>
      <c r="I516" s="64"/>
      <c r="J516" s="64"/>
      <c r="K516" s="64"/>
      <c r="L516" s="83"/>
    </row>
    <row r="517" spans="2:12">
      <c r="B517" s="64"/>
      <c r="C517" s="64"/>
      <c r="D517" s="86"/>
      <c r="E517" s="86"/>
      <c r="F517" s="37"/>
      <c r="G517" s="64"/>
      <c r="H517" s="64"/>
      <c r="I517" s="64"/>
      <c r="J517" s="64"/>
      <c r="K517" s="64"/>
      <c r="L517" s="83"/>
    </row>
    <row r="518" spans="2:12">
      <c r="B518" s="64"/>
      <c r="C518" s="64"/>
      <c r="D518" s="86"/>
      <c r="E518" s="86"/>
      <c r="F518" s="37"/>
      <c r="G518" s="64"/>
      <c r="H518" s="64"/>
      <c r="I518" s="64"/>
      <c r="J518" s="64"/>
      <c r="K518" s="64"/>
      <c r="L518" s="83"/>
    </row>
    <row r="519" spans="2:12">
      <c r="B519" s="64"/>
      <c r="C519" s="64"/>
      <c r="D519" s="86"/>
      <c r="E519" s="86"/>
      <c r="F519" s="37"/>
      <c r="G519" s="64"/>
      <c r="H519" s="64"/>
      <c r="I519" s="64"/>
      <c r="J519" s="64"/>
      <c r="K519" s="64"/>
      <c r="L519" s="83"/>
    </row>
    <row r="520" spans="2:12">
      <c r="B520" s="64"/>
      <c r="C520" s="64"/>
      <c r="D520" s="86"/>
      <c r="E520" s="86"/>
      <c r="F520" s="37"/>
      <c r="G520" s="64"/>
      <c r="H520" s="64"/>
      <c r="I520" s="64"/>
      <c r="J520" s="64"/>
      <c r="K520" s="64"/>
      <c r="L520" s="83"/>
    </row>
    <row r="521" spans="2:12">
      <c r="B521" s="64"/>
      <c r="C521" s="64"/>
      <c r="D521" s="86"/>
      <c r="E521" s="86"/>
      <c r="F521" s="37"/>
      <c r="G521" s="64"/>
      <c r="H521" s="64"/>
      <c r="I521" s="64"/>
      <c r="J521" s="64"/>
      <c r="K521" s="64"/>
      <c r="L521" s="83"/>
    </row>
    <row r="522" spans="2:12">
      <c r="B522" s="64"/>
      <c r="C522" s="64"/>
      <c r="D522" s="86"/>
      <c r="E522" s="86"/>
      <c r="F522" s="37"/>
      <c r="G522" s="64"/>
      <c r="H522" s="64"/>
      <c r="I522" s="64"/>
      <c r="J522" s="64"/>
      <c r="K522" s="64"/>
      <c r="L522" s="83"/>
    </row>
    <row r="523" spans="2:12">
      <c r="B523" s="64"/>
      <c r="C523" s="64"/>
      <c r="D523" s="86"/>
      <c r="E523" s="86"/>
      <c r="F523" s="37"/>
      <c r="G523" s="64"/>
      <c r="H523" s="64"/>
      <c r="I523" s="64"/>
      <c r="J523" s="64"/>
      <c r="K523" s="64"/>
      <c r="L523" s="83"/>
    </row>
    <row r="524" spans="2:12">
      <c r="B524" s="64"/>
      <c r="C524" s="64"/>
      <c r="D524" s="86"/>
      <c r="E524" s="86"/>
      <c r="F524" s="37"/>
      <c r="G524" s="64"/>
      <c r="H524" s="64"/>
      <c r="I524" s="64"/>
      <c r="J524" s="64"/>
      <c r="K524" s="64"/>
      <c r="L524" s="83"/>
    </row>
    <row r="525" spans="2:12">
      <c r="B525" s="64"/>
      <c r="C525" s="64"/>
      <c r="D525" s="86"/>
      <c r="E525" s="86"/>
      <c r="F525" s="37"/>
      <c r="G525" s="64"/>
      <c r="H525" s="64"/>
      <c r="I525" s="64"/>
      <c r="J525" s="64"/>
      <c r="K525" s="64"/>
      <c r="L525" s="83"/>
    </row>
    <row r="526" spans="2:12">
      <c r="B526" s="64"/>
      <c r="C526" s="64"/>
      <c r="D526" s="86"/>
      <c r="E526" s="86"/>
      <c r="F526" s="37"/>
      <c r="G526" s="64"/>
      <c r="H526" s="64"/>
      <c r="I526" s="64"/>
      <c r="J526" s="64"/>
      <c r="K526" s="64"/>
      <c r="L526" s="83"/>
    </row>
    <row r="527" spans="2:12">
      <c r="B527" s="64"/>
      <c r="C527" s="64"/>
      <c r="D527" s="86"/>
      <c r="E527" s="86"/>
      <c r="F527" s="37"/>
      <c r="G527" s="64"/>
      <c r="H527" s="64"/>
      <c r="I527" s="64"/>
      <c r="J527" s="64"/>
      <c r="K527" s="64"/>
      <c r="L527" s="83"/>
    </row>
    <row r="528" spans="2:12">
      <c r="B528" s="64"/>
      <c r="C528" s="64"/>
      <c r="D528" s="86"/>
      <c r="E528" s="86"/>
      <c r="F528" s="37"/>
      <c r="G528" s="64"/>
      <c r="H528" s="64"/>
      <c r="I528" s="64"/>
      <c r="J528" s="64"/>
      <c r="K528" s="64"/>
      <c r="L528" s="83"/>
    </row>
    <row r="529" spans="2:12">
      <c r="B529" s="64"/>
      <c r="C529" s="64"/>
      <c r="D529" s="86"/>
      <c r="E529" s="86"/>
      <c r="F529" s="37"/>
      <c r="G529" s="64"/>
      <c r="H529" s="64"/>
      <c r="I529" s="64"/>
      <c r="J529" s="64"/>
      <c r="K529" s="64"/>
      <c r="L529" s="83"/>
    </row>
    <row r="530" spans="2:12">
      <c r="B530" s="64"/>
      <c r="C530" s="64"/>
      <c r="D530" s="86"/>
      <c r="E530" s="86"/>
      <c r="F530" s="37"/>
      <c r="G530" s="64"/>
      <c r="H530" s="64"/>
      <c r="I530" s="64"/>
      <c r="J530" s="64"/>
      <c r="K530" s="64"/>
      <c r="L530" s="83"/>
    </row>
    <row r="531" spans="2:12">
      <c r="B531" s="64"/>
      <c r="C531" s="64"/>
      <c r="D531" s="86"/>
      <c r="E531" s="86"/>
      <c r="F531" s="37"/>
      <c r="G531" s="64"/>
      <c r="H531" s="64"/>
      <c r="I531" s="64"/>
      <c r="J531" s="64"/>
      <c r="K531" s="64"/>
      <c r="L531" s="83"/>
    </row>
    <row r="532" spans="2:12">
      <c r="B532" s="64"/>
      <c r="C532" s="64"/>
      <c r="D532" s="86"/>
      <c r="E532" s="86"/>
      <c r="F532" s="37"/>
      <c r="G532" s="64"/>
      <c r="H532" s="64"/>
      <c r="I532" s="64"/>
      <c r="J532" s="64"/>
      <c r="K532" s="64"/>
      <c r="L532" s="83"/>
    </row>
    <row r="533" spans="2:12">
      <c r="B533" s="64"/>
      <c r="C533" s="64"/>
      <c r="D533" s="86"/>
      <c r="E533" s="86"/>
      <c r="F533" s="37"/>
      <c r="G533" s="64"/>
      <c r="H533" s="64"/>
      <c r="I533" s="64"/>
      <c r="J533" s="64"/>
      <c r="K533" s="64"/>
      <c r="L533" s="83"/>
    </row>
    <row r="534" spans="2:12">
      <c r="B534" s="64"/>
      <c r="C534" s="64"/>
      <c r="D534" s="86"/>
      <c r="E534" s="86"/>
      <c r="F534" s="37"/>
      <c r="G534" s="64"/>
      <c r="H534" s="64"/>
      <c r="I534" s="64"/>
      <c r="J534" s="64"/>
      <c r="K534" s="64"/>
      <c r="L534" s="83"/>
    </row>
    <row r="535" spans="2:12">
      <c r="B535" s="64"/>
      <c r="C535" s="64"/>
      <c r="D535" s="86"/>
      <c r="E535" s="86"/>
      <c r="F535" s="37"/>
      <c r="G535" s="64"/>
      <c r="H535" s="64"/>
      <c r="I535" s="64"/>
      <c r="J535" s="64"/>
      <c r="K535" s="64"/>
      <c r="L535" s="83"/>
    </row>
    <row r="536" spans="2:12">
      <c r="B536" s="64"/>
      <c r="C536" s="64"/>
      <c r="D536" s="86"/>
      <c r="E536" s="86"/>
      <c r="F536" s="37"/>
      <c r="G536" s="64"/>
      <c r="H536" s="64"/>
      <c r="I536" s="64"/>
      <c r="J536" s="64"/>
      <c r="K536" s="64"/>
      <c r="L536" s="83"/>
    </row>
    <row r="537" spans="2:12">
      <c r="B537" s="64"/>
      <c r="C537" s="64"/>
      <c r="D537" s="86"/>
      <c r="E537" s="86"/>
      <c r="F537" s="37"/>
      <c r="G537" s="64"/>
      <c r="H537" s="64"/>
      <c r="I537" s="64"/>
      <c r="J537" s="64"/>
      <c r="K537" s="64"/>
      <c r="L537" s="83"/>
    </row>
    <row r="538" spans="2:12">
      <c r="B538" s="64"/>
      <c r="C538" s="64"/>
      <c r="D538" s="86"/>
      <c r="E538" s="86"/>
      <c r="F538" s="37"/>
      <c r="G538" s="64"/>
      <c r="H538" s="64"/>
      <c r="I538" s="64"/>
      <c r="J538" s="64"/>
      <c r="K538" s="64"/>
      <c r="L538" s="83"/>
    </row>
    <row r="539" spans="2:12">
      <c r="B539" s="64"/>
      <c r="C539" s="64"/>
      <c r="D539" s="86"/>
      <c r="E539" s="86"/>
      <c r="F539" s="37"/>
      <c r="G539" s="64"/>
      <c r="H539" s="64"/>
      <c r="I539" s="64"/>
      <c r="J539" s="64"/>
      <c r="K539" s="64"/>
      <c r="L539" s="83"/>
    </row>
    <row r="540" spans="2:12">
      <c r="B540" s="64"/>
      <c r="C540" s="64"/>
      <c r="D540" s="86"/>
      <c r="E540" s="86"/>
      <c r="F540" s="37"/>
      <c r="G540" s="64"/>
      <c r="H540" s="64"/>
      <c r="I540" s="64"/>
      <c r="J540" s="64"/>
      <c r="K540" s="64"/>
      <c r="L540" s="83"/>
    </row>
    <row r="541" spans="2:12">
      <c r="B541" s="64"/>
      <c r="C541" s="64"/>
      <c r="D541" s="86"/>
      <c r="E541" s="86"/>
      <c r="F541" s="37"/>
      <c r="G541" s="64"/>
      <c r="H541" s="64"/>
      <c r="I541" s="64"/>
      <c r="J541" s="64"/>
      <c r="K541" s="64"/>
      <c r="L541" s="83"/>
    </row>
    <row r="542" spans="2:12">
      <c r="B542" s="64"/>
      <c r="C542" s="64"/>
      <c r="D542" s="86"/>
      <c r="E542" s="86"/>
      <c r="F542" s="37"/>
      <c r="G542" s="64"/>
      <c r="H542" s="64"/>
      <c r="I542" s="64"/>
      <c r="J542" s="64"/>
      <c r="K542" s="64"/>
      <c r="L542" s="83"/>
    </row>
    <row r="543" spans="2:12">
      <c r="B543" s="64"/>
      <c r="C543" s="64"/>
      <c r="D543" s="86"/>
      <c r="E543" s="86"/>
      <c r="F543" s="37"/>
      <c r="G543" s="64"/>
      <c r="H543" s="64"/>
      <c r="I543" s="64"/>
      <c r="J543" s="64"/>
      <c r="K543" s="64"/>
      <c r="L543" s="83"/>
    </row>
    <row r="544" spans="2:12">
      <c r="B544" s="64"/>
      <c r="C544" s="64"/>
      <c r="D544" s="86"/>
      <c r="E544" s="86"/>
      <c r="F544" s="37"/>
      <c r="G544" s="64"/>
      <c r="H544" s="64"/>
      <c r="I544" s="64"/>
      <c r="J544" s="64"/>
      <c r="K544" s="64"/>
      <c r="L544" s="83"/>
    </row>
    <row r="545" spans="2:12">
      <c r="B545" s="64"/>
      <c r="C545" s="64"/>
      <c r="D545" s="86"/>
      <c r="E545" s="86"/>
      <c r="F545" s="37"/>
      <c r="G545" s="64"/>
      <c r="H545" s="64"/>
      <c r="I545" s="64"/>
      <c r="J545" s="64"/>
      <c r="K545" s="64"/>
      <c r="L545" s="83"/>
    </row>
    <row r="546" spans="2:12">
      <c r="B546" s="64"/>
      <c r="C546" s="64"/>
      <c r="D546" s="86"/>
      <c r="E546" s="86"/>
      <c r="F546" s="37"/>
      <c r="G546" s="64"/>
      <c r="H546" s="64"/>
      <c r="I546" s="64"/>
      <c r="J546" s="64"/>
      <c r="K546" s="64"/>
      <c r="L546" s="83"/>
    </row>
    <row r="547" spans="2:12">
      <c r="B547" s="64"/>
      <c r="C547" s="64"/>
      <c r="D547" s="86"/>
      <c r="E547" s="86"/>
      <c r="F547" s="37"/>
      <c r="G547" s="64"/>
      <c r="H547" s="64"/>
      <c r="I547" s="64"/>
      <c r="J547" s="64"/>
      <c r="K547" s="64"/>
      <c r="L547" s="83"/>
    </row>
    <row r="548" spans="2:12">
      <c r="B548" s="64"/>
      <c r="C548" s="64"/>
      <c r="D548" s="86"/>
      <c r="E548" s="86"/>
      <c r="F548" s="37"/>
      <c r="G548" s="64"/>
      <c r="H548" s="64"/>
      <c r="I548" s="64"/>
      <c r="J548" s="64"/>
      <c r="K548" s="64"/>
      <c r="L548" s="83"/>
    </row>
    <row r="549" spans="2:12">
      <c r="B549" s="64"/>
      <c r="C549" s="64"/>
      <c r="D549" s="86"/>
      <c r="E549" s="86"/>
      <c r="F549" s="37"/>
      <c r="G549" s="64"/>
      <c r="H549" s="64"/>
      <c r="I549" s="64"/>
      <c r="J549" s="64"/>
      <c r="K549" s="64"/>
      <c r="L549" s="83"/>
    </row>
    <row r="550" spans="2:12">
      <c r="B550" s="64"/>
      <c r="C550" s="64"/>
      <c r="D550" s="86"/>
      <c r="E550" s="86"/>
      <c r="F550" s="37"/>
      <c r="G550" s="64"/>
      <c r="H550" s="64"/>
      <c r="I550" s="64"/>
      <c r="J550" s="64"/>
      <c r="K550" s="64"/>
      <c r="L550" s="83"/>
    </row>
    <row r="551" spans="2:12">
      <c r="B551" s="64"/>
      <c r="C551" s="64"/>
      <c r="D551" s="86"/>
      <c r="E551" s="86"/>
      <c r="F551" s="37"/>
      <c r="G551" s="64"/>
      <c r="H551" s="64"/>
      <c r="I551" s="64"/>
      <c r="J551" s="64"/>
      <c r="K551" s="64"/>
      <c r="L551" s="83"/>
    </row>
    <row r="552" spans="2:12">
      <c r="B552" s="64"/>
      <c r="C552" s="64"/>
      <c r="D552" s="86"/>
      <c r="E552" s="86"/>
      <c r="F552" s="37"/>
      <c r="G552" s="64"/>
      <c r="H552" s="64"/>
      <c r="I552" s="64"/>
      <c r="J552" s="64"/>
      <c r="K552" s="64"/>
      <c r="L552" s="83"/>
    </row>
    <row r="553" spans="2:12">
      <c r="B553" s="64"/>
      <c r="C553" s="64"/>
      <c r="D553" s="86"/>
      <c r="E553" s="86"/>
      <c r="F553" s="37"/>
      <c r="G553" s="64"/>
      <c r="H553" s="64"/>
      <c r="I553" s="64"/>
      <c r="J553" s="64"/>
      <c r="K553" s="64"/>
      <c r="L553" s="83"/>
    </row>
    <row r="554" spans="2:12">
      <c r="B554" s="64"/>
      <c r="C554" s="64"/>
      <c r="D554" s="86"/>
      <c r="E554" s="86"/>
      <c r="F554" s="37"/>
      <c r="G554" s="64"/>
      <c r="H554" s="64"/>
      <c r="I554" s="64"/>
      <c r="J554" s="64"/>
      <c r="K554" s="64"/>
      <c r="L554" s="83"/>
    </row>
    <row r="555" spans="2:12">
      <c r="B555" s="64"/>
      <c r="C555" s="64"/>
      <c r="D555" s="86"/>
      <c r="E555" s="86"/>
      <c r="F555" s="37"/>
      <c r="G555" s="64"/>
      <c r="H555" s="64"/>
      <c r="I555" s="64"/>
      <c r="J555" s="64"/>
      <c r="K555" s="64"/>
      <c r="L555" s="83"/>
    </row>
    <row r="556" spans="2:12">
      <c r="B556" s="64"/>
      <c r="C556" s="64"/>
      <c r="D556" s="86"/>
      <c r="E556" s="86"/>
      <c r="F556" s="37"/>
      <c r="G556" s="64"/>
      <c r="H556" s="64"/>
      <c r="I556" s="64"/>
      <c r="J556" s="64"/>
      <c r="K556" s="64"/>
      <c r="L556" s="83"/>
    </row>
    <row r="557" spans="2:12">
      <c r="B557" s="64"/>
      <c r="C557" s="64"/>
      <c r="D557" s="86"/>
      <c r="E557" s="86"/>
      <c r="F557" s="37"/>
      <c r="G557" s="64"/>
      <c r="H557" s="64"/>
      <c r="I557" s="64"/>
      <c r="J557" s="64"/>
      <c r="K557" s="64"/>
      <c r="L557" s="83"/>
    </row>
    <row r="558" spans="2:12">
      <c r="B558" s="64"/>
      <c r="C558" s="64"/>
      <c r="D558" s="86"/>
      <c r="E558" s="86"/>
      <c r="F558" s="37"/>
      <c r="G558" s="64"/>
      <c r="H558" s="64"/>
      <c r="I558" s="64"/>
      <c r="J558" s="64"/>
      <c r="K558" s="64"/>
      <c r="L558" s="83"/>
    </row>
    <row r="559" spans="2:12">
      <c r="B559" s="64"/>
      <c r="C559" s="64"/>
      <c r="D559" s="86"/>
      <c r="E559" s="86"/>
      <c r="F559" s="37"/>
      <c r="G559" s="64"/>
      <c r="H559" s="64"/>
      <c r="I559" s="64"/>
      <c r="J559" s="64"/>
      <c r="K559" s="64"/>
      <c r="L559" s="83"/>
    </row>
    <row r="560" spans="2:12">
      <c r="B560" s="64"/>
      <c r="C560" s="64"/>
      <c r="D560" s="86"/>
      <c r="E560" s="86"/>
      <c r="F560" s="37"/>
      <c r="G560" s="64"/>
      <c r="H560" s="64"/>
      <c r="I560" s="64"/>
      <c r="J560" s="64"/>
      <c r="K560" s="64"/>
      <c r="L560" s="83"/>
    </row>
    <row r="561" spans="2:12">
      <c r="B561" s="64"/>
      <c r="C561" s="64"/>
      <c r="D561" s="86"/>
      <c r="E561" s="86"/>
      <c r="F561" s="37"/>
      <c r="G561" s="64"/>
      <c r="H561" s="64"/>
      <c r="I561" s="64"/>
      <c r="J561" s="64"/>
      <c r="K561" s="64"/>
      <c r="L561" s="83"/>
    </row>
    <row r="562" spans="2:12">
      <c r="B562" s="64"/>
      <c r="C562" s="64"/>
      <c r="D562" s="86"/>
      <c r="E562" s="86"/>
      <c r="F562" s="37"/>
      <c r="G562" s="64"/>
      <c r="H562" s="64"/>
      <c r="I562" s="64"/>
      <c r="J562" s="64"/>
      <c r="K562" s="64"/>
      <c r="L562" s="83"/>
    </row>
    <row r="563" spans="2:12">
      <c r="B563" s="64"/>
      <c r="C563" s="64"/>
      <c r="D563" s="86"/>
      <c r="E563" s="86"/>
      <c r="F563" s="37"/>
      <c r="G563" s="64"/>
      <c r="H563" s="64"/>
      <c r="I563" s="64"/>
      <c r="J563" s="64"/>
      <c r="K563" s="64"/>
      <c r="L563" s="83"/>
    </row>
    <row r="564" spans="2:12">
      <c r="B564" s="64"/>
      <c r="C564" s="64"/>
      <c r="D564" s="86"/>
      <c r="E564" s="86"/>
      <c r="F564" s="37"/>
      <c r="G564" s="64"/>
      <c r="H564" s="64"/>
      <c r="I564" s="64"/>
      <c r="J564" s="64"/>
      <c r="K564" s="64"/>
      <c r="L564" s="83"/>
    </row>
    <row r="565" spans="2:12">
      <c r="B565" s="64"/>
      <c r="C565" s="64"/>
      <c r="D565" s="86"/>
      <c r="E565" s="86"/>
      <c r="F565" s="37"/>
      <c r="G565" s="64"/>
      <c r="H565" s="64"/>
      <c r="I565" s="64"/>
      <c r="J565" s="64"/>
      <c r="K565" s="64"/>
      <c r="L565" s="83"/>
    </row>
    <row r="566" spans="2:12">
      <c r="B566" s="64"/>
      <c r="C566" s="64"/>
      <c r="D566" s="86"/>
      <c r="E566" s="86"/>
      <c r="F566" s="37"/>
      <c r="G566" s="64"/>
      <c r="H566" s="64"/>
      <c r="I566" s="64"/>
      <c r="J566" s="64"/>
      <c r="K566" s="64"/>
      <c r="L566" s="83"/>
    </row>
    <row r="567" spans="2:12">
      <c r="B567" s="64"/>
      <c r="C567" s="64"/>
      <c r="D567" s="86"/>
      <c r="E567" s="86"/>
      <c r="F567" s="37"/>
      <c r="G567" s="64"/>
      <c r="H567" s="64"/>
      <c r="I567" s="64"/>
      <c r="J567" s="64"/>
      <c r="K567" s="64"/>
      <c r="L567" s="83"/>
    </row>
    <row r="568" spans="2:12">
      <c r="B568" s="64"/>
      <c r="C568" s="64"/>
      <c r="D568" s="86"/>
      <c r="E568" s="86"/>
      <c r="F568" s="37"/>
      <c r="G568" s="64"/>
      <c r="H568" s="64"/>
      <c r="I568" s="64"/>
      <c r="J568" s="64"/>
      <c r="K568" s="64"/>
      <c r="L568" s="83"/>
    </row>
    <row r="569" spans="2:12">
      <c r="B569" s="64"/>
      <c r="C569" s="64"/>
      <c r="D569" s="86"/>
      <c r="E569" s="86"/>
      <c r="F569" s="37"/>
      <c r="G569" s="64"/>
      <c r="H569" s="64"/>
      <c r="I569" s="64"/>
      <c r="J569" s="64"/>
      <c r="K569" s="64"/>
      <c r="L569" s="83"/>
    </row>
    <row r="570" spans="2:12">
      <c r="B570" s="64"/>
      <c r="C570" s="64"/>
      <c r="D570" s="86"/>
      <c r="E570" s="86"/>
      <c r="F570" s="37"/>
      <c r="G570" s="64"/>
      <c r="H570" s="64"/>
      <c r="I570" s="64"/>
      <c r="J570" s="64"/>
      <c r="K570" s="64"/>
      <c r="L570" s="83"/>
    </row>
    <row r="571" spans="2:12">
      <c r="B571" s="64"/>
      <c r="C571" s="64"/>
      <c r="D571" s="86"/>
      <c r="E571" s="86"/>
      <c r="F571" s="37"/>
      <c r="G571" s="64"/>
      <c r="H571" s="64"/>
      <c r="I571" s="64"/>
      <c r="J571" s="64"/>
      <c r="K571" s="64"/>
      <c r="L571" s="83"/>
    </row>
    <row r="572" spans="2:12">
      <c r="B572" s="64"/>
      <c r="C572" s="64"/>
      <c r="D572" s="86"/>
      <c r="E572" s="86"/>
      <c r="F572" s="37"/>
      <c r="G572" s="64"/>
      <c r="H572" s="64"/>
      <c r="I572" s="64"/>
      <c r="J572" s="64"/>
      <c r="K572" s="64"/>
      <c r="L572" s="83"/>
    </row>
    <row r="573" spans="2:12">
      <c r="B573" s="64"/>
      <c r="C573" s="64"/>
      <c r="D573" s="86"/>
      <c r="E573" s="86"/>
      <c r="F573" s="37"/>
      <c r="G573" s="64"/>
      <c r="H573" s="64"/>
      <c r="I573" s="64"/>
      <c r="J573" s="64"/>
      <c r="K573" s="64"/>
      <c r="L573" s="83"/>
    </row>
    <row r="574" spans="2:12">
      <c r="B574" s="64"/>
      <c r="C574" s="64"/>
      <c r="D574" s="86"/>
      <c r="E574" s="86"/>
      <c r="F574" s="37"/>
      <c r="G574" s="64"/>
      <c r="H574" s="64"/>
      <c r="I574" s="64"/>
      <c r="J574" s="64"/>
      <c r="K574" s="64"/>
      <c r="L574" s="83"/>
    </row>
    <row r="575" spans="2:12">
      <c r="B575" s="64"/>
      <c r="C575" s="64"/>
      <c r="D575" s="86"/>
      <c r="E575" s="86"/>
      <c r="F575" s="37"/>
      <c r="G575" s="64"/>
      <c r="H575" s="64"/>
      <c r="I575" s="64"/>
      <c r="J575" s="64"/>
      <c r="K575" s="64"/>
      <c r="L575" s="83"/>
    </row>
    <row r="576" spans="2:12">
      <c r="B576" s="64"/>
      <c r="C576" s="64"/>
      <c r="D576" s="86"/>
      <c r="E576" s="86"/>
      <c r="F576" s="37"/>
      <c r="G576" s="64"/>
      <c r="H576" s="64"/>
      <c r="I576" s="64"/>
      <c r="J576" s="64"/>
      <c r="K576" s="64"/>
      <c r="L576" s="83"/>
    </row>
    <row r="577" spans="2:12">
      <c r="B577" s="64"/>
      <c r="C577" s="64"/>
      <c r="D577" s="86"/>
      <c r="E577" s="86"/>
      <c r="F577" s="37"/>
      <c r="G577" s="64"/>
      <c r="H577" s="64"/>
      <c r="I577" s="64"/>
      <c r="J577" s="64"/>
      <c r="K577" s="64"/>
      <c r="L577" s="83"/>
    </row>
    <row r="578" spans="2:12">
      <c r="B578" s="64"/>
      <c r="C578" s="64"/>
      <c r="D578" s="86"/>
      <c r="E578" s="86"/>
      <c r="F578" s="37"/>
      <c r="G578" s="64"/>
      <c r="H578" s="64"/>
      <c r="I578" s="64"/>
      <c r="J578" s="64"/>
      <c r="K578" s="64"/>
      <c r="L578" s="83"/>
    </row>
    <row r="579" spans="2:12">
      <c r="B579" s="64"/>
      <c r="C579" s="64"/>
      <c r="D579" s="86"/>
      <c r="E579" s="86"/>
      <c r="F579" s="37"/>
      <c r="G579" s="64"/>
      <c r="H579" s="64"/>
      <c r="I579" s="64"/>
      <c r="J579" s="64"/>
      <c r="K579" s="64"/>
      <c r="L579" s="83"/>
    </row>
    <row r="580" spans="2:12">
      <c r="B580" s="64"/>
      <c r="C580" s="64"/>
      <c r="D580" s="86"/>
      <c r="E580" s="86"/>
      <c r="F580" s="37"/>
      <c r="G580" s="64"/>
      <c r="H580" s="64"/>
      <c r="I580" s="64"/>
      <c r="J580" s="64"/>
      <c r="K580" s="64"/>
      <c r="L580" s="83"/>
    </row>
    <row r="581" spans="2:12">
      <c r="B581" s="64"/>
      <c r="C581" s="64"/>
      <c r="D581" s="86"/>
      <c r="E581" s="86"/>
      <c r="F581" s="37"/>
      <c r="G581" s="64"/>
      <c r="H581" s="64"/>
      <c r="I581" s="64"/>
      <c r="J581" s="64"/>
      <c r="K581" s="64"/>
      <c r="L581" s="83"/>
    </row>
    <row r="582" spans="2:12">
      <c r="B582" s="64"/>
      <c r="C582" s="64"/>
      <c r="D582" s="86"/>
      <c r="E582" s="86"/>
      <c r="F582" s="37"/>
      <c r="G582" s="64"/>
      <c r="H582" s="64"/>
      <c r="I582" s="64"/>
      <c r="J582" s="64"/>
      <c r="K582" s="64"/>
      <c r="L582" s="83"/>
    </row>
    <row r="583" spans="2:12">
      <c r="B583" s="64"/>
      <c r="C583" s="64"/>
      <c r="D583" s="86"/>
      <c r="E583" s="86"/>
      <c r="F583" s="37"/>
      <c r="G583" s="64"/>
      <c r="H583" s="64"/>
      <c r="I583" s="64"/>
      <c r="J583" s="64"/>
      <c r="K583" s="64"/>
      <c r="L583" s="83"/>
    </row>
    <row r="584" spans="2:12">
      <c r="B584" s="64"/>
      <c r="C584" s="64"/>
      <c r="D584" s="86"/>
      <c r="E584" s="86"/>
      <c r="F584" s="37"/>
      <c r="G584" s="64"/>
      <c r="H584" s="64"/>
      <c r="I584" s="64"/>
      <c r="J584" s="64"/>
      <c r="K584" s="64"/>
      <c r="L584" s="83"/>
    </row>
    <row r="585" spans="2:12">
      <c r="B585" s="64"/>
      <c r="C585" s="64"/>
      <c r="D585" s="86"/>
      <c r="E585" s="86"/>
      <c r="F585" s="37"/>
      <c r="G585" s="64"/>
      <c r="H585" s="64"/>
      <c r="I585" s="64"/>
      <c r="J585" s="64"/>
      <c r="K585" s="64"/>
      <c r="L585" s="83"/>
    </row>
    <row r="586" spans="2:12">
      <c r="B586" s="64"/>
      <c r="C586" s="64"/>
      <c r="D586" s="86"/>
      <c r="E586" s="86"/>
      <c r="F586" s="37"/>
      <c r="G586" s="64"/>
      <c r="H586" s="64"/>
      <c r="I586" s="64"/>
      <c r="J586" s="64"/>
      <c r="K586" s="64"/>
      <c r="L586" s="83"/>
    </row>
    <row r="587" spans="2:12">
      <c r="B587" s="64"/>
      <c r="C587" s="64"/>
      <c r="D587" s="86"/>
      <c r="E587" s="86"/>
      <c r="F587" s="37"/>
      <c r="G587" s="64"/>
      <c r="H587" s="64"/>
      <c r="I587" s="64"/>
      <c r="J587" s="64"/>
      <c r="K587" s="64"/>
      <c r="L587" s="83"/>
    </row>
    <row r="588" spans="2:12">
      <c r="B588" s="64"/>
      <c r="C588" s="64"/>
      <c r="D588" s="86"/>
      <c r="E588" s="86"/>
      <c r="F588" s="37"/>
      <c r="G588" s="64"/>
      <c r="H588" s="64"/>
      <c r="I588" s="64"/>
      <c r="J588" s="64"/>
      <c r="K588" s="64"/>
      <c r="L588" s="83"/>
    </row>
    <row r="589" spans="2:12">
      <c r="B589" s="64"/>
      <c r="C589" s="64"/>
      <c r="D589" s="86"/>
      <c r="E589" s="86"/>
      <c r="F589" s="37"/>
      <c r="G589" s="64"/>
      <c r="H589" s="64"/>
      <c r="I589" s="64"/>
      <c r="J589" s="64"/>
      <c r="K589" s="64"/>
      <c r="L589" s="83"/>
    </row>
    <row r="590" spans="2:12">
      <c r="B590" s="64"/>
      <c r="C590" s="64"/>
      <c r="D590" s="86"/>
      <c r="E590" s="86"/>
      <c r="F590" s="37"/>
      <c r="G590" s="64"/>
      <c r="H590" s="64"/>
      <c r="I590" s="64"/>
      <c r="J590" s="64"/>
      <c r="K590" s="64"/>
      <c r="L590" s="83"/>
    </row>
    <row r="591" spans="2:12">
      <c r="B591" s="64"/>
      <c r="C591" s="64"/>
      <c r="D591" s="86"/>
      <c r="E591" s="86"/>
      <c r="F591" s="37"/>
      <c r="G591" s="64"/>
      <c r="H591" s="64"/>
      <c r="I591" s="64"/>
      <c r="J591" s="64"/>
      <c r="K591" s="64"/>
      <c r="L591" s="83"/>
    </row>
    <row r="592" spans="2:12">
      <c r="B592" s="64"/>
      <c r="C592" s="64"/>
      <c r="D592" s="86"/>
      <c r="E592" s="86"/>
      <c r="F592" s="37"/>
      <c r="G592" s="64"/>
      <c r="H592" s="64"/>
      <c r="I592" s="64"/>
      <c r="J592" s="64"/>
      <c r="K592" s="64"/>
      <c r="L592" s="83"/>
    </row>
    <row r="593" spans="2:12">
      <c r="B593" s="64"/>
      <c r="C593" s="64"/>
      <c r="D593" s="86"/>
      <c r="E593" s="86"/>
      <c r="F593" s="37"/>
      <c r="G593" s="64"/>
      <c r="H593" s="64"/>
      <c r="I593" s="64"/>
      <c r="J593" s="64"/>
      <c r="K593" s="64"/>
      <c r="L593" s="83"/>
    </row>
    <row r="594" spans="2:12">
      <c r="B594" s="64"/>
      <c r="C594" s="64"/>
      <c r="D594" s="86"/>
      <c r="E594" s="86"/>
      <c r="F594" s="37"/>
      <c r="G594" s="64"/>
      <c r="H594" s="64"/>
      <c r="I594" s="64"/>
      <c r="J594" s="64"/>
      <c r="K594" s="64"/>
      <c r="L594" s="83"/>
    </row>
    <row r="595" spans="2:12">
      <c r="B595" s="64"/>
      <c r="C595" s="64"/>
      <c r="D595" s="86"/>
      <c r="E595" s="86"/>
      <c r="F595" s="37"/>
      <c r="G595" s="64"/>
      <c r="H595" s="64"/>
      <c r="I595" s="64"/>
      <c r="J595" s="64"/>
      <c r="K595" s="64"/>
      <c r="L595" s="83"/>
    </row>
    <row r="596" spans="2:12">
      <c r="B596" s="64"/>
      <c r="C596" s="64"/>
      <c r="D596" s="86"/>
      <c r="E596" s="86"/>
      <c r="F596" s="37"/>
      <c r="G596" s="64"/>
      <c r="H596" s="64"/>
      <c r="I596" s="64"/>
      <c r="J596" s="64"/>
      <c r="K596" s="64"/>
      <c r="L596" s="83"/>
    </row>
    <row r="597" spans="2:12">
      <c r="B597" s="64"/>
      <c r="C597" s="64"/>
      <c r="D597" s="86"/>
      <c r="E597" s="86"/>
      <c r="F597" s="37"/>
      <c r="G597" s="64"/>
      <c r="H597" s="64"/>
      <c r="I597" s="64"/>
      <c r="J597" s="64"/>
      <c r="K597" s="64"/>
      <c r="L597" s="83"/>
    </row>
    <row r="598" spans="2:12">
      <c r="B598" s="64"/>
      <c r="C598" s="64"/>
      <c r="D598" s="86"/>
      <c r="E598" s="86"/>
      <c r="F598" s="37"/>
      <c r="G598" s="64"/>
      <c r="H598" s="64"/>
      <c r="I598" s="64"/>
      <c r="J598" s="64"/>
      <c r="K598" s="64"/>
      <c r="L598" s="83"/>
    </row>
    <row r="599" spans="2:12">
      <c r="B599" s="64"/>
      <c r="C599" s="64"/>
      <c r="D599" s="86"/>
      <c r="E599" s="86"/>
      <c r="F599" s="37"/>
      <c r="G599" s="64"/>
      <c r="H599" s="64"/>
      <c r="I599" s="64"/>
      <c r="J599" s="64"/>
      <c r="K599" s="64"/>
      <c r="L599" s="83"/>
    </row>
    <row r="600" spans="2:12">
      <c r="B600" s="64"/>
      <c r="C600" s="64"/>
      <c r="D600" s="86"/>
      <c r="E600" s="86"/>
      <c r="F600" s="37"/>
      <c r="G600" s="64"/>
      <c r="H600" s="64"/>
      <c r="I600" s="64"/>
      <c r="J600" s="64"/>
      <c r="K600" s="64"/>
      <c r="L600" s="83"/>
    </row>
    <row r="601" spans="2:12">
      <c r="B601" s="64"/>
      <c r="C601" s="64"/>
      <c r="D601" s="86"/>
      <c r="E601" s="86"/>
      <c r="F601" s="37"/>
      <c r="G601" s="64"/>
      <c r="H601" s="64"/>
      <c r="I601" s="64"/>
      <c r="J601" s="64"/>
      <c r="K601" s="64"/>
      <c r="L601" s="83"/>
    </row>
    <row r="602" spans="2:12">
      <c r="B602" s="64"/>
      <c r="C602" s="64"/>
      <c r="D602" s="86"/>
      <c r="E602" s="86"/>
      <c r="F602" s="37"/>
      <c r="G602" s="64"/>
      <c r="H602" s="64"/>
      <c r="I602" s="64"/>
      <c r="J602" s="64"/>
      <c r="K602" s="64"/>
      <c r="L602" s="83"/>
    </row>
    <row r="603" spans="2:12">
      <c r="B603" s="64"/>
      <c r="C603" s="64"/>
      <c r="D603" s="86"/>
      <c r="E603" s="86"/>
      <c r="F603" s="37"/>
      <c r="G603" s="64"/>
      <c r="H603" s="64"/>
      <c r="I603" s="64"/>
      <c r="J603" s="64"/>
      <c r="K603" s="64"/>
      <c r="L603" s="83"/>
    </row>
    <row r="604" spans="2:12">
      <c r="B604" s="64"/>
      <c r="C604" s="64"/>
      <c r="D604" s="86"/>
      <c r="E604" s="86"/>
      <c r="F604" s="37"/>
      <c r="G604" s="64"/>
      <c r="H604" s="64"/>
      <c r="I604" s="64"/>
      <c r="J604" s="64"/>
      <c r="K604" s="64"/>
      <c r="L604" s="83"/>
    </row>
    <row r="605" spans="2:12">
      <c r="B605" s="64"/>
      <c r="C605" s="64"/>
      <c r="D605" s="86"/>
      <c r="E605" s="86"/>
      <c r="F605" s="37"/>
      <c r="G605" s="64"/>
      <c r="H605" s="64"/>
      <c r="I605" s="64"/>
      <c r="J605" s="64"/>
      <c r="K605" s="64"/>
      <c r="L605" s="83"/>
    </row>
    <row r="606" spans="2:12">
      <c r="B606" s="64"/>
      <c r="C606" s="64"/>
      <c r="D606" s="86"/>
      <c r="E606" s="86"/>
      <c r="F606" s="37"/>
      <c r="G606" s="64"/>
      <c r="H606" s="64"/>
      <c r="I606" s="64"/>
      <c r="J606" s="64"/>
      <c r="K606" s="64"/>
      <c r="L606" s="83"/>
    </row>
    <row r="607" spans="2:12">
      <c r="B607" s="64"/>
      <c r="C607" s="64"/>
      <c r="D607" s="86"/>
      <c r="E607" s="86"/>
      <c r="F607" s="37"/>
      <c r="G607" s="64"/>
      <c r="H607" s="64"/>
      <c r="I607" s="64"/>
      <c r="J607" s="64"/>
      <c r="K607" s="64"/>
      <c r="L607" s="83"/>
    </row>
    <row r="608" spans="2:12">
      <c r="B608" s="64"/>
      <c r="C608" s="64"/>
      <c r="D608" s="86"/>
      <c r="E608" s="86"/>
      <c r="F608" s="37"/>
      <c r="G608" s="64"/>
      <c r="H608" s="64"/>
      <c r="I608" s="64"/>
      <c r="J608" s="64"/>
      <c r="K608" s="64"/>
      <c r="L608" s="83"/>
    </row>
    <row r="609" spans="2:12">
      <c r="B609" s="64"/>
      <c r="C609" s="64"/>
      <c r="D609" s="86"/>
      <c r="E609" s="86"/>
      <c r="F609" s="37"/>
      <c r="G609" s="64"/>
      <c r="H609" s="64"/>
      <c r="I609" s="64"/>
      <c r="J609" s="64"/>
      <c r="K609" s="64"/>
      <c r="L609" s="83"/>
    </row>
    <row r="610" spans="2:12">
      <c r="B610" s="64"/>
      <c r="C610" s="64"/>
      <c r="D610" s="86"/>
      <c r="E610" s="86"/>
      <c r="F610" s="37"/>
      <c r="G610" s="64"/>
      <c r="H610" s="64"/>
      <c r="I610" s="64"/>
      <c r="J610" s="64"/>
      <c r="K610" s="64"/>
      <c r="L610" s="83"/>
    </row>
    <row r="611" spans="2:12">
      <c r="B611" s="64"/>
      <c r="C611" s="64"/>
      <c r="D611" s="86"/>
      <c r="E611" s="86"/>
      <c r="F611" s="37"/>
      <c r="G611" s="64"/>
      <c r="H611" s="64"/>
      <c r="I611" s="64"/>
      <c r="J611" s="64"/>
      <c r="K611" s="64"/>
      <c r="L611" s="83"/>
    </row>
    <row r="612" spans="2:12">
      <c r="B612" s="64"/>
      <c r="C612" s="64"/>
      <c r="D612" s="86"/>
      <c r="E612" s="86"/>
      <c r="F612" s="37"/>
      <c r="G612" s="64"/>
      <c r="H612" s="64"/>
      <c r="I612" s="64"/>
      <c r="J612" s="64"/>
      <c r="K612" s="64"/>
      <c r="L612" s="83"/>
    </row>
    <row r="613" spans="2:12">
      <c r="B613" s="64"/>
      <c r="C613" s="64"/>
      <c r="D613" s="86"/>
      <c r="E613" s="86"/>
      <c r="F613" s="37"/>
      <c r="G613" s="64"/>
      <c r="H613" s="64"/>
      <c r="I613" s="64"/>
      <c r="J613" s="64"/>
      <c r="K613" s="64"/>
      <c r="L613" s="83"/>
    </row>
    <row r="614" spans="2:12">
      <c r="B614" s="64"/>
      <c r="C614" s="64"/>
      <c r="D614" s="86"/>
      <c r="E614" s="86"/>
      <c r="F614" s="37"/>
      <c r="G614" s="64"/>
      <c r="H614" s="64"/>
      <c r="I614" s="64"/>
      <c r="J614" s="64"/>
      <c r="K614" s="64"/>
      <c r="L614" s="83"/>
    </row>
    <row r="615" spans="2:12">
      <c r="B615" s="64"/>
      <c r="C615" s="64"/>
      <c r="D615" s="86"/>
      <c r="E615" s="86"/>
      <c r="F615" s="37"/>
      <c r="G615" s="64"/>
      <c r="H615" s="64"/>
      <c r="I615" s="64"/>
      <c r="J615" s="64"/>
      <c r="K615" s="64"/>
      <c r="L615" s="83"/>
    </row>
    <row r="616" spans="2:12">
      <c r="B616" s="64"/>
      <c r="C616" s="64"/>
      <c r="D616" s="86"/>
      <c r="E616" s="86"/>
      <c r="F616" s="37"/>
      <c r="G616" s="64"/>
      <c r="H616" s="64"/>
      <c r="I616" s="64"/>
      <c r="J616" s="64"/>
      <c r="K616" s="64"/>
      <c r="L616" s="83"/>
    </row>
  </sheetData>
  <pageMargins left="0.19685039370078741" right="0.19685039370078741" top="0.59055118110236227" bottom="0.59055118110236227" header="0.29527559055118113" footer="0.29527559055118113"/>
  <pageSetup paperSize="9" scale="97" orientation="landscape" r:id="rId1"/>
  <headerFooter alignWithMargins="0">
    <oddHeader>&amp;C2017-04-27&amp;R&amp;A</oddHeader>
    <oddFooter>&amp;L&amp;F/Peter Sjöquist&amp;C&amp;P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5"/>
  <sheetViews>
    <sheetView view="pageLayout" zoomScaleNormal="100" workbookViewId="0">
      <selection activeCell="A3" sqref="A3"/>
    </sheetView>
  </sheetViews>
  <sheetFormatPr defaultColWidth="0" defaultRowHeight="13.2" zeroHeight="1"/>
  <cols>
    <col min="1" max="1" width="15.6640625" customWidth="1"/>
    <col min="2" max="2" width="13.44140625" bestFit="1" customWidth="1"/>
    <col min="3" max="3" width="13.44140625" style="90" customWidth="1"/>
    <col min="4" max="4" width="16" customWidth="1"/>
    <col min="5" max="5" width="14.88671875" style="90" customWidth="1"/>
    <col min="6" max="6" width="12.6640625" customWidth="1"/>
    <col min="7" max="7" width="9.109375" customWidth="1"/>
    <col min="8" max="8" width="13.44140625" hidden="1" customWidth="1"/>
  </cols>
  <sheetData>
    <row r="1" spans="1:6" ht="16.2" thickBot="1">
      <c r="A1" s="1" t="s">
        <v>457</v>
      </c>
    </row>
    <row r="2" spans="1:6">
      <c r="A2" s="5" t="s">
        <v>1</v>
      </c>
      <c r="B2" s="7" t="s">
        <v>8</v>
      </c>
      <c r="C2" s="91" t="s">
        <v>8</v>
      </c>
      <c r="D2" s="7" t="s">
        <v>458</v>
      </c>
      <c r="E2" s="91" t="s">
        <v>8</v>
      </c>
      <c r="F2" s="7" t="s">
        <v>458</v>
      </c>
    </row>
    <row r="3" spans="1:6">
      <c r="B3" s="3" t="s">
        <v>15</v>
      </c>
      <c r="C3" s="9" t="s">
        <v>15</v>
      </c>
      <c r="D3" s="80" t="s">
        <v>459</v>
      </c>
      <c r="E3" s="9" t="s">
        <v>15</v>
      </c>
      <c r="F3" s="16" t="s">
        <v>460</v>
      </c>
    </row>
    <row r="4" spans="1:6">
      <c r="A4" t="s">
        <v>18</v>
      </c>
      <c r="B4" s="11" t="s">
        <v>25</v>
      </c>
      <c r="C4" s="16" t="s">
        <v>25</v>
      </c>
      <c r="D4" s="92" t="s">
        <v>461</v>
      </c>
      <c r="E4" s="16" t="s">
        <v>25</v>
      </c>
      <c r="F4" s="12" t="s">
        <v>26</v>
      </c>
    </row>
    <row r="5" spans="1:6">
      <c r="B5" s="14" t="s">
        <v>462</v>
      </c>
      <c r="C5" s="93" t="s">
        <v>463</v>
      </c>
      <c r="D5" s="10" t="s">
        <v>26</v>
      </c>
      <c r="E5" s="93" t="s">
        <v>463</v>
      </c>
      <c r="F5" s="73"/>
    </row>
    <row r="6" spans="1:6">
      <c r="A6" s="78"/>
      <c r="B6" s="92" t="s">
        <v>464</v>
      </c>
      <c r="C6" s="92" t="s">
        <v>461</v>
      </c>
      <c r="D6" s="73"/>
      <c r="E6" s="79" t="s">
        <v>465</v>
      </c>
      <c r="F6" s="73"/>
    </row>
    <row r="7" spans="1:6">
      <c r="A7" s="78"/>
      <c r="B7" s="94">
        <v>42849</v>
      </c>
      <c r="C7" s="95">
        <v>42809</v>
      </c>
      <c r="D7" s="73"/>
      <c r="E7" s="94">
        <v>42809</v>
      </c>
      <c r="F7" s="73"/>
    </row>
    <row r="8" spans="1:6">
      <c r="A8" s="62"/>
      <c r="B8" s="96"/>
      <c r="C8" s="97"/>
      <c r="D8" s="81"/>
      <c r="E8" s="97"/>
      <c r="F8" s="63"/>
    </row>
    <row r="9" spans="1:6" ht="27" customHeight="1">
      <c r="A9" s="32" t="s">
        <v>42</v>
      </c>
      <c r="B9" s="64">
        <f>[1]BidrAvg!L14</f>
        <v>44271535</v>
      </c>
      <c r="C9" s="98">
        <v>46250540</v>
      </c>
      <c r="D9" s="64">
        <f>B9-C9</f>
        <v>-1979005</v>
      </c>
      <c r="E9" s="99">
        <v>46250540</v>
      </c>
      <c r="F9" s="64">
        <f>B9-E9</f>
        <v>-1979005</v>
      </c>
    </row>
    <row r="10" spans="1:6">
      <c r="A10" s="4" t="s">
        <v>43</v>
      </c>
      <c r="B10" s="64">
        <f>[1]BidrAvg!L15</f>
        <v>-29947981</v>
      </c>
      <c r="C10" s="98">
        <v>-32531919</v>
      </c>
      <c r="D10" s="64">
        <f t="shared" ref="D10:D73" si="0">B10-C10</f>
        <v>2583938</v>
      </c>
      <c r="E10" s="99">
        <v>-32531919</v>
      </c>
      <c r="F10" s="64">
        <f t="shared" ref="F10:F73" si="1">B10-E10</f>
        <v>2583938</v>
      </c>
    </row>
    <row r="11" spans="1:6">
      <c r="A11" s="4" t="s">
        <v>44</v>
      </c>
      <c r="B11" s="64">
        <f>[1]BidrAvg!L16</f>
        <v>45382883</v>
      </c>
      <c r="C11" s="98">
        <v>50054127</v>
      </c>
      <c r="D11" s="64">
        <f t="shared" si="0"/>
        <v>-4671244</v>
      </c>
      <c r="E11" s="99">
        <v>50054127</v>
      </c>
      <c r="F11" s="64">
        <f t="shared" si="1"/>
        <v>-4671244</v>
      </c>
    </row>
    <row r="12" spans="1:6">
      <c r="A12" s="4" t="s">
        <v>45</v>
      </c>
      <c r="B12" s="64">
        <f>[1]BidrAvg!L17</f>
        <v>-73710599</v>
      </c>
      <c r="C12" s="98">
        <v>-67172399</v>
      </c>
      <c r="D12" s="64">
        <f t="shared" si="0"/>
        <v>-6538200</v>
      </c>
      <c r="E12" s="99">
        <v>-67172399</v>
      </c>
      <c r="F12" s="64">
        <f t="shared" si="1"/>
        <v>-6538200</v>
      </c>
    </row>
    <row r="13" spans="1:6">
      <c r="A13" s="4" t="s">
        <v>46</v>
      </c>
      <c r="B13" s="64">
        <f>[1]BidrAvg!L18</f>
        <v>-112647899</v>
      </c>
      <c r="C13" s="98">
        <v>-106905739</v>
      </c>
      <c r="D13" s="64">
        <f t="shared" si="0"/>
        <v>-5742160</v>
      </c>
      <c r="E13" s="99">
        <v>-106905739</v>
      </c>
      <c r="F13" s="64">
        <f t="shared" si="1"/>
        <v>-5742160</v>
      </c>
    </row>
    <row r="14" spans="1:6">
      <c r="A14" s="4" t="s">
        <v>47</v>
      </c>
      <c r="B14" s="64">
        <f>[1]BidrAvg!L19</f>
        <v>-28290618</v>
      </c>
      <c r="C14" s="98">
        <v>-42645365</v>
      </c>
      <c r="D14" s="64">
        <f t="shared" si="0"/>
        <v>14354747</v>
      </c>
      <c r="E14" s="99">
        <v>-42645365</v>
      </c>
      <c r="F14" s="64">
        <f t="shared" si="1"/>
        <v>14354747</v>
      </c>
    </row>
    <row r="15" spans="1:6">
      <c r="A15" s="4" t="s">
        <v>48</v>
      </c>
      <c r="B15" s="64">
        <f>[1]BidrAvg!L20</f>
        <v>3896220</v>
      </c>
      <c r="C15" s="98">
        <v>-954388</v>
      </c>
      <c r="D15" s="64">
        <f t="shared" si="0"/>
        <v>4850608</v>
      </c>
      <c r="E15" s="99">
        <v>-954388</v>
      </c>
      <c r="F15" s="64">
        <f t="shared" si="1"/>
        <v>4850608</v>
      </c>
    </row>
    <row r="16" spans="1:6" ht="12.75" customHeight="1">
      <c r="A16" s="4" t="s">
        <v>49</v>
      </c>
      <c r="B16" s="64">
        <f>[1]BidrAvg!L21</f>
        <v>-127776671</v>
      </c>
      <c r="C16" s="98">
        <v>-82891061</v>
      </c>
      <c r="D16" s="64">
        <f t="shared" si="0"/>
        <v>-44885610</v>
      </c>
      <c r="E16" s="99">
        <v>-82891061</v>
      </c>
      <c r="F16" s="64">
        <f t="shared" si="1"/>
        <v>-44885610</v>
      </c>
    </row>
    <row r="17" spans="1:8" ht="12.75" customHeight="1">
      <c r="A17" s="4" t="s">
        <v>50</v>
      </c>
      <c r="B17" s="64">
        <f>[1]BidrAvg!L22</f>
        <v>-9071598</v>
      </c>
      <c r="C17" s="98">
        <v>1356986</v>
      </c>
      <c r="D17" s="64">
        <f t="shared" si="0"/>
        <v>-10428584</v>
      </c>
      <c r="E17" s="99">
        <v>1356986</v>
      </c>
      <c r="F17" s="64">
        <f t="shared" si="1"/>
        <v>-10428584</v>
      </c>
    </row>
    <row r="18" spans="1:8" ht="12.75" customHeight="1">
      <c r="A18" s="4" t="s">
        <v>51</v>
      </c>
      <c r="B18" s="64">
        <f>[1]BidrAvg!L23</f>
        <v>-4899648</v>
      </c>
      <c r="C18" s="98">
        <v>-3837763</v>
      </c>
      <c r="D18" s="64">
        <f t="shared" si="0"/>
        <v>-1061885</v>
      </c>
      <c r="E18" s="99">
        <v>-3837763</v>
      </c>
      <c r="F18" s="64">
        <f t="shared" si="1"/>
        <v>-1061885</v>
      </c>
    </row>
    <row r="19" spans="1:8" ht="12.75" customHeight="1">
      <c r="A19" s="4" t="s">
        <v>52</v>
      </c>
      <c r="B19" s="64">
        <f>[1]BidrAvg!L24</f>
        <v>-13329445</v>
      </c>
      <c r="C19" s="98">
        <v>-13193187</v>
      </c>
      <c r="D19" s="64">
        <f t="shared" si="0"/>
        <v>-136258</v>
      </c>
      <c r="E19" s="99">
        <v>-13193187</v>
      </c>
      <c r="F19" s="64">
        <f t="shared" si="1"/>
        <v>-136258</v>
      </c>
    </row>
    <row r="20" spans="1:8" ht="12.75" customHeight="1">
      <c r="A20" s="4" t="s">
        <v>53</v>
      </c>
      <c r="B20" s="64">
        <f>[1]BidrAvg!L25</f>
        <v>-2542181</v>
      </c>
      <c r="C20" s="98">
        <v>-2645927</v>
      </c>
      <c r="D20" s="64">
        <f t="shared" si="0"/>
        <v>103746</v>
      </c>
      <c r="E20" s="99">
        <v>-2645927</v>
      </c>
      <c r="F20" s="64">
        <f t="shared" si="1"/>
        <v>103746</v>
      </c>
    </row>
    <row r="21" spans="1:8" ht="12.75" customHeight="1">
      <c r="A21" s="4" t="s">
        <v>54</v>
      </c>
      <c r="B21" s="64">
        <f>[1]BidrAvg!L26</f>
        <v>-32545142</v>
      </c>
      <c r="C21" s="98">
        <v>-28975324</v>
      </c>
      <c r="D21" s="64">
        <f t="shared" si="0"/>
        <v>-3569818</v>
      </c>
      <c r="E21" s="99">
        <v>-28975324</v>
      </c>
      <c r="F21" s="64">
        <f t="shared" si="1"/>
        <v>-3569818</v>
      </c>
    </row>
    <row r="22" spans="1:8">
      <c r="A22" s="4" t="s">
        <v>55</v>
      </c>
      <c r="B22" s="64">
        <f>[1]BidrAvg!L27</f>
        <v>-27898599</v>
      </c>
      <c r="C22" s="98">
        <v>-36034646</v>
      </c>
      <c r="D22" s="64">
        <f t="shared" si="0"/>
        <v>8136047</v>
      </c>
      <c r="E22" s="99">
        <v>-36034646</v>
      </c>
      <c r="F22" s="64">
        <f t="shared" si="1"/>
        <v>8136047</v>
      </c>
    </row>
    <row r="23" spans="1:8">
      <c r="A23" s="4" t="s">
        <v>56</v>
      </c>
      <c r="B23" s="64">
        <f>[1]BidrAvg!L28</f>
        <v>-151590952</v>
      </c>
      <c r="C23" s="98">
        <v>-149124394</v>
      </c>
      <c r="D23" s="64">
        <f t="shared" si="0"/>
        <v>-2466558</v>
      </c>
      <c r="E23" s="99">
        <v>-149124394</v>
      </c>
      <c r="F23" s="64">
        <f t="shared" si="1"/>
        <v>-2466558</v>
      </c>
    </row>
    <row r="24" spans="1:8">
      <c r="A24" s="4" t="s">
        <v>57</v>
      </c>
      <c r="B24" s="64">
        <f>[1]BidrAvg!L29</f>
        <v>-1228794176</v>
      </c>
      <c r="C24" s="98">
        <v>-1206424577</v>
      </c>
      <c r="D24" s="64">
        <f t="shared" si="0"/>
        <v>-22369599</v>
      </c>
      <c r="E24" s="99">
        <v>-1206424577</v>
      </c>
      <c r="F24" s="64">
        <f t="shared" si="1"/>
        <v>-22369599</v>
      </c>
      <c r="H24" s="64"/>
    </row>
    <row r="25" spans="1:8">
      <c r="A25" s="4" t="s">
        <v>58</v>
      </c>
      <c r="B25" s="64">
        <f>[1]BidrAvg!L30</f>
        <v>-102363027</v>
      </c>
      <c r="C25" s="98">
        <v>-96808864</v>
      </c>
      <c r="D25" s="64">
        <f t="shared" si="0"/>
        <v>-5554163</v>
      </c>
      <c r="E25" s="99">
        <v>-96808864</v>
      </c>
      <c r="F25" s="64">
        <f t="shared" si="1"/>
        <v>-5554163</v>
      </c>
    </row>
    <row r="26" spans="1:8">
      <c r="A26" s="4" t="s">
        <v>59</v>
      </c>
      <c r="B26" s="64">
        <f>[1]BidrAvg!L31</f>
        <v>219878193</v>
      </c>
      <c r="C26" s="98">
        <v>221604055</v>
      </c>
      <c r="D26" s="64">
        <f t="shared" si="0"/>
        <v>-1725862</v>
      </c>
      <c r="E26" s="99">
        <v>221604055</v>
      </c>
      <c r="F26" s="64">
        <f t="shared" si="1"/>
        <v>-1725862</v>
      </c>
    </row>
    <row r="27" spans="1:8">
      <c r="A27" s="4" t="s">
        <v>60</v>
      </c>
      <c r="B27" s="64">
        <f>[1]BidrAvg!L32</f>
        <v>-6020424</v>
      </c>
      <c r="C27" s="98">
        <v>-20164581</v>
      </c>
      <c r="D27" s="64">
        <f t="shared" si="0"/>
        <v>14144157</v>
      </c>
      <c r="E27" s="99">
        <v>-20164581</v>
      </c>
      <c r="F27" s="64">
        <f t="shared" si="1"/>
        <v>14144157</v>
      </c>
    </row>
    <row r="28" spans="1:8">
      <c r="A28" s="4" t="s">
        <v>61</v>
      </c>
      <c r="B28" s="64">
        <f>[1]BidrAvg!L33</f>
        <v>-55854712</v>
      </c>
      <c r="C28" s="98">
        <v>-47271004</v>
      </c>
      <c r="D28" s="64">
        <f t="shared" si="0"/>
        <v>-8583708</v>
      </c>
      <c r="E28" s="99">
        <v>-47271004</v>
      </c>
      <c r="F28" s="64">
        <f t="shared" si="1"/>
        <v>-8583708</v>
      </c>
    </row>
    <row r="29" spans="1:8">
      <c r="A29" s="4" t="s">
        <v>62</v>
      </c>
      <c r="B29" s="64">
        <f>[1]BidrAvg!L34</f>
        <v>31711911</v>
      </c>
      <c r="C29" s="98">
        <v>24051765</v>
      </c>
      <c r="D29" s="64">
        <f t="shared" si="0"/>
        <v>7660146</v>
      </c>
      <c r="E29" s="99">
        <v>24051765</v>
      </c>
      <c r="F29" s="64">
        <f t="shared" si="1"/>
        <v>7660146</v>
      </c>
    </row>
    <row r="30" spans="1:8">
      <c r="A30" s="4" t="s">
        <v>63</v>
      </c>
      <c r="B30" s="64">
        <f>[1]BidrAvg!L35</f>
        <v>-12630314</v>
      </c>
      <c r="C30" s="98">
        <v>-19826676</v>
      </c>
      <c r="D30" s="64">
        <f t="shared" si="0"/>
        <v>7196362</v>
      </c>
      <c r="E30" s="99">
        <v>-19826676</v>
      </c>
      <c r="F30" s="64">
        <f t="shared" si="1"/>
        <v>7196362</v>
      </c>
    </row>
    <row r="31" spans="1:8">
      <c r="A31" s="4" t="s">
        <v>64</v>
      </c>
      <c r="B31" s="64">
        <f>[1]BidrAvg!L36</f>
        <v>33507779</v>
      </c>
      <c r="C31" s="98">
        <v>20413397</v>
      </c>
      <c r="D31" s="64">
        <f t="shared" si="0"/>
        <v>13094382</v>
      </c>
      <c r="E31" s="99">
        <v>20413397</v>
      </c>
      <c r="F31" s="64">
        <f t="shared" si="1"/>
        <v>13094382</v>
      </c>
    </row>
    <row r="32" spans="1:8">
      <c r="A32" s="4" t="s">
        <v>65</v>
      </c>
      <c r="B32" s="64">
        <f>[1]BidrAvg!L37</f>
        <v>-23327597</v>
      </c>
      <c r="C32" s="98">
        <v>-20714838</v>
      </c>
      <c r="D32" s="64">
        <f t="shared" si="0"/>
        <v>-2612759</v>
      </c>
      <c r="E32" s="99">
        <v>-20714838</v>
      </c>
      <c r="F32" s="64">
        <f t="shared" si="1"/>
        <v>-2612759</v>
      </c>
    </row>
    <row r="33" spans="1:6">
      <c r="A33" s="4" t="s">
        <v>66</v>
      </c>
      <c r="B33" s="64">
        <f>[1]BidrAvg!L38</f>
        <v>-39456679</v>
      </c>
      <c r="C33" s="98">
        <v>-34043616</v>
      </c>
      <c r="D33" s="64">
        <f t="shared" si="0"/>
        <v>-5413063</v>
      </c>
      <c r="E33" s="99">
        <v>-34043616</v>
      </c>
      <c r="F33" s="64">
        <f t="shared" si="1"/>
        <v>-5413063</v>
      </c>
    </row>
    <row r="34" spans="1:6">
      <c r="A34" s="4" t="s">
        <v>67</v>
      </c>
      <c r="B34" s="64">
        <f>[1]BidrAvg!L39</f>
        <v>23017722</v>
      </c>
      <c r="C34" s="98">
        <v>28746774</v>
      </c>
      <c r="D34" s="64">
        <f t="shared" si="0"/>
        <v>-5729052</v>
      </c>
      <c r="E34" s="99">
        <v>28746774</v>
      </c>
      <c r="F34" s="64">
        <f t="shared" si="1"/>
        <v>-5729052</v>
      </c>
    </row>
    <row r="35" spans="1:6" ht="27" customHeight="1">
      <c r="A35" s="32" t="s">
        <v>68</v>
      </c>
      <c r="B35" s="64">
        <f>[1]BidrAvg!L40</f>
        <v>11797158</v>
      </c>
      <c r="C35" s="98">
        <v>4584161</v>
      </c>
      <c r="D35" s="64">
        <f t="shared" si="0"/>
        <v>7212997</v>
      </c>
      <c r="E35" s="99">
        <v>4584161</v>
      </c>
      <c r="F35" s="64">
        <f t="shared" si="1"/>
        <v>7212997</v>
      </c>
    </row>
    <row r="36" spans="1:6" ht="12.75" customHeight="1">
      <c r="A36" s="89" t="s">
        <v>69</v>
      </c>
      <c r="B36" s="64">
        <f>[1]BidrAvg!L41</f>
        <v>-1195575</v>
      </c>
      <c r="C36" s="98">
        <v>1579393</v>
      </c>
      <c r="D36" s="64">
        <f t="shared" si="0"/>
        <v>-2774968</v>
      </c>
      <c r="E36" s="99">
        <v>1579393</v>
      </c>
      <c r="F36" s="64">
        <f t="shared" si="1"/>
        <v>-2774968</v>
      </c>
    </row>
    <row r="37" spans="1:6">
      <c r="A37" s="4" t="s">
        <v>70</v>
      </c>
      <c r="B37" s="64">
        <f>[1]BidrAvg!L42</f>
        <v>-46255404</v>
      </c>
      <c r="C37" s="98">
        <v>-45584206</v>
      </c>
      <c r="D37" s="64">
        <f t="shared" si="0"/>
        <v>-671198</v>
      </c>
      <c r="E37" s="99">
        <v>-45584206</v>
      </c>
      <c r="F37" s="64">
        <f t="shared" si="1"/>
        <v>-671198</v>
      </c>
    </row>
    <row r="38" spans="1:6">
      <c r="A38" s="4" t="s">
        <v>71</v>
      </c>
      <c r="B38" s="64">
        <f>[1]BidrAvg!L43</f>
        <v>-19070986</v>
      </c>
      <c r="C38" s="98">
        <v>-19554577</v>
      </c>
      <c r="D38" s="64">
        <f t="shared" si="0"/>
        <v>483591</v>
      </c>
      <c r="E38" s="99">
        <v>-19554577</v>
      </c>
      <c r="F38" s="64">
        <f t="shared" si="1"/>
        <v>483591</v>
      </c>
    </row>
    <row r="39" spans="1:6">
      <c r="A39" s="4" t="s">
        <v>72</v>
      </c>
      <c r="B39" s="64">
        <f>[1]BidrAvg!L44</f>
        <v>14837636</v>
      </c>
      <c r="C39" s="98">
        <v>15888458</v>
      </c>
      <c r="D39" s="64">
        <f t="shared" si="0"/>
        <v>-1050822</v>
      </c>
      <c r="E39" s="99">
        <v>15888458</v>
      </c>
      <c r="F39" s="64">
        <f t="shared" si="1"/>
        <v>-1050822</v>
      </c>
    </row>
    <row r="40" spans="1:6">
      <c r="A40" s="4" t="s">
        <v>73</v>
      </c>
      <c r="B40" s="64">
        <f>[1]BidrAvg!L45</f>
        <v>17154006</v>
      </c>
      <c r="C40" s="98">
        <v>36208540</v>
      </c>
      <c r="D40" s="64">
        <f t="shared" si="0"/>
        <v>-19054534</v>
      </c>
      <c r="E40" s="99">
        <v>36208540</v>
      </c>
      <c r="F40" s="64">
        <f t="shared" si="1"/>
        <v>-19054534</v>
      </c>
    </row>
    <row r="41" spans="1:6">
      <c r="A41" s="4" t="s">
        <v>74</v>
      </c>
      <c r="B41" s="64">
        <f>[1]BidrAvg!L46</f>
        <v>-17814438</v>
      </c>
      <c r="C41" s="98">
        <v>-17080571</v>
      </c>
      <c r="D41" s="64">
        <f t="shared" si="0"/>
        <v>-733867</v>
      </c>
      <c r="E41" s="99">
        <v>-17080571</v>
      </c>
      <c r="F41" s="64">
        <f t="shared" si="1"/>
        <v>-733867</v>
      </c>
    </row>
    <row r="42" spans="1:6">
      <c r="A42" s="4" t="s">
        <v>75</v>
      </c>
      <c r="B42" s="64">
        <f>[1]BidrAvg!L47</f>
        <v>-25764872</v>
      </c>
      <c r="C42" s="98">
        <v>-22806876</v>
      </c>
      <c r="D42" s="64">
        <f t="shared" si="0"/>
        <v>-2957996</v>
      </c>
      <c r="E42" s="99">
        <v>-22806876</v>
      </c>
      <c r="F42" s="64">
        <f t="shared" si="1"/>
        <v>-2957996</v>
      </c>
    </row>
    <row r="43" spans="1:6" ht="27" customHeight="1">
      <c r="A43" s="32" t="s">
        <v>76</v>
      </c>
      <c r="B43" s="64">
        <f>[1]BidrAvg!L48</f>
        <v>21194819</v>
      </c>
      <c r="C43" s="98">
        <v>37118141</v>
      </c>
      <c r="D43" s="64">
        <f t="shared" si="0"/>
        <v>-15923322</v>
      </c>
      <c r="E43" s="99">
        <v>37118141</v>
      </c>
      <c r="F43" s="64">
        <f t="shared" si="1"/>
        <v>-15923322</v>
      </c>
    </row>
    <row r="44" spans="1:6">
      <c r="A44" s="4" t="s">
        <v>77</v>
      </c>
      <c r="B44" s="64">
        <f>[1]BidrAvg!L49</f>
        <v>6305885</v>
      </c>
      <c r="C44" s="98">
        <v>9768988</v>
      </c>
      <c r="D44" s="64">
        <f t="shared" si="0"/>
        <v>-3463103</v>
      </c>
      <c r="E44" s="99">
        <v>9768988</v>
      </c>
      <c r="F44" s="64">
        <f t="shared" si="1"/>
        <v>-3463103</v>
      </c>
    </row>
    <row r="45" spans="1:6">
      <c r="A45" s="4" t="s">
        <v>78</v>
      </c>
      <c r="B45" s="64">
        <f>[1]BidrAvg!L50</f>
        <v>-4282537</v>
      </c>
      <c r="C45" s="98">
        <v>-225760</v>
      </c>
      <c r="D45" s="64">
        <f t="shared" si="0"/>
        <v>-4056777</v>
      </c>
      <c r="E45" s="99">
        <v>-225760</v>
      </c>
      <c r="F45" s="64">
        <f t="shared" si="1"/>
        <v>-4056777</v>
      </c>
    </row>
    <row r="46" spans="1:6">
      <c r="A46" s="4" t="s">
        <v>79</v>
      </c>
      <c r="B46" s="64">
        <f>[1]BidrAvg!L51</f>
        <v>57463524</v>
      </c>
      <c r="C46" s="98">
        <v>55666409</v>
      </c>
      <c r="D46" s="64">
        <f t="shared" si="0"/>
        <v>1797115</v>
      </c>
      <c r="E46" s="99">
        <v>55666409</v>
      </c>
      <c r="F46" s="64">
        <f t="shared" si="1"/>
        <v>1797115</v>
      </c>
    </row>
    <row r="47" spans="1:6">
      <c r="A47" s="4" t="s">
        <v>80</v>
      </c>
      <c r="B47" s="64">
        <f>[1]BidrAvg!L52</f>
        <v>19781075</v>
      </c>
      <c r="C47" s="98">
        <v>4720267</v>
      </c>
      <c r="D47" s="64">
        <f t="shared" si="0"/>
        <v>15060808</v>
      </c>
      <c r="E47" s="99">
        <v>4720267</v>
      </c>
      <c r="F47" s="64">
        <f t="shared" si="1"/>
        <v>15060808</v>
      </c>
    </row>
    <row r="48" spans="1:6">
      <c r="A48" s="4" t="s">
        <v>81</v>
      </c>
      <c r="B48" s="64">
        <f>[1]BidrAvg!L53</f>
        <v>-7644550</v>
      </c>
      <c r="C48" s="98">
        <v>-8996682</v>
      </c>
      <c r="D48" s="64">
        <f t="shared" si="0"/>
        <v>1352132</v>
      </c>
      <c r="E48" s="99">
        <v>-8996682</v>
      </c>
      <c r="F48" s="64">
        <f t="shared" si="1"/>
        <v>1352132</v>
      </c>
    </row>
    <row r="49" spans="1:6">
      <c r="A49" s="4" t="s">
        <v>82</v>
      </c>
      <c r="B49" s="64">
        <f>[1]BidrAvg!L54</f>
        <v>-32959637</v>
      </c>
      <c r="C49" s="98">
        <v>-29831959</v>
      </c>
      <c r="D49" s="64">
        <f t="shared" si="0"/>
        <v>-3127678</v>
      </c>
      <c r="E49" s="99">
        <v>-29831959</v>
      </c>
      <c r="F49" s="64">
        <f t="shared" si="1"/>
        <v>-3127678</v>
      </c>
    </row>
    <row r="50" spans="1:6">
      <c r="A50" s="4" t="s">
        <v>83</v>
      </c>
      <c r="B50" s="64">
        <f>[1]BidrAvg!L55</f>
        <v>-7859423</v>
      </c>
      <c r="C50" s="98">
        <v>-10048834</v>
      </c>
      <c r="D50" s="64">
        <f t="shared" si="0"/>
        <v>2189411</v>
      </c>
      <c r="E50" s="99">
        <v>-10048834</v>
      </c>
      <c r="F50" s="64">
        <f t="shared" si="1"/>
        <v>2189411</v>
      </c>
    </row>
    <row r="51" spans="1:6">
      <c r="A51" s="4" t="s">
        <v>84</v>
      </c>
      <c r="B51" s="64">
        <f>[1]BidrAvg!L56</f>
        <v>-551879</v>
      </c>
      <c r="C51" s="98">
        <v>1752111</v>
      </c>
      <c r="D51" s="64">
        <f t="shared" si="0"/>
        <v>-2303990</v>
      </c>
      <c r="E51" s="99">
        <v>1752111</v>
      </c>
      <c r="F51" s="64">
        <f t="shared" si="1"/>
        <v>-2303990</v>
      </c>
    </row>
    <row r="52" spans="1:6" ht="27" customHeight="1">
      <c r="A52" s="32" t="s">
        <v>85</v>
      </c>
      <c r="B52" s="64">
        <f>[1]BidrAvg!L57</f>
        <v>3940181</v>
      </c>
      <c r="C52" s="98">
        <v>-1191423</v>
      </c>
      <c r="D52" s="64">
        <f t="shared" si="0"/>
        <v>5131604</v>
      </c>
      <c r="E52" s="99">
        <v>-1191423</v>
      </c>
      <c r="F52" s="64">
        <f t="shared" si="1"/>
        <v>5131604</v>
      </c>
    </row>
    <row r="53" spans="1:6">
      <c r="A53" s="4" t="s">
        <v>86</v>
      </c>
      <c r="B53" s="64">
        <f>[1]BidrAvg!L58</f>
        <v>3323950</v>
      </c>
      <c r="C53" s="98">
        <v>12752839</v>
      </c>
      <c r="D53" s="64">
        <f t="shared" si="0"/>
        <v>-9428889</v>
      </c>
      <c r="E53" s="99">
        <v>12752839</v>
      </c>
      <c r="F53" s="64">
        <f t="shared" si="1"/>
        <v>-9428889</v>
      </c>
    </row>
    <row r="54" spans="1:6">
      <c r="A54" s="4" t="s">
        <v>87</v>
      </c>
      <c r="B54" s="64">
        <f>[1]BidrAvg!L59</f>
        <v>1381329</v>
      </c>
      <c r="C54" s="98">
        <v>656151</v>
      </c>
      <c r="D54" s="64">
        <f t="shared" si="0"/>
        <v>725178</v>
      </c>
      <c r="E54" s="99">
        <v>656151</v>
      </c>
      <c r="F54" s="64">
        <f t="shared" si="1"/>
        <v>725178</v>
      </c>
    </row>
    <row r="55" spans="1:6">
      <c r="A55" s="4" t="s">
        <v>88</v>
      </c>
      <c r="B55" s="64">
        <f>[1]BidrAvg!L60</f>
        <v>-12647673</v>
      </c>
      <c r="C55" s="98">
        <v>-13953375</v>
      </c>
      <c r="D55" s="64">
        <f t="shared" si="0"/>
        <v>1305702</v>
      </c>
      <c r="E55" s="99">
        <v>-13953375</v>
      </c>
      <c r="F55" s="64">
        <f t="shared" si="1"/>
        <v>1305702</v>
      </c>
    </row>
    <row r="56" spans="1:6">
      <c r="A56" s="4" t="s">
        <v>89</v>
      </c>
      <c r="B56" s="64">
        <f>[1]BidrAvg!L61</f>
        <v>1775964</v>
      </c>
      <c r="C56" s="98">
        <v>8396618</v>
      </c>
      <c r="D56" s="64">
        <f t="shared" si="0"/>
        <v>-6620654</v>
      </c>
      <c r="E56" s="99">
        <v>8396618</v>
      </c>
      <c r="F56" s="64">
        <f t="shared" si="1"/>
        <v>-6620654</v>
      </c>
    </row>
    <row r="57" spans="1:6">
      <c r="A57" s="4" t="s">
        <v>90</v>
      </c>
      <c r="B57" s="64">
        <f>[1]BidrAvg!L62</f>
        <v>6683479</v>
      </c>
      <c r="C57" s="98">
        <v>8591622</v>
      </c>
      <c r="D57" s="64">
        <f t="shared" si="0"/>
        <v>-1908143</v>
      </c>
      <c r="E57" s="99">
        <v>8591622</v>
      </c>
      <c r="F57" s="64">
        <f t="shared" si="1"/>
        <v>-1908143</v>
      </c>
    </row>
    <row r="58" spans="1:6">
      <c r="A58" s="4" t="s">
        <v>91</v>
      </c>
      <c r="B58" s="64">
        <f>[1]BidrAvg!L63</f>
        <v>122287052</v>
      </c>
      <c r="C58" s="98">
        <v>110675022</v>
      </c>
      <c r="D58" s="64">
        <f t="shared" si="0"/>
        <v>11612030</v>
      </c>
      <c r="E58" s="99">
        <v>110675022</v>
      </c>
      <c r="F58" s="64">
        <f t="shared" si="1"/>
        <v>11612030</v>
      </c>
    </row>
    <row r="59" spans="1:6">
      <c r="A59" s="4" t="s">
        <v>92</v>
      </c>
      <c r="B59" s="64">
        <f>[1]BidrAvg!L64</f>
        <v>13780893</v>
      </c>
      <c r="C59" s="98">
        <v>15729410</v>
      </c>
      <c r="D59" s="64">
        <f t="shared" si="0"/>
        <v>-1948517</v>
      </c>
      <c r="E59" s="99">
        <v>15729410</v>
      </c>
      <c r="F59" s="64">
        <f t="shared" si="1"/>
        <v>-1948517</v>
      </c>
    </row>
    <row r="60" spans="1:6">
      <c r="A60" s="4" t="s">
        <v>93</v>
      </c>
      <c r="B60" s="64">
        <f>[1]BidrAvg!L65</f>
        <v>1672655</v>
      </c>
      <c r="C60" s="98">
        <v>4878923</v>
      </c>
      <c r="D60" s="64">
        <f t="shared" si="0"/>
        <v>-3206268</v>
      </c>
      <c r="E60" s="99">
        <v>4878923</v>
      </c>
      <c r="F60" s="64">
        <f t="shared" si="1"/>
        <v>-3206268</v>
      </c>
    </row>
    <row r="61" spans="1:6">
      <c r="A61" s="4" t="s">
        <v>94</v>
      </c>
      <c r="B61" s="64">
        <f>[1]BidrAvg!L66</f>
        <v>10013604</v>
      </c>
      <c r="C61" s="98">
        <v>12539508</v>
      </c>
      <c r="D61" s="64">
        <f t="shared" si="0"/>
        <v>-2525904</v>
      </c>
      <c r="E61" s="99">
        <v>12539508</v>
      </c>
      <c r="F61" s="64">
        <f t="shared" si="1"/>
        <v>-2525904</v>
      </c>
    </row>
    <row r="62" spans="1:6">
      <c r="A62" s="4" t="s">
        <v>95</v>
      </c>
      <c r="B62" s="64">
        <f>[1]BidrAvg!L67</f>
        <v>-8093876</v>
      </c>
      <c r="C62" s="98">
        <v>-10056407</v>
      </c>
      <c r="D62" s="64">
        <f t="shared" si="0"/>
        <v>1962531</v>
      </c>
      <c r="E62" s="99">
        <v>-10056407</v>
      </c>
      <c r="F62" s="64">
        <f t="shared" si="1"/>
        <v>1962531</v>
      </c>
    </row>
    <row r="63" spans="1:6">
      <c r="A63" s="4" t="s">
        <v>96</v>
      </c>
      <c r="B63" s="64">
        <f>[1]BidrAvg!L68</f>
        <v>-3231147</v>
      </c>
      <c r="C63" s="98">
        <v>-2617504</v>
      </c>
      <c r="D63" s="64">
        <f t="shared" si="0"/>
        <v>-613643</v>
      </c>
      <c r="E63" s="99">
        <v>-2617504</v>
      </c>
      <c r="F63" s="64">
        <f t="shared" si="1"/>
        <v>-613643</v>
      </c>
    </row>
    <row r="64" spans="1:6">
      <c r="A64" s="4" t="s">
        <v>97</v>
      </c>
      <c r="B64" s="64">
        <f>[1]BidrAvg!L69</f>
        <v>-6920571</v>
      </c>
      <c r="C64" s="98">
        <v>-5578328</v>
      </c>
      <c r="D64" s="64">
        <f t="shared" si="0"/>
        <v>-1342243</v>
      </c>
      <c r="E64" s="99">
        <v>-5578328</v>
      </c>
      <c r="F64" s="64">
        <f t="shared" si="1"/>
        <v>-1342243</v>
      </c>
    </row>
    <row r="65" spans="1:6" ht="27" customHeight="1">
      <c r="A65" s="32" t="s">
        <v>98</v>
      </c>
      <c r="B65" s="64">
        <f>[1]BidrAvg!L70</f>
        <v>-1357396</v>
      </c>
      <c r="C65" s="98">
        <v>-2795099</v>
      </c>
      <c r="D65" s="64">
        <f t="shared" si="0"/>
        <v>1437703</v>
      </c>
      <c r="E65" s="99">
        <v>-2795099</v>
      </c>
      <c r="F65" s="64">
        <f t="shared" si="1"/>
        <v>1437703</v>
      </c>
    </row>
    <row r="66" spans="1:6">
      <c r="A66" s="4" t="s">
        <v>99</v>
      </c>
      <c r="B66" s="64">
        <f>[1]BidrAvg!L71</f>
        <v>3028394</v>
      </c>
      <c r="C66" s="98">
        <v>7529630</v>
      </c>
      <c r="D66" s="64">
        <f t="shared" si="0"/>
        <v>-4501236</v>
      </c>
      <c r="E66" s="99">
        <v>7529630</v>
      </c>
      <c r="F66" s="64">
        <f t="shared" si="1"/>
        <v>-4501236</v>
      </c>
    </row>
    <row r="67" spans="1:6">
      <c r="A67" s="4" t="s">
        <v>100</v>
      </c>
      <c r="B67" s="64">
        <f>[1]BidrAvg!L72</f>
        <v>-1186104</v>
      </c>
      <c r="C67" s="98">
        <v>-4999112</v>
      </c>
      <c r="D67" s="64">
        <f t="shared" si="0"/>
        <v>3813008</v>
      </c>
      <c r="E67" s="99">
        <v>-4999112</v>
      </c>
      <c r="F67" s="64">
        <f t="shared" si="1"/>
        <v>3813008</v>
      </c>
    </row>
    <row r="68" spans="1:6">
      <c r="A68" s="4" t="s">
        <v>101</v>
      </c>
      <c r="B68" s="64">
        <f>[1]BidrAvg!L73</f>
        <v>-1321837</v>
      </c>
      <c r="C68" s="98">
        <v>459382</v>
      </c>
      <c r="D68" s="64">
        <f t="shared" si="0"/>
        <v>-1781219</v>
      </c>
      <c r="E68" s="99">
        <v>459382</v>
      </c>
      <c r="F68" s="64">
        <f t="shared" si="1"/>
        <v>-1781219</v>
      </c>
    </row>
    <row r="69" spans="1:6">
      <c r="A69" s="4" t="s">
        <v>102</v>
      </c>
      <c r="B69" s="64">
        <f>[1]BidrAvg!L74</f>
        <v>-32082842</v>
      </c>
      <c r="C69" s="98">
        <v>-29902150</v>
      </c>
      <c r="D69" s="64">
        <f t="shared" si="0"/>
        <v>-2180692</v>
      </c>
      <c r="E69" s="99">
        <v>-29902150</v>
      </c>
      <c r="F69" s="64">
        <f t="shared" si="1"/>
        <v>-2180692</v>
      </c>
    </row>
    <row r="70" spans="1:6">
      <c r="A70" s="4" t="s">
        <v>103</v>
      </c>
      <c r="B70" s="64">
        <f>[1]BidrAvg!L75</f>
        <v>42644982</v>
      </c>
      <c r="C70" s="98">
        <v>35983109</v>
      </c>
      <c r="D70" s="64">
        <f t="shared" si="0"/>
        <v>6661873</v>
      </c>
      <c r="E70" s="99">
        <v>35983109</v>
      </c>
      <c r="F70" s="64">
        <f t="shared" si="1"/>
        <v>6661873</v>
      </c>
    </row>
    <row r="71" spans="1:6">
      <c r="A71" s="4" t="s">
        <v>104</v>
      </c>
      <c r="B71" s="64">
        <f>[1]BidrAvg!L76</f>
        <v>-4756428</v>
      </c>
      <c r="C71" s="98">
        <v>-3166207</v>
      </c>
      <c r="D71" s="64">
        <f t="shared" si="0"/>
        <v>-1590221</v>
      </c>
      <c r="E71" s="99">
        <v>-3166207</v>
      </c>
      <c r="F71" s="64">
        <f t="shared" si="1"/>
        <v>-1590221</v>
      </c>
    </row>
    <row r="72" spans="1:6">
      <c r="A72" s="4" t="s">
        <v>105</v>
      </c>
      <c r="B72" s="64">
        <f>[1]BidrAvg!L77</f>
        <v>24590791</v>
      </c>
      <c r="C72" s="98">
        <v>16745743</v>
      </c>
      <c r="D72" s="64">
        <f t="shared" si="0"/>
        <v>7845048</v>
      </c>
      <c r="E72" s="99">
        <v>16745743</v>
      </c>
      <c r="F72" s="64">
        <f t="shared" si="1"/>
        <v>7845048</v>
      </c>
    </row>
    <row r="73" spans="1:6">
      <c r="A73" s="4" t="s">
        <v>106</v>
      </c>
      <c r="B73" s="64">
        <f>[1]BidrAvg!L78</f>
        <v>18176771</v>
      </c>
      <c r="C73" s="98">
        <v>17006051</v>
      </c>
      <c r="D73" s="64">
        <f t="shared" si="0"/>
        <v>1170720</v>
      </c>
      <c r="E73" s="99">
        <v>17006051</v>
      </c>
      <c r="F73" s="64">
        <f t="shared" si="1"/>
        <v>1170720</v>
      </c>
    </row>
    <row r="74" spans="1:6">
      <c r="A74" s="4" t="s">
        <v>107</v>
      </c>
      <c r="B74" s="64">
        <f>[1]BidrAvg!L79</f>
        <v>8027732</v>
      </c>
      <c r="C74" s="98">
        <v>8533243</v>
      </c>
      <c r="D74" s="64">
        <f t="shared" ref="D74:D137" si="2">B74-C74</f>
        <v>-505511</v>
      </c>
      <c r="E74" s="99">
        <v>8533243</v>
      </c>
      <c r="F74" s="64">
        <f t="shared" ref="F74:F137" si="3">B74-E74</f>
        <v>-505511</v>
      </c>
    </row>
    <row r="75" spans="1:6">
      <c r="A75" s="4" t="s">
        <v>108</v>
      </c>
      <c r="B75" s="64">
        <f>[1]BidrAvg!L80</f>
        <v>-1861672</v>
      </c>
      <c r="C75" s="98">
        <v>2688424</v>
      </c>
      <c r="D75" s="64">
        <f t="shared" si="2"/>
        <v>-4550096</v>
      </c>
      <c r="E75" s="99">
        <v>2688424</v>
      </c>
      <c r="F75" s="64">
        <f t="shared" si="3"/>
        <v>-4550096</v>
      </c>
    </row>
    <row r="76" spans="1:6">
      <c r="A76" s="4" t="s">
        <v>109</v>
      </c>
      <c r="B76" s="64">
        <f>[1]BidrAvg!L81</f>
        <v>-853919</v>
      </c>
      <c r="C76" s="98">
        <v>-2115290</v>
      </c>
      <c r="D76" s="64">
        <f t="shared" si="2"/>
        <v>1261371</v>
      </c>
      <c r="E76" s="99">
        <v>-2115290</v>
      </c>
      <c r="F76" s="64">
        <f t="shared" si="3"/>
        <v>1261371</v>
      </c>
    </row>
    <row r="77" spans="1:6">
      <c r="A77" s="4" t="s">
        <v>110</v>
      </c>
      <c r="B77" s="64">
        <f>[1]BidrAvg!L82</f>
        <v>16243063</v>
      </c>
      <c r="C77" s="98">
        <v>16987162</v>
      </c>
      <c r="D77" s="64">
        <f t="shared" si="2"/>
        <v>-744099</v>
      </c>
      <c r="E77" s="99">
        <v>16987162</v>
      </c>
      <c r="F77" s="64">
        <f t="shared" si="3"/>
        <v>-744099</v>
      </c>
    </row>
    <row r="78" spans="1:6" ht="27" customHeight="1">
      <c r="A78" s="32" t="s">
        <v>111</v>
      </c>
      <c r="B78" s="64">
        <f>[1]BidrAvg!L83</f>
        <v>-2076236</v>
      </c>
      <c r="C78" s="98">
        <v>813854</v>
      </c>
      <c r="D78" s="64">
        <f t="shared" si="2"/>
        <v>-2890090</v>
      </c>
      <c r="E78" s="99">
        <v>813854</v>
      </c>
      <c r="F78" s="64">
        <f t="shared" si="3"/>
        <v>-2890090</v>
      </c>
    </row>
    <row r="79" spans="1:6">
      <c r="A79" s="4" t="s">
        <v>112</v>
      </c>
      <c r="B79" s="64">
        <f>[1]BidrAvg!L84</f>
        <v>-14727700</v>
      </c>
      <c r="C79" s="98">
        <v>-14256480</v>
      </c>
      <c r="D79" s="64">
        <f t="shared" si="2"/>
        <v>-471220</v>
      </c>
      <c r="E79" s="99">
        <v>-14256480</v>
      </c>
      <c r="F79" s="64">
        <f t="shared" si="3"/>
        <v>-471220</v>
      </c>
    </row>
    <row r="80" spans="1:6">
      <c r="A80" s="4" t="s">
        <v>113</v>
      </c>
      <c r="B80" s="64">
        <f>[1]BidrAvg!L85</f>
        <v>21831889</v>
      </c>
      <c r="C80" s="98">
        <v>17775668</v>
      </c>
      <c r="D80" s="64">
        <f t="shared" si="2"/>
        <v>4056221</v>
      </c>
      <c r="E80" s="99">
        <v>17775668</v>
      </c>
      <c r="F80" s="64">
        <f t="shared" si="3"/>
        <v>4056221</v>
      </c>
    </row>
    <row r="81" spans="1:6">
      <c r="A81" s="4" t="s">
        <v>114</v>
      </c>
      <c r="B81" s="64">
        <f>[1]BidrAvg!L86</f>
        <v>-534920</v>
      </c>
      <c r="C81" s="98">
        <v>1024074</v>
      </c>
      <c r="D81" s="64">
        <f t="shared" si="2"/>
        <v>-1558994</v>
      </c>
      <c r="E81" s="99">
        <v>1024074</v>
      </c>
      <c r="F81" s="64">
        <f t="shared" si="3"/>
        <v>-1558994</v>
      </c>
    </row>
    <row r="82" spans="1:6">
      <c r="A82" s="4" t="s">
        <v>115</v>
      </c>
      <c r="B82" s="64">
        <f>[1]BidrAvg!L87</f>
        <v>9990246</v>
      </c>
      <c r="C82" s="98">
        <v>10479632</v>
      </c>
      <c r="D82" s="64">
        <f t="shared" si="2"/>
        <v>-489386</v>
      </c>
      <c r="E82" s="99">
        <v>10479632</v>
      </c>
      <c r="F82" s="64">
        <f t="shared" si="3"/>
        <v>-489386</v>
      </c>
    </row>
    <row r="83" spans="1:6">
      <c r="A83" s="4" t="s">
        <v>116</v>
      </c>
      <c r="B83" s="64">
        <f>[1]BidrAvg!L88</f>
        <v>-6651228</v>
      </c>
      <c r="C83" s="98">
        <v>-6200751</v>
      </c>
      <c r="D83" s="64">
        <f t="shared" si="2"/>
        <v>-450477</v>
      </c>
      <c r="E83" s="99">
        <v>-6200751</v>
      </c>
      <c r="F83" s="64">
        <f t="shared" si="3"/>
        <v>-450477</v>
      </c>
    </row>
    <row r="84" spans="1:6">
      <c r="A84" s="4" t="s">
        <v>117</v>
      </c>
      <c r="B84" s="64">
        <f>[1]BidrAvg!L89</f>
        <v>34417348</v>
      </c>
      <c r="C84" s="98">
        <v>34567732</v>
      </c>
      <c r="D84" s="64">
        <f t="shared" si="2"/>
        <v>-150384</v>
      </c>
      <c r="E84" s="99">
        <v>34567732</v>
      </c>
      <c r="F84" s="64">
        <f t="shared" si="3"/>
        <v>-150384</v>
      </c>
    </row>
    <row r="85" spans="1:6">
      <c r="A85" s="4" t="s">
        <v>118</v>
      </c>
      <c r="B85" s="64">
        <f>[1]BidrAvg!L90</f>
        <v>-24691145</v>
      </c>
      <c r="C85" s="98">
        <v>-21837379</v>
      </c>
      <c r="D85" s="64">
        <f t="shared" si="2"/>
        <v>-2853766</v>
      </c>
      <c r="E85" s="99">
        <v>-21837379</v>
      </c>
      <c r="F85" s="64">
        <f t="shared" si="3"/>
        <v>-2853766</v>
      </c>
    </row>
    <row r="86" spans="1:6" ht="27" customHeight="1">
      <c r="A86" s="32" t="s">
        <v>119</v>
      </c>
      <c r="B86" s="64">
        <f>[1]BidrAvg!L91</f>
        <v>15436551</v>
      </c>
      <c r="C86" s="98">
        <v>14188881</v>
      </c>
      <c r="D86" s="64">
        <f t="shared" si="2"/>
        <v>1247670</v>
      </c>
      <c r="E86" s="99">
        <v>14188881</v>
      </c>
      <c r="F86" s="64">
        <f t="shared" si="3"/>
        <v>1247670</v>
      </c>
    </row>
    <row r="87" spans="1:6">
      <c r="A87" s="4" t="s">
        <v>120</v>
      </c>
      <c r="B87" s="64">
        <f>[1]BidrAvg!L92</f>
        <v>9327085</v>
      </c>
      <c r="C87" s="98">
        <v>11938193</v>
      </c>
      <c r="D87" s="64">
        <f t="shared" si="2"/>
        <v>-2611108</v>
      </c>
      <c r="E87" s="99">
        <v>11938193</v>
      </c>
      <c r="F87" s="64">
        <f t="shared" si="3"/>
        <v>-2611108</v>
      </c>
    </row>
    <row r="88" spans="1:6">
      <c r="A88" s="4" t="s">
        <v>121</v>
      </c>
      <c r="B88" s="64">
        <f>[1]BidrAvg!L93</f>
        <v>26518499</v>
      </c>
      <c r="C88" s="98">
        <v>29168945</v>
      </c>
      <c r="D88" s="64">
        <f t="shared" si="2"/>
        <v>-2650446</v>
      </c>
      <c r="E88" s="99">
        <v>29168945</v>
      </c>
      <c r="F88" s="64">
        <f t="shared" si="3"/>
        <v>-2650446</v>
      </c>
    </row>
    <row r="89" spans="1:6">
      <c r="A89" s="4" t="s">
        <v>122</v>
      </c>
      <c r="B89" s="64">
        <f>[1]BidrAvg!L94</f>
        <v>594243</v>
      </c>
      <c r="C89" s="98">
        <v>2123049</v>
      </c>
      <c r="D89" s="64">
        <f t="shared" si="2"/>
        <v>-1528806</v>
      </c>
      <c r="E89" s="99">
        <v>2123049</v>
      </c>
      <c r="F89" s="64">
        <f t="shared" si="3"/>
        <v>-1528806</v>
      </c>
    </row>
    <row r="90" spans="1:6">
      <c r="A90" s="4" t="s">
        <v>123</v>
      </c>
      <c r="B90" s="64">
        <f>[1]BidrAvg!L95</f>
        <v>142037669</v>
      </c>
      <c r="C90" s="98">
        <v>137693950</v>
      </c>
      <c r="D90" s="64">
        <f t="shared" si="2"/>
        <v>4343719</v>
      </c>
      <c r="E90" s="99">
        <v>137693950</v>
      </c>
      <c r="F90" s="64">
        <f t="shared" si="3"/>
        <v>4343719</v>
      </c>
    </row>
    <row r="91" spans="1:6">
      <c r="A91" s="4" t="s">
        <v>124</v>
      </c>
      <c r="B91" s="64">
        <f>[1]BidrAvg!L96</f>
        <v>14419364</v>
      </c>
      <c r="C91" s="98">
        <v>10865024</v>
      </c>
      <c r="D91" s="64">
        <f t="shared" si="2"/>
        <v>3554340</v>
      </c>
      <c r="E91" s="99">
        <v>10865024</v>
      </c>
      <c r="F91" s="64">
        <f t="shared" si="3"/>
        <v>3554340</v>
      </c>
    </row>
    <row r="92" spans="1:6">
      <c r="A92" s="4" t="s">
        <v>125</v>
      </c>
      <c r="B92" s="64">
        <f>[1]BidrAvg!L97</f>
        <v>9409849</v>
      </c>
      <c r="C92" s="98">
        <v>10636969</v>
      </c>
      <c r="D92" s="64">
        <f t="shared" si="2"/>
        <v>-1227120</v>
      </c>
      <c r="E92" s="99">
        <v>10636969</v>
      </c>
      <c r="F92" s="64">
        <f t="shared" si="3"/>
        <v>-1227120</v>
      </c>
    </row>
    <row r="93" spans="1:6">
      <c r="A93" s="4" t="s">
        <v>126</v>
      </c>
      <c r="B93" s="64">
        <f>[1]BidrAvg!L98</f>
        <v>34888832</v>
      </c>
      <c r="C93" s="98">
        <v>28350076</v>
      </c>
      <c r="D93" s="64">
        <f t="shared" si="2"/>
        <v>6538756</v>
      </c>
      <c r="E93" s="99">
        <v>28350076</v>
      </c>
      <c r="F93" s="64">
        <f t="shared" si="3"/>
        <v>6538756</v>
      </c>
    </row>
    <row r="94" spans="1:6">
      <c r="A94" s="4" t="s">
        <v>127</v>
      </c>
      <c r="B94" s="64">
        <f>[1]BidrAvg!L99</f>
        <v>3066152</v>
      </c>
      <c r="C94" s="98">
        <v>-8042287</v>
      </c>
      <c r="D94" s="64">
        <f t="shared" si="2"/>
        <v>11108439</v>
      </c>
      <c r="E94" s="99">
        <v>-8042287</v>
      </c>
      <c r="F94" s="64">
        <f t="shared" si="3"/>
        <v>11108439</v>
      </c>
    </row>
    <row r="95" spans="1:6">
      <c r="A95" s="4" t="s">
        <v>128</v>
      </c>
      <c r="B95" s="64">
        <f>[1]BidrAvg!L100</f>
        <v>-4562794</v>
      </c>
      <c r="C95" s="98">
        <v>-2407694</v>
      </c>
      <c r="D95" s="64">
        <f t="shared" si="2"/>
        <v>-2155100</v>
      </c>
      <c r="E95" s="99">
        <v>-2407694</v>
      </c>
      <c r="F95" s="64">
        <f t="shared" si="3"/>
        <v>-2155100</v>
      </c>
    </row>
    <row r="96" spans="1:6">
      <c r="A96" s="4" t="s">
        <v>129</v>
      </c>
      <c r="B96" s="64">
        <f>[1]BidrAvg!L101</f>
        <v>12971434</v>
      </c>
      <c r="C96" s="98">
        <v>5289739</v>
      </c>
      <c r="D96" s="64">
        <f t="shared" si="2"/>
        <v>7681695</v>
      </c>
      <c r="E96" s="99">
        <v>5289739</v>
      </c>
      <c r="F96" s="64">
        <f t="shared" si="3"/>
        <v>7681695</v>
      </c>
    </row>
    <row r="97" spans="1:6">
      <c r="A97" s="4" t="s">
        <v>130</v>
      </c>
      <c r="B97" s="64">
        <f>[1]BidrAvg!L102</f>
        <v>44950775</v>
      </c>
      <c r="C97" s="98">
        <v>42996835</v>
      </c>
      <c r="D97" s="64">
        <f t="shared" si="2"/>
        <v>1953940</v>
      </c>
      <c r="E97" s="99">
        <v>42996835</v>
      </c>
      <c r="F97" s="64">
        <f t="shared" si="3"/>
        <v>1953940</v>
      </c>
    </row>
    <row r="98" spans="1:6" ht="27" customHeight="1">
      <c r="A98" s="32" t="s">
        <v>131</v>
      </c>
      <c r="B98" s="64">
        <f>[1]BidrAvg!L103</f>
        <v>-2027500</v>
      </c>
      <c r="C98" s="98">
        <v>-5999844</v>
      </c>
      <c r="D98" s="64">
        <f t="shared" si="2"/>
        <v>3972344</v>
      </c>
      <c r="E98" s="99">
        <v>-5999844</v>
      </c>
      <c r="F98" s="64">
        <f t="shared" si="3"/>
        <v>3972344</v>
      </c>
    </row>
    <row r="99" spans="1:6" ht="27" customHeight="1">
      <c r="A99" s="32" t="s">
        <v>132</v>
      </c>
      <c r="B99" s="64">
        <f>[1]BidrAvg!L104</f>
        <v>59324550</v>
      </c>
      <c r="C99" s="98">
        <v>50024991</v>
      </c>
      <c r="D99" s="64">
        <f t="shared" si="2"/>
        <v>9299559</v>
      </c>
      <c r="E99" s="99">
        <v>50024991</v>
      </c>
      <c r="F99" s="64">
        <f t="shared" si="3"/>
        <v>9299559</v>
      </c>
    </row>
    <row r="100" spans="1:6">
      <c r="A100" s="4" t="s">
        <v>133</v>
      </c>
      <c r="B100" s="64">
        <f>[1]BidrAvg!L105</f>
        <v>35844977</v>
      </c>
      <c r="C100" s="98">
        <v>25959262</v>
      </c>
      <c r="D100" s="64">
        <f t="shared" si="2"/>
        <v>9885715</v>
      </c>
      <c r="E100" s="99">
        <v>25959262</v>
      </c>
      <c r="F100" s="64">
        <f t="shared" si="3"/>
        <v>9885715</v>
      </c>
    </row>
    <row r="101" spans="1:6">
      <c r="A101" s="4" t="s">
        <v>134</v>
      </c>
      <c r="B101" s="64">
        <f>[1]BidrAvg!L106</f>
        <v>5072159</v>
      </c>
      <c r="C101" s="98">
        <v>9058524</v>
      </c>
      <c r="D101" s="64">
        <f t="shared" si="2"/>
        <v>-3986365</v>
      </c>
      <c r="E101" s="99">
        <v>9058524</v>
      </c>
      <c r="F101" s="64">
        <f t="shared" si="3"/>
        <v>-3986365</v>
      </c>
    </row>
    <row r="102" spans="1:6">
      <c r="A102" s="4" t="s">
        <v>135</v>
      </c>
      <c r="B102" s="64">
        <f>[1]BidrAvg!L107</f>
        <v>1488034</v>
      </c>
      <c r="C102" s="98">
        <v>-2141962</v>
      </c>
      <c r="D102" s="64">
        <f t="shared" si="2"/>
        <v>3629996</v>
      </c>
      <c r="E102" s="99">
        <v>-2141962</v>
      </c>
      <c r="F102" s="64">
        <f t="shared" si="3"/>
        <v>3629996</v>
      </c>
    </row>
    <row r="103" spans="1:6">
      <c r="A103" s="4" t="s">
        <v>136</v>
      </c>
      <c r="B103" s="64">
        <f>[1]BidrAvg!L108</f>
        <v>3321366</v>
      </c>
      <c r="C103" s="98">
        <v>-261248</v>
      </c>
      <c r="D103" s="64">
        <f t="shared" si="2"/>
        <v>3582614</v>
      </c>
      <c r="E103" s="99">
        <v>-261248</v>
      </c>
      <c r="F103" s="64">
        <f t="shared" si="3"/>
        <v>3582614</v>
      </c>
    </row>
    <row r="104" spans="1:6" ht="27" customHeight="1">
      <c r="A104" s="32" t="s">
        <v>137</v>
      </c>
      <c r="B104" s="64">
        <f>[1]BidrAvg!L109</f>
        <v>-23290908</v>
      </c>
      <c r="C104" s="98">
        <v>-18979111</v>
      </c>
      <c r="D104" s="64">
        <f t="shared" si="2"/>
        <v>-4311797</v>
      </c>
      <c r="E104" s="99">
        <v>-18979111</v>
      </c>
      <c r="F104" s="64">
        <f t="shared" si="3"/>
        <v>-4311797</v>
      </c>
    </row>
    <row r="105" spans="1:6">
      <c r="A105" s="4" t="s">
        <v>138</v>
      </c>
      <c r="B105" s="64">
        <f>[1]BidrAvg!L110</f>
        <v>-16589352</v>
      </c>
      <c r="C105" s="98">
        <v>-13306518</v>
      </c>
      <c r="D105" s="64">
        <f t="shared" si="2"/>
        <v>-3282834</v>
      </c>
      <c r="E105" s="99">
        <v>-13306518</v>
      </c>
      <c r="F105" s="64">
        <f t="shared" si="3"/>
        <v>-3282834</v>
      </c>
    </row>
    <row r="106" spans="1:6">
      <c r="A106" s="4" t="s">
        <v>139</v>
      </c>
      <c r="B106" s="64">
        <f>[1]BidrAvg!L111</f>
        <v>-29082236</v>
      </c>
      <c r="C106" s="98">
        <v>-27333380</v>
      </c>
      <c r="D106" s="64">
        <f t="shared" si="2"/>
        <v>-1748856</v>
      </c>
      <c r="E106" s="99">
        <v>-27333380</v>
      </c>
      <c r="F106" s="64">
        <f t="shared" si="3"/>
        <v>-1748856</v>
      </c>
    </row>
    <row r="107" spans="1:6">
      <c r="A107" s="4" t="s">
        <v>140</v>
      </c>
      <c r="B107" s="64">
        <f>[1]BidrAvg!L112</f>
        <v>-33702846</v>
      </c>
      <c r="C107" s="98">
        <v>-31790231</v>
      </c>
      <c r="D107" s="64">
        <f t="shared" si="2"/>
        <v>-1912615</v>
      </c>
      <c r="E107" s="99">
        <v>-31790231</v>
      </c>
      <c r="F107" s="64">
        <f t="shared" si="3"/>
        <v>-1912615</v>
      </c>
    </row>
    <row r="108" spans="1:6">
      <c r="A108" s="4" t="s">
        <v>141</v>
      </c>
      <c r="B108" s="64">
        <f>[1]BidrAvg!L113</f>
        <v>51394825</v>
      </c>
      <c r="C108" s="98">
        <v>58087692</v>
      </c>
      <c r="D108" s="64">
        <f t="shared" si="2"/>
        <v>-6692867</v>
      </c>
      <c r="E108" s="99">
        <v>58087692</v>
      </c>
      <c r="F108" s="64">
        <f t="shared" si="3"/>
        <v>-6692867</v>
      </c>
    </row>
    <row r="109" spans="1:6">
      <c r="A109" s="4" t="s">
        <v>142</v>
      </c>
      <c r="B109" s="64">
        <f>[1]BidrAvg!L114</f>
        <v>-188986298</v>
      </c>
      <c r="C109" s="98">
        <v>-184889368</v>
      </c>
      <c r="D109" s="64">
        <f t="shared" si="2"/>
        <v>-4096930</v>
      </c>
      <c r="E109" s="99">
        <v>-184889368</v>
      </c>
      <c r="F109" s="64">
        <f t="shared" si="3"/>
        <v>-4096930</v>
      </c>
    </row>
    <row r="110" spans="1:6">
      <c r="A110" s="4" t="s">
        <v>143</v>
      </c>
      <c r="B110" s="64">
        <f>[1]BidrAvg!L115</f>
        <v>62912401</v>
      </c>
      <c r="C110" s="98">
        <v>53008376</v>
      </c>
      <c r="D110" s="64">
        <f t="shared" si="2"/>
        <v>9904025</v>
      </c>
      <c r="E110" s="99">
        <v>53008376</v>
      </c>
      <c r="F110" s="64">
        <f t="shared" si="3"/>
        <v>9904025</v>
      </c>
    </row>
    <row r="111" spans="1:6">
      <c r="A111" s="4" t="s">
        <v>144</v>
      </c>
      <c r="B111" s="64">
        <f>[1]BidrAvg!L116</f>
        <v>-19986764</v>
      </c>
      <c r="C111" s="98">
        <v>-18829268</v>
      </c>
      <c r="D111" s="64">
        <f t="shared" si="2"/>
        <v>-1157496</v>
      </c>
      <c r="E111" s="99">
        <v>-18829268</v>
      </c>
      <c r="F111" s="64">
        <f t="shared" si="3"/>
        <v>-1157496</v>
      </c>
    </row>
    <row r="112" spans="1:6">
      <c r="A112" s="4" t="s">
        <v>145</v>
      </c>
      <c r="B112" s="64">
        <f>[1]BidrAvg!L117</f>
        <v>-11215998</v>
      </c>
      <c r="C112" s="98">
        <v>-10969949</v>
      </c>
      <c r="D112" s="64">
        <f t="shared" si="2"/>
        <v>-246049</v>
      </c>
      <c r="E112" s="99">
        <v>-10969949</v>
      </c>
      <c r="F112" s="64">
        <f t="shared" si="3"/>
        <v>-246049</v>
      </c>
    </row>
    <row r="113" spans="1:6">
      <c r="A113" s="4" t="s">
        <v>146</v>
      </c>
      <c r="B113" s="64">
        <f>[1]BidrAvg!L118</f>
        <v>-24580369</v>
      </c>
      <c r="C113" s="98">
        <v>-21867396</v>
      </c>
      <c r="D113" s="64">
        <f t="shared" si="2"/>
        <v>-2712973</v>
      </c>
      <c r="E113" s="99">
        <v>-21867396</v>
      </c>
      <c r="F113" s="64">
        <f t="shared" si="3"/>
        <v>-2712973</v>
      </c>
    </row>
    <row r="114" spans="1:6">
      <c r="A114" s="4" t="s">
        <v>147</v>
      </c>
      <c r="B114" s="64">
        <f>[1]BidrAvg!L119</f>
        <v>196773</v>
      </c>
      <c r="C114" s="98">
        <v>9163500</v>
      </c>
      <c r="D114" s="64">
        <f t="shared" si="2"/>
        <v>-8966727</v>
      </c>
      <c r="E114" s="99">
        <v>9163500</v>
      </c>
      <c r="F114" s="64">
        <f t="shared" si="3"/>
        <v>-8966727</v>
      </c>
    </row>
    <row r="115" spans="1:6">
      <c r="A115" s="4" t="s">
        <v>148</v>
      </c>
      <c r="B115" s="64">
        <f>[1]BidrAvg!L120</f>
        <v>70230435</v>
      </c>
      <c r="C115" s="98">
        <v>64187979</v>
      </c>
      <c r="D115" s="64">
        <f t="shared" si="2"/>
        <v>6042456</v>
      </c>
      <c r="E115" s="99">
        <v>64187979</v>
      </c>
      <c r="F115" s="64">
        <f t="shared" si="3"/>
        <v>6042456</v>
      </c>
    </row>
    <row r="116" spans="1:6">
      <c r="A116" s="4" t="s">
        <v>149</v>
      </c>
      <c r="B116" s="64">
        <f>[1]BidrAvg!L121</f>
        <v>-43437639</v>
      </c>
      <c r="C116" s="98">
        <v>-43521990</v>
      </c>
      <c r="D116" s="64">
        <f t="shared" si="2"/>
        <v>84351</v>
      </c>
      <c r="E116" s="99">
        <v>-43521990</v>
      </c>
      <c r="F116" s="64">
        <f t="shared" si="3"/>
        <v>84351</v>
      </c>
    </row>
    <row r="117" spans="1:6">
      <c r="A117" s="4" t="s">
        <v>150</v>
      </c>
      <c r="B117" s="64">
        <f>[1]BidrAvg!L122</f>
        <v>-15538965</v>
      </c>
      <c r="C117" s="98">
        <v>-9809302</v>
      </c>
      <c r="D117" s="64">
        <f t="shared" si="2"/>
        <v>-5729663</v>
      </c>
      <c r="E117" s="99">
        <v>-9809302</v>
      </c>
      <c r="F117" s="64">
        <f t="shared" si="3"/>
        <v>-5729663</v>
      </c>
    </row>
    <row r="118" spans="1:6">
      <c r="A118" s="4" t="s">
        <v>151</v>
      </c>
      <c r="B118" s="64">
        <f>[1]BidrAvg!L123</f>
        <v>-58014229</v>
      </c>
      <c r="C118" s="98">
        <v>-54799056</v>
      </c>
      <c r="D118" s="64">
        <f t="shared" si="2"/>
        <v>-3215173</v>
      </c>
      <c r="E118" s="99">
        <v>-54799056</v>
      </c>
      <c r="F118" s="64">
        <f t="shared" si="3"/>
        <v>-3215173</v>
      </c>
    </row>
    <row r="119" spans="1:6">
      <c r="A119" s="4" t="s">
        <v>152</v>
      </c>
      <c r="B119" s="64">
        <f>[1]BidrAvg!L124</f>
        <v>3304252</v>
      </c>
      <c r="C119" s="98">
        <v>-5954219</v>
      </c>
      <c r="D119" s="64">
        <f t="shared" si="2"/>
        <v>9258471</v>
      </c>
      <c r="E119" s="99">
        <v>-5954219</v>
      </c>
      <c r="F119" s="64">
        <f t="shared" si="3"/>
        <v>9258471</v>
      </c>
    </row>
    <row r="120" spans="1:6">
      <c r="A120" s="4" t="s">
        <v>153</v>
      </c>
      <c r="B120" s="64">
        <f>[1]BidrAvg!L125</f>
        <v>-222462650</v>
      </c>
      <c r="C120" s="98">
        <v>-177658506</v>
      </c>
      <c r="D120" s="64">
        <f t="shared" si="2"/>
        <v>-44804144</v>
      </c>
      <c r="E120" s="99">
        <v>-177658506</v>
      </c>
      <c r="F120" s="64">
        <f t="shared" si="3"/>
        <v>-44804144</v>
      </c>
    </row>
    <row r="121" spans="1:6">
      <c r="A121" s="4" t="s">
        <v>154</v>
      </c>
      <c r="B121" s="64">
        <f>[1]BidrAvg!L126</f>
        <v>-15345333</v>
      </c>
      <c r="C121" s="98">
        <v>-14325106</v>
      </c>
      <c r="D121" s="64">
        <f t="shared" si="2"/>
        <v>-1020227</v>
      </c>
      <c r="E121" s="99">
        <v>-14325106</v>
      </c>
      <c r="F121" s="64">
        <f t="shared" si="3"/>
        <v>-1020227</v>
      </c>
    </row>
    <row r="122" spans="1:6">
      <c r="A122" s="4" t="s">
        <v>155</v>
      </c>
      <c r="B122" s="64">
        <f>[1]BidrAvg!L127</f>
        <v>-15032169</v>
      </c>
      <c r="C122" s="98">
        <v>-14070710</v>
      </c>
      <c r="D122" s="64">
        <f t="shared" si="2"/>
        <v>-961459</v>
      </c>
      <c r="E122" s="99">
        <v>-14070710</v>
      </c>
      <c r="F122" s="64">
        <f t="shared" si="3"/>
        <v>-961459</v>
      </c>
    </row>
    <row r="123" spans="1:6">
      <c r="A123" s="4" t="s">
        <v>156</v>
      </c>
      <c r="B123" s="64">
        <f>[1]BidrAvg!L128</f>
        <v>-1698389</v>
      </c>
      <c r="C123" s="98">
        <v>-3220201</v>
      </c>
      <c r="D123" s="64">
        <f t="shared" si="2"/>
        <v>1521812</v>
      </c>
      <c r="E123" s="99">
        <v>-3220201</v>
      </c>
      <c r="F123" s="64">
        <f t="shared" si="3"/>
        <v>1521812</v>
      </c>
    </row>
    <row r="124" spans="1:6">
      <c r="A124" s="4" t="s">
        <v>157</v>
      </c>
      <c r="B124" s="64">
        <f>[1]BidrAvg!L129</f>
        <v>-8948395</v>
      </c>
      <c r="C124" s="98">
        <v>-11630930</v>
      </c>
      <c r="D124" s="64">
        <f t="shared" si="2"/>
        <v>2682535</v>
      </c>
      <c r="E124" s="99">
        <v>-11630930</v>
      </c>
      <c r="F124" s="64">
        <f t="shared" si="3"/>
        <v>2682535</v>
      </c>
    </row>
    <row r="125" spans="1:6">
      <c r="A125" s="4" t="s">
        <v>158</v>
      </c>
      <c r="B125" s="64">
        <f>[1]BidrAvg!L130</f>
        <v>-30018425</v>
      </c>
      <c r="C125" s="98">
        <v>-29158709</v>
      </c>
      <c r="D125" s="64">
        <f t="shared" si="2"/>
        <v>-859716</v>
      </c>
      <c r="E125" s="99">
        <v>-29158709</v>
      </c>
      <c r="F125" s="64">
        <f t="shared" si="3"/>
        <v>-859716</v>
      </c>
    </row>
    <row r="126" spans="1:6">
      <c r="A126" s="4" t="s">
        <v>159</v>
      </c>
      <c r="B126" s="64">
        <f>[1]BidrAvg!L131</f>
        <v>-40284162</v>
      </c>
      <c r="C126" s="98">
        <v>-46733513</v>
      </c>
      <c r="D126" s="64">
        <f t="shared" si="2"/>
        <v>6449351</v>
      </c>
      <c r="E126" s="99">
        <v>-46733513</v>
      </c>
      <c r="F126" s="64">
        <f t="shared" si="3"/>
        <v>6449351</v>
      </c>
    </row>
    <row r="127" spans="1:6">
      <c r="A127" s="4" t="s">
        <v>160</v>
      </c>
      <c r="B127" s="64">
        <f>[1]BidrAvg!L132</f>
        <v>2246311</v>
      </c>
      <c r="C127" s="98">
        <v>3777253</v>
      </c>
      <c r="D127" s="64">
        <f t="shared" si="2"/>
        <v>-1530942</v>
      </c>
      <c r="E127" s="99">
        <v>3777253</v>
      </c>
      <c r="F127" s="64">
        <f t="shared" si="3"/>
        <v>-1530942</v>
      </c>
    </row>
    <row r="128" spans="1:6">
      <c r="A128" s="4" t="s">
        <v>161</v>
      </c>
      <c r="B128" s="64">
        <f>[1]BidrAvg!L133</f>
        <v>-37136566</v>
      </c>
      <c r="C128" s="98">
        <v>-33842135</v>
      </c>
      <c r="D128" s="64">
        <f t="shared" si="2"/>
        <v>-3294431</v>
      </c>
      <c r="E128" s="99">
        <v>-33842135</v>
      </c>
      <c r="F128" s="64">
        <f t="shared" si="3"/>
        <v>-3294431</v>
      </c>
    </row>
    <row r="129" spans="1:6">
      <c r="A129" s="4" t="s">
        <v>162</v>
      </c>
      <c r="B129" s="64">
        <f>[1]BidrAvg!L134</f>
        <v>-5658486</v>
      </c>
      <c r="C129" s="98">
        <v>-6629176</v>
      </c>
      <c r="D129" s="64">
        <f t="shared" si="2"/>
        <v>970690</v>
      </c>
      <c r="E129" s="99">
        <v>-6629176</v>
      </c>
      <c r="F129" s="64">
        <f t="shared" si="3"/>
        <v>970690</v>
      </c>
    </row>
    <row r="130" spans="1:6">
      <c r="A130" s="4" t="s">
        <v>163</v>
      </c>
      <c r="B130" s="64">
        <f>[1]BidrAvg!L135</f>
        <v>-21353928</v>
      </c>
      <c r="C130" s="98">
        <v>-21729119</v>
      </c>
      <c r="D130" s="64">
        <f t="shared" si="2"/>
        <v>375191</v>
      </c>
      <c r="E130" s="99">
        <v>-21729119</v>
      </c>
      <c r="F130" s="64">
        <f t="shared" si="3"/>
        <v>375191</v>
      </c>
    </row>
    <row r="131" spans="1:6">
      <c r="A131" s="4" t="s">
        <v>164</v>
      </c>
      <c r="B131" s="64">
        <f>[1]BidrAvg!L136</f>
        <v>-86540946</v>
      </c>
      <c r="C131" s="98">
        <v>-89231966</v>
      </c>
      <c r="D131" s="64">
        <f t="shared" si="2"/>
        <v>2691020</v>
      </c>
      <c r="E131" s="99">
        <v>-89231966</v>
      </c>
      <c r="F131" s="64">
        <f t="shared" si="3"/>
        <v>2691020</v>
      </c>
    </row>
    <row r="132" spans="1:6">
      <c r="A132" s="4" t="s">
        <v>165</v>
      </c>
      <c r="B132" s="64">
        <f>[1]BidrAvg!L137</f>
        <v>-11393696</v>
      </c>
      <c r="C132" s="98">
        <v>-16039454</v>
      </c>
      <c r="D132" s="64">
        <f t="shared" si="2"/>
        <v>4645758</v>
      </c>
      <c r="E132" s="99">
        <v>-16039454</v>
      </c>
      <c r="F132" s="64">
        <f t="shared" si="3"/>
        <v>4645758</v>
      </c>
    </row>
    <row r="133" spans="1:6">
      <c r="A133" s="4" t="s">
        <v>166</v>
      </c>
      <c r="B133" s="64">
        <f>[1]BidrAvg!L138</f>
        <v>-16902559</v>
      </c>
      <c r="C133" s="98">
        <v>-17667037</v>
      </c>
      <c r="D133" s="64">
        <f t="shared" si="2"/>
        <v>764478</v>
      </c>
      <c r="E133" s="99">
        <v>-17667037</v>
      </c>
      <c r="F133" s="64">
        <f t="shared" si="3"/>
        <v>764478</v>
      </c>
    </row>
    <row r="134" spans="1:6">
      <c r="A134" s="4" t="s">
        <v>167</v>
      </c>
      <c r="B134" s="64">
        <f>[1]BidrAvg!L139</f>
        <v>-10454251</v>
      </c>
      <c r="C134" s="98">
        <v>-15577875</v>
      </c>
      <c r="D134" s="64">
        <f t="shared" si="2"/>
        <v>5123624</v>
      </c>
      <c r="E134" s="99">
        <v>-15577875</v>
      </c>
      <c r="F134" s="64">
        <f t="shared" si="3"/>
        <v>5123624</v>
      </c>
    </row>
    <row r="135" spans="1:6">
      <c r="A135" s="4" t="s">
        <v>168</v>
      </c>
      <c r="B135" s="64">
        <f>[1]BidrAvg!L140</f>
        <v>-7126424</v>
      </c>
      <c r="C135" s="98">
        <v>-10276562</v>
      </c>
      <c r="D135" s="64">
        <f t="shared" si="2"/>
        <v>3150138</v>
      </c>
      <c r="E135" s="99">
        <v>-10276562</v>
      </c>
      <c r="F135" s="64">
        <f t="shared" si="3"/>
        <v>3150138</v>
      </c>
    </row>
    <row r="136" spans="1:6">
      <c r="A136" s="4" t="s">
        <v>169</v>
      </c>
      <c r="B136" s="64">
        <f>[1]BidrAvg!L141</f>
        <v>9238082</v>
      </c>
      <c r="C136" s="98">
        <v>6939389</v>
      </c>
      <c r="D136" s="64">
        <f t="shared" si="2"/>
        <v>2298693</v>
      </c>
      <c r="E136" s="99">
        <v>6939389</v>
      </c>
      <c r="F136" s="64">
        <f t="shared" si="3"/>
        <v>2298693</v>
      </c>
    </row>
    <row r="137" spans="1:6" ht="27" customHeight="1">
      <c r="A137" s="32" t="s">
        <v>170</v>
      </c>
      <c r="B137" s="64">
        <f>[1]BidrAvg!L142</f>
        <v>13479398</v>
      </c>
      <c r="C137" s="98">
        <v>14468629</v>
      </c>
      <c r="D137" s="64">
        <f t="shared" si="2"/>
        <v>-989231</v>
      </c>
      <c r="E137" s="99">
        <v>14468629</v>
      </c>
      <c r="F137" s="64">
        <f t="shared" si="3"/>
        <v>-989231</v>
      </c>
    </row>
    <row r="138" spans="1:6">
      <c r="A138" s="4" t="s">
        <v>171</v>
      </c>
      <c r="B138" s="64">
        <f>[1]BidrAvg!L143</f>
        <v>9393338</v>
      </c>
      <c r="C138" s="98">
        <v>2639067</v>
      </c>
      <c r="D138" s="64">
        <f t="shared" ref="D138:D201" si="4">B138-C138</f>
        <v>6754271</v>
      </c>
      <c r="E138" s="99">
        <v>2639067</v>
      </c>
      <c r="F138" s="64">
        <f t="shared" ref="F138:F201" si="5">B138-E138</f>
        <v>6754271</v>
      </c>
    </row>
    <row r="139" spans="1:6">
      <c r="A139" s="4" t="s">
        <v>172</v>
      </c>
      <c r="B139" s="64">
        <f>[1]BidrAvg!L144</f>
        <v>-10223223</v>
      </c>
      <c r="C139" s="98">
        <v>-13075828</v>
      </c>
      <c r="D139" s="64">
        <f t="shared" si="4"/>
        <v>2852605</v>
      </c>
      <c r="E139" s="99">
        <v>-13075828</v>
      </c>
      <c r="F139" s="64">
        <f t="shared" si="5"/>
        <v>2852605</v>
      </c>
    </row>
    <row r="140" spans="1:6">
      <c r="A140" s="4" t="s">
        <v>173</v>
      </c>
      <c r="B140" s="64">
        <f>[1]BidrAvg!L145</f>
        <v>-24512010</v>
      </c>
      <c r="C140" s="98">
        <v>-29453439</v>
      </c>
      <c r="D140" s="64">
        <f t="shared" si="4"/>
        <v>4941429</v>
      </c>
      <c r="E140" s="99">
        <v>-29453439</v>
      </c>
      <c r="F140" s="64">
        <f t="shared" si="5"/>
        <v>4941429</v>
      </c>
    </row>
    <row r="141" spans="1:6">
      <c r="A141" s="4" t="s">
        <v>174</v>
      </c>
      <c r="B141" s="64">
        <f>[1]BidrAvg!L146</f>
        <v>4483406</v>
      </c>
      <c r="C141" s="98">
        <v>-3851301</v>
      </c>
      <c r="D141" s="64">
        <f t="shared" si="4"/>
        <v>8334707</v>
      </c>
      <c r="E141" s="99">
        <v>-3851301</v>
      </c>
      <c r="F141" s="64">
        <f t="shared" si="5"/>
        <v>8334707</v>
      </c>
    </row>
    <row r="142" spans="1:6">
      <c r="A142" s="4" t="s">
        <v>175</v>
      </c>
      <c r="B142" s="64">
        <f>[1]BidrAvg!L147</f>
        <v>-63095485</v>
      </c>
      <c r="C142" s="98">
        <v>-73356031</v>
      </c>
      <c r="D142" s="64">
        <f t="shared" si="4"/>
        <v>10260546</v>
      </c>
      <c r="E142" s="99">
        <v>-73356031</v>
      </c>
      <c r="F142" s="64">
        <f t="shared" si="5"/>
        <v>10260546</v>
      </c>
    </row>
    <row r="143" spans="1:6" ht="27" customHeight="1">
      <c r="A143" s="32" t="s">
        <v>176</v>
      </c>
      <c r="B143" s="64">
        <f>[1]BidrAvg!L148</f>
        <v>10447339</v>
      </c>
      <c r="C143" s="98">
        <v>6071841</v>
      </c>
      <c r="D143" s="64">
        <f t="shared" si="4"/>
        <v>4375498</v>
      </c>
      <c r="E143" s="99">
        <v>6071841</v>
      </c>
      <c r="F143" s="64">
        <f t="shared" si="5"/>
        <v>4375498</v>
      </c>
    </row>
    <row r="144" spans="1:6">
      <c r="A144" s="4" t="s">
        <v>177</v>
      </c>
      <c r="B144" s="64">
        <f>[1]BidrAvg!L149</f>
        <v>33145771</v>
      </c>
      <c r="C144" s="98">
        <v>35877824</v>
      </c>
      <c r="D144" s="64">
        <f t="shared" si="4"/>
        <v>-2732053</v>
      </c>
      <c r="E144" s="99">
        <v>35877824</v>
      </c>
      <c r="F144" s="64">
        <f t="shared" si="5"/>
        <v>-2732053</v>
      </c>
    </row>
    <row r="145" spans="1:6">
      <c r="A145" s="4" t="s">
        <v>178</v>
      </c>
      <c r="B145" s="64">
        <f>[1]BidrAvg!L150</f>
        <v>-6047308</v>
      </c>
      <c r="C145" s="98">
        <v>-6469730</v>
      </c>
      <c r="D145" s="64">
        <f t="shared" si="4"/>
        <v>422422</v>
      </c>
      <c r="E145" s="99">
        <v>-6469730</v>
      </c>
      <c r="F145" s="64">
        <f t="shared" si="5"/>
        <v>422422</v>
      </c>
    </row>
    <row r="146" spans="1:6">
      <c r="A146" s="4" t="s">
        <v>179</v>
      </c>
      <c r="B146" s="64">
        <f>[1]BidrAvg!L151</f>
        <v>-4897505</v>
      </c>
      <c r="C146" s="98">
        <v>-6269185</v>
      </c>
      <c r="D146" s="64">
        <f t="shared" si="4"/>
        <v>1371680</v>
      </c>
      <c r="E146" s="99">
        <v>-6269185</v>
      </c>
      <c r="F146" s="64">
        <f t="shared" si="5"/>
        <v>1371680</v>
      </c>
    </row>
    <row r="147" spans="1:6">
      <c r="A147" s="4" t="s">
        <v>180</v>
      </c>
      <c r="B147" s="64">
        <f>[1]BidrAvg!L152</f>
        <v>-6189896</v>
      </c>
      <c r="C147" s="98">
        <v>12756200</v>
      </c>
      <c r="D147" s="64">
        <f t="shared" si="4"/>
        <v>-18946096</v>
      </c>
      <c r="E147" s="99">
        <v>12756200</v>
      </c>
      <c r="F147" s="64">
        <f t="shared" si="5"/>
        <v>-18946096</v>
      </c>
    </row>
    <row r="148" spans="1:6">
      <c r="A148" s="4" t="s">
        <v>181</v>
      </c>
      <c r="B148" s="64">
        <f>[1]BidrAvg!L153</f>
        <v>10274359</v>
      </c>
      <c r="C148" s="98">
        <v>6408495</v>
      </c>
      <c r="D148" s="64">
        <f t="shared" si="4"/>
        <v>3865864</v>
      </c>
      <c r="E148" s="99">
        <v>6408495</v>
      </c>
      <c r="F148" s="64">
        <f t="shared" si="5"/>
        <v>3865864</v>
      </c>
    </row>
    <row r="149" spans="1:6">
      <c r="A149" s="4" t="s">
        <v>182</v>
      </c>
      <c r="B149" s="64">
        <f>[1]BidrAvg!L154</f>
        <v>2608447</v>
      </c>
      <c r="C149" s="98">
        <v>1678990</v>
      </c>
      <c r="D149" s="64">
        <f t="shared" si="4"/>
        <v>929457</v>
      </c>
      <c r="E149" s="99">
        <v>1678990</v>
      </c>
      <c r="F149" s="64">
        <f t="shared" si="5"/>
        <v>929457</v>
      </c>
    </row>
    <row r="150" spans="1:6">
      <c r="A150" s="4" t="s">
        <v>183</v>
      </c>
      <c r="B150" s="64">
        <f>[1]BidrAvg!L155</f>
        <v>10362275</v>
      </c>
      <c r="C150" s="98">
        <v>10574104</v>
      </c>
      <c r="D150" s="64">
        <f t="shared" si="4"/>
        <v>-211829</v>
      </c>
      <c r="E150" s="99">
        <v>10574104</v>
      </c>
      <c r="F150" s="64">
        <f t="shared" si="5"/>
        <v>-211829</v>
      </c>
    </row>
    <row r="151" spans="1:6">
      <c r="A151" s="4" t="s">
        <v>184</v>
      </c>
      <c r="B151" s="64">
        <f>[1]BidrAvg!L156</f>
        <v>-7964640</v>
      </c>
      <c r="C151" s="98">
        <v>-5638432</v>
      </c>
      <c r="D151" s="64">
        <f t="shared" si="4"/>
        <v>-2326208</v>
      </c>
      <c r="E151" s="99">
        <v>-5638432</v>
      </c>
      <c r="F151" s="64">
        <f t="shared" si="5"/>
        <v>-2326208</v>
      </c>
    </row>
    <row r="152" spans="1:6">
      <c r="A152" s="4" t="s">
        <v>185</v>
      </c>
      <c r="B152" s="64">
        <f>[1]BidrAvg!L157</f>
        <v>7768649</v>
      </c>
      <c r="C152" s="98">
        <v>8081386</v>
      </c>
      <c r="D152" s="64">
        <f t="shared" si="4"/>
        <v>-312737</v>
      </c>
      <c r="E152" s="99">
        <v>8081386</v>
      </c>
      <c r="F152" s="64">
        <f t="shared" si="5"/>
        <v>-312737</v>
      </c>
    </row>
    <row r="153" spans="1:6">
      <c r="A153" s="4" t="s">
        <v>186</v>
      </c>
      <c r="B153" s="64">
        <f>[1]BidrAvg!L158</f>
        <v>2898765</v>
      </c>
      <c r="C153" s="98">
        <v>3107621</v>
      </c>
      <c r="D153" s="64">
        <f t="shared" si="4"/>
        <v>-208856</v>
      </c>
      <c r="E153" s="99">
        <v>3107621</v>
      </c>
      <c r="F153" s="64">
        <f t="shared" si="5"/>
        <v>-208856</v>
      </c>
    </row>
    <row r="154" spans="1:6">
      <c r="A154" s="4" t="s">
        <v>187</v>
      </c>
      <c r="B154" s="64">
        <f>[1]BidrAvg!L159</f>
        <v>161737394</v>
      </c>
      <c r="C154" s="98">
        <v>150342351</v>
      </c>
      <c r="D154" s="64">
        <f t="shared" si="4"/>
        <v>11395043</v>
      </c>
      <c r="E154" s="99">
        <v>150342351</v>
      </c>
      <c r="F154" s="64">
        <f t="shared" si="5"/>
        <v>11395043</v>
      </c>
    </row>
    <row r="155" spans="1:6">
      <c r="A155" s="4" t="s">
        <v>188</v>
      </c>
      <c r="B155" s="64">
        <f>[1]BidrAvg!L160</f>
        <v>-5669469</v>
      </c>
      <c r="C155" s="98">
        <v>2196775</v>
      </c>
      <c r="D155" s="64">
        <f t="shared" si="4"/>
        <v>-7866244</v>
      </c>
      <c r="E155" s="99">
        <v>2196775</v>
      </c>
      <c r="F155" s="64">
        <f t="shared" si="5"/>
        <v>-7866244</v>
      </c>
    </row>
    <row r="156" spans="1:6">
      <c r="A156" s="4" t="s">
        <v>189</v>
      </c>
      <c r="B156" s="64">
        <f>[1]BidrAvg!L161</f>
        <v>-12796711</v>
      </c>
      <c r="C156" s="98">
        <v>-9722530</v>
      </c>
      <c r="D156" s="64">
        <f t="shared" si="4"/>
        <v>-3074181</v>
      </c>
      <c r="E156" s="99">
        <v>-9722530</v>
      </c>
      <c r="F156" s="64">
        <f t="shared" si="5"/>
        <v>-3074181</v>
      </c>
    </row>
    <row r="157" spans="1:6">
      <c r="A157" s="4" t="s">
        <v>190</v>
      </c>
      <c r="B157" s="64">
        <f>[1]BidrAvg!L162</f>
        <v>1771876</v>
      </c>
      <c r="C157" s="98">
        <v>-793305</v>
      </c>
      <c r="D157" s="64">
        <f t="shared" si="4"/>
        <v>2565181</v>
      </c>
      <c r="E157" s="99">
        <v>-793305</v>
      </c>
      <c r="F157" s="64">
        <f t="shared" si="5"/>
        <v>2565181</v>
      </c>
    </row>
    <row r="158" spans="1:6">
      <c r="A158" s="4" t="s">
        <v>191</v>
      </c>
      <c r="B158" s="64">
        <f>[1]BidrAvg!L163</f>
        <v>-6469788</v>
      </c>
      <c r="C158" s="98">
        <v>4350911</v>
      </c>
      <c r="D158" s="64">
        <f t="shared" si="4"/>
        <v>-10820699</v>
      </c>
      <c r="E158" s="99">
        <v>4350911</v>
      </c>
      <c r="F158" s="64">
        <f t="shared" si="5"/>
        <v>-10820699</v>
      </c>
    </row>
    <row r="159" spans="1:6">
      <c r="A159" s="4" t="s">
        <v>192</v>
      </c>
      <c r="B159" s="64">
        <f>[1]BidrAvg!L164</f>
        <v>-6092781</v>
      </c>
      <c r="C159" s="98">
        <v>-10155853</v>
      </c>
      <c r="D159" s="64">
        <f t="shared" si="4"/>
        <v>4063072</v>
      </c>
      <c r="E159" s="99">
        <v>-10155853</v>
      </c>
      <c r="F159" s="64">
        <f t="shared" si="5"/>
        <v>4063072</v>
      </c>
    </row>
    <row r="160" spans="1:6">
      <c r="A160" s="4" t="s">
        <v>193</v>
      </c>
      <c r="B160" s="64">
        <f>[1]BidrAvg!L165</f>
        <v>17289931</v>
      </c>
      <c r="C160" s="98">
        <v>7066553</v>
      </c>
      <c r="D160" s="64">
        <f t="shared" si="4"/>
        <v>10223378</v>
      </c>
      <c r="E160" s="99">
        <v>7066553</v>
      </c>
      <c r="F160" s="64">
        <f t="shared" si="5"/>
        <v>10223378</v>
      </c>
    </row>
    <row r="161" spans="1:6">
      <c r="A161" s="4" t="s">
        <v>194</v>
      </c>
      <c r="B161" s="64">
        <f>[1]BidrAvg!L166</f>
        <v>-20059875</v>
      </c>
      <c r="C161" s="98">
        <v>-19488249</v>
      </c>
      <c r="D161" s="64">
        <f t="shared" si="4"/>
        <v>-571626</v>
      </c>
      <c r="E161" s="99">
        <v>-19488249</v>
      </c>
      <c r="F161" s="64">
        <f t="shared" si="5"/>
        <v>-571626</v>
      </c>
    </row>
    <row r="162" spans="1:6">
      <c r="A162" s="4" t="s">
        <v>195</v>
      </c>
      <c r="B162" s="64">
        <f>[1]BidrAvg!L167</f>
        <v>21784121</v>
      </c>
      <c r="C162" s="98">
        <v>17868571</v>
      </c>
      <c r="D162" s="64">
        <f t="shared" si="4"/>
        <v>3915550</v>
      </c>
      <c r="E162" s="99">
        <v>17868571</v>
      </c>
      <c r="F162" s="64">
        <f t="shared" si="5"/>
        <v>3915550</v>
      </c>
    </row>
    <row r="163" spans="1:6">
      <c r="A163" s="4" t="s">
        <v>196</v>
      </c>
      <c r="B163" s="64">
        <f>[1]BidrAvg!L168</f>
        <v>-4165579</v>
      </c>
      <c r="C163" s="98">
        <v>-1196892</v>
      </c>
      <c r="D163" s="64">
        <f t="shared" si="4"/>
        <v>-2968687</v>
      </c>
      <c r="E163" s="99">
        <v>-1196892</v>
      </c>
      <c r="F163" s="64">
        <f t="shared" si="5"/>
        <v>-2968687</v>
      </c>
    </row>
    <row r="164" spans="1:6">
      <c r="A164" s="4" t="s">
        <v>197</v>
      </c>
      <c r="B164" s="64">
        <f>[1]BidrAvg!L169</f>
        <v>20340193</v>
      </c>
      <c r="C164" s="98">
        <v>15241322</v>
      </c>
      <c r="D164" s="64">
        <f t="shared" si="4"/>
        <v>5098871</v>
      </c>
      <c r="E164" s="99">
        <v>15241322</v>
      </c>
      <c r="F164" s="64">
        <f t="shared" si="5"/>
        <v>5098871</v>
      </c>
    </row>
    <row r="165" spans="1:6">
      <c r="A165" s="4" t="s">
        <v>198</v>
      </c>
      <c r="B165" s="64">
        <f>[1]BidrAvg!L170</f>
        <v>13709526</v>
      </c>
      <c r="C165" s="98">
        <v>16049060</v>
      </c>
      <c r="D165" s="64">
        <f t="shared" si="4"/>
        <v>-2339534</v>
      </c>
      <c r="E165" s="99">
        <v>16049060</v>
      </c>
      <c r="F165" s="64">
        <f t="shared" si="5"/>
        <v>-2339534</v>
      </c>
    </row>
    <row r="166" spans="1:6">
      <c r="A166" s="4" t="s">
        <v>199</v>
      </c>
      <c r="B166" s="64">
        <f>[1]BidrAvg!L171</f>
        <v>36812475</v>
      </c>
      <c r="C166" s="98">
        <v>32447169</v>
      </c>
      <c r="D166" s="64">
        <f t="shared" si="4"/>
        <v>4365306</v>
      </c>
      <c r="E166" s="99">
        <v>32447169</v>
      </c>
      <c r="F166" s="64">
        <f t="shared" si="5"/>
        <v>4365306</v>
      </c>
    </row>
    <row r="167" spans="1:6">
      <c r="A167" s="4" t="s">
        <v>200</v>
      </c>
      <c r="B167" s="64">
        <f>[1]BidrAvg!L172</f>
        <v>24521920</v>
      </c>
      <c r="C167" s="98">
        <v>26060830</v>
      </c>
      <c r="D167" s="64">
        <f t="shared" si="4"/>
        <v>-1538910</v>
      </c>
      <c r="E167" s="99">
        <v>26060830</v>
      </c>
      <c r="F167" s="64">
        <f t="shared" si="5"/>
        <v>-1538910</v>
      </c>
    </row>
    <row r="168" spans="1:6">
      <c r="A168" s="4" t="s">
        <v>201</v>
      </c>
      <c r="B168" s="64">
        <f>[1]BidrAvg!L173</f>
        <v>-364612</v>
      </c>
      <c r="C168" s="98">
        <v>1659203</v>
      </c>
      <c r="D168" s="64">
        <f t="shared" si="4"/>
        <v>-2023815</v>
      </c>
      <c r="E168" s="99">
        <v>1659203</v>
      </c>
      <c r="F168" s="64">
        <f t="shared" si="5"/>
        <v>-2023815</v>
      </c>
    </row>
    <row r="169" spans="1:6">
      <c r="A169" s="4" t="s">
        <v>202</v>
      </c>
      <c r="B169" s="64">
        <f>[1]BidrAvg!L174</f>
        <v>15935163</v>
      </c>
      <c r="C169" s="98">
        <v>18166275</v>
      </c>
      <c r="D169" s="64">
        <f t="shared" si="4"/>
        <v>-2231112</v>
      </c>
      <c r="E169" s="99">
        <v>18166275</v>
      </c>
      <c r="F169" s="64">
        <f t="shared" si="5"/>
        <v>-2231112</v>
      </c>
    </row>
    <row r="170" spans="1:6">
      <c r="A170" s="4" t="s">
        <v>203</v>
      </c>
      <c r="B170" s="64">
        <f>[1]BidrAvg!L175</f>
        <v>522259</v>
      </c>
      <c r="C170" s="98">
        <v>-1353469</v>
      </c>
      <c r="D170" s="64">
        <f t="shared" si="4"/>
        <v>1875728</v>
      </c>
      <c r="E170" s="99">
        <v>-1353469</v>
      </c>
      <c r="F170" s="64">
        <f t="shared" si="5"/>
        <v>1875728</v>
      </c>
    </row>
    <row r="171" spans="1:6">
      <c r="A171" s="4" t="s">
        <v>204</v>
      </c>
      <c r="B171" s="64">
        <f>[1]BidrAvg!L176</f>
        <v>10599219</v>
      </c>
      <c r="C171" s="98">
        <v>15083603</v>
      </c>
      <c r="D171" s="64">
        <f t="shared" si="4"/>
        <v>-4484384</v>
      </c>
      <c r="E171" s="99">
        <v>15083603</v>
      </c>
      <c r="F171" s="64">
        <f t="shared" si="5"/>
        <v>-4484384</v>
      </c>
    </row>
    <row r="172" spans="1:6">
      <c r="A172" s="4" t="s">
        <v>205</v>
      </c>
      <c r="B172" s="64">
        <f>[1]BidrAvg!L177</f>
        <v>-5353890</v>
      </c>
      <c r="C172" s="98">
        <v>-7224296</v>
      </c>
      <c r="D172" s="64">
        <f t="shared" si="4"/>
        <v>1870406</v>
      </c>
      <c r="E172" s="99">
        <v>-7224296</v>
      </c>
      <c r="F172" s="64">
        <f t="shared" si="5"/>
        <v>1870406</v>
      </c>
    </row>
    <row r="173" spans="1:6">
      <c r="A173" s="4" t="s">
        <v>206</v>
      </c>
      <c r="B173" s="64">
        <f>[1]BidrAvg!L178</f>
        <v>43101871</v>
      </c>
      <c r="C173" s="98">
        <v>43211775</v>
      </c>
      <c r="D173" s="64">
        <f t="shared" si="4"/>
        <v>-109904</v>
      </c>
      <c r="E173" s="99">
        <v>43211775</v>
      </c>
      <c r="F173" s="64">
        <f t="shared" si="5"/>
        <v>-109904</v>
      </c>
    </row>
    <row r="174" spans="1:6">
      <c r="A174" s="4" t="s">
        <v>207</v>
      </c>
      <c r="B174" s="64">
        <f>[1]BidrAvg!L179</f>
        <v>-13035876</v>
      </c>
      <c r="C174" s="98">
        <v>-6797655</v>
      </c>
      <c r="D174" s="64">
        <f t="shared" si="4"/>
        <v>-6238221</v>
      </c>
      <c r="E174" s="99">
        <v>-6797655</v>
      </c>
      <c r="F174" s="64">
        <f t="shared" si="5"/>
        <v>-6238221</v>
      </c>
    </row>
    <row r="175" spans="1:6">
      <c r="A175" s="4" t="s">
        <v>208</v>
      </c>
      <c r="B175" s="64">
        <f>[1]BidrAvg!L180</f>
        <v>12340373</v>
      </c>
      <c r="C175" s="98">
        <v>2433432</v>
      </c>
      <c r="D175" s="64">
        <f t="shared" si="4"/>
        <v>9906941</v>
      </c>
      <c r="E175" s="99">
        <v>2433432</v>
      </c>
      <c r="F175" s="64">
        <f t="shared" si="5"/>
        <v>9906941</v>
      </c>
    </row>
    <row r="176" spans="1:6">
      <c r="A176" s="4" t="s">
        <v>209</v>
      </c>
      <c r="B176" s="64">
        <f>[1]BidrAvg!L181</f>
        <v>-8619870</v>
      </c>
      <c r="C176" s="98">
        <v>-8692395</v>
      </c>
      <c r="D176" s="64">
        <f t="shared" si="4"/>
        <v>72525</v>
      </c>
      <c r="E176" s="99">
        <v>-8692395</v>
      </c>
      <c r="F176" s="64">
        <f t="shared" si="5"/>
        <v>72525</v>
      </c>
    </row>
    <row r="177" spans="1:6">
      <c r="A177" s="4" t="s">
        <v>210</v>
      </c>
      <c r="B177" s="64">
        <f>[1]BidrAvg!L182</f>
        <v>-4220573</v>
      </c>
      <c r="C177" s="98">
        <v>-3240985</v>
      </c>
      <c r="D177" s="64">
        <f t="shared" si="4"/>
        <v>-979588</v>
      </c>
      <c r="E177" s="99">
        <v>-3240985</v>
      </c>
      <c r="F177" s="64">
        <f t="shared" si="5"/>
        <v>-979588</v>
      </c>
    </row>
    <row r="178" spans="1:6">
      <c r="A178" s="4" t="s">
        <v>211</v>
      </c>
      <c r="B178" s="64">
        <f>[1]BidrAvg!L183</f>
        <v>-1637568</v>
      </c>
      <c r="C178" s="98">
        <v>-5875494</v>
      </c>
      <c r="D178" s="64">
        <f t="shared" si="4"/>
        <v>4237926</v>
      </c>
      <c r="E178" s="99">
        <v>-5875494</v>
      </c>
      <c r="F178" s="64">
        <f t="shared" si="5"/>
        <v>4237926</v>
      </c>
    </row>
    <row r="179" spans="1:6">
      <c r="A179" s="4" t="s">
        <v>212</v>
      </c>
      <c r="B179" s="64">
        <f>[1]BidrAvg!L184</f>
        <v>1560409</v>
      </c>
      <c r="C179" s="98">
        <v>975531</v>
      </c>
      <c r="D179" s="64">
        <f t="shared" si="4"/>
        <v>584878</v>
      </c>
      <c r="E179" s="99">
        <v>975531</v>
      </c>
      <c r="F179" s="64">
        <f t="shared" si="5"/>
        <v>584878</v>
      </c>
    </row>
    <row r="180" spans="1:6">
      <c r="A180" s="4" t="s">
        <v>213</v>
      </c>
      <c r="B180" s="64">
        <f>[1]BidrAvg!L185</f>
        <v>-1102968</v>
      </c>
      <c r="C180" s="98">
        <v>-1816839</v>
      </c>
      <c r="D180" s="64">
        <f t="shared" si="4"/>
        <v>713871</v>
      </c>
      <c r="E180" s="99">
        <v>-1816839</v>
      </c>
      <c r="F180" s="64">
        <f t="shared" si="5"/>
        <v>713871</v>
      </c>
    </row>
    <row r="181" spans="1:6">
      <c r="A181" s="4" t="s">
        <v>214</v>
      </c>
      <c r="B181" s="64">
        <f>[1]BidrAvg!L186</f>
        <v>-419520</v>
      </c>
      <c r="C181" s="98">
        <v>-351808</v>
      </c>
      <c r="D181" s="64">
        <f t="shared" si="4"/>
        <v>-67712</v>
      </c>
      <c r="E181" s="99">
        <v>-351808</v>
      </c>
      <c r="F181" s="64">
        <f t="shared" si="5"/>
        <v>-67712</v>
      </c>
    </row>
    <row r="182" spans="1:6">
      <c r="A182" s="4" t="s">
        <v>215</v>
      </c>
      <c r="B182" s="64">
        <f>[1]BidrAvg!L187</f>
        <v>6542815</v>
      </c>
      <c r="C182" s="98">
        <v>8703767</v>
      </c>
      <c r="D182" s="64">
        <f t="shared" si="4"/>
        <v>-2160952</v>
      </c>
      <c r="E182" s="99">
        <v>8703767</v>
      </c>
      <c r="F182" s="64">
        <f t="shared" si="5"/>
        <v>-2160952</v>
      </c>
    </row>
    <row r="183" spans="1:6">
      <c r="A183" s="4" t="s">
        <v>216</v>
      </c>
      <c r="B183" s="64">
        <f>[1]BidrAvg!L188</f>
        <v>5555890</v>
      </c>
      <c r="C183" s="98">
        <v>4133465</v>
      </c>
      <c r="D183" s="64">
        <f t="shared" si="4"/>
        <v>1422425</v>
      </c>
      <c r="E183" s="99">
        <v>4133465</v>
      </c>
      <c r="F183" s="64">
        <f t="shared" si="5"/>
        <v>1422425</v>
      </c>
    </row>
    <row r="184" spans="1:6">
      <c r="A184" s="4" t="s">
        <v>217</v>
      </c>
      <c r="B184" s="64">
        <f>[1]BidrAvg!L189</f>
        <v>31293091</v>
      </c>
      <c r="C184" s="98">
        <v>25461921</v>
      </c>
      <c r="D184" s="64">
        <f t="shared" si="4"/>
        <v>5831170</v>
      </c>
      <c r="E184" s="99">
        <v>25461921</v>
      </c>
      <c r="F184" s="64">
        <f t="shared" si="5"/>
        <v>5831170</v>
      </c>
    </row>
    <row r="185" spans="1:6">
      <c r="A185" s="4" t="s">
        <v>218</v>
      </c>
      <c r="B185" s="64">
        <f>[1]BidrAvg!L190</f>
        <v>60991026</v>
      </c>
      <c r="C185" s="98">
        <v>56381938</v>
      </c>
      <c r="D185" s="64">
        <f t="shared" si="4"/>
        <v>4609088</v>
      </c>
      <c r="E185" s="99">
        <v>56381938</v>
      </c>
      <c r="F185" s="64">
        <f t="shared" si="5"/>
        <v>4609088</v>
      </c>
    </row>
    <row r="186" spans="1:6">
      <c r="A186" s="4" t="s">
        <v>219</v>
      </c>
      <c r="B186" s="64">
        <f>[1]BidrAvg!L191</f>
        <v>13915702</v>
      </c>
      <c r="C186" s="98">
        <v>17614513</v>
      </c>
      <c r="D186" s="64">
        <f t="shared" si="4"/>
        <v>-3698811</v>
      </c>
      <c r="E186" s="99">
        <v>17614513</v>
      </c>
      <c r="F186" s="64">
        <f t="shared" si="5"/>
        <v>-3698811</v>
      </c>
    </row>
    <row r="187" spans="1:6">
      <c r="A187" s="4" t="s">
        <v>220</v>
      </c>
      <c r="B187" s="64">
        <f>[1]BidrAvg!L192</f>
        <v>-3797385</v>
      </c>
      <c r="C187" s="98">
        <v>-1470980</v>
      </c>
      <c r="D187" s="64">
        <f t="shared" si="4"/>
        <v>-2326405</v>
      </c>
      <c r="E187" s="99">
        <v>-1470980</v>
      </c>
      <c r="F187" s="64">
        <f t="shared" si="5"/>
        <v>-2326405</v>
      </c>
    </row>
    <row r="188" spans="1:6">
      <c r="A188" s="4" t="s">
        <v>221</v>
      </c>
      <c r="B188" s="64">
        <f>[1]BidrAvg!L193</f>
        <v>-6042454</v>
      </c>
      <c r="C188" s="98">
        <v>-3578226</v>
      </c>
      <c r="D188" s="64">
        <f t="shared" si="4"/>
        <v>-2464228</v>
      </c>
      <c r="E188" s="99">
        <v>-3578226</v>
      </c>
      <c r="F188" s="64">
        <f t="shared" si="5"/>
        <v>-2464228</v>
      </c>
    </row>
    <row r="189" spans="1:6">
      <c r="A189" s="4" t="s">
        <v>222</v>
      </c>
      <c r="B189" s="64">
        <f>[1]BidrAvg!L194</f>
        <v>54602919</v>
      </c>
      <c r="C189" s="98">
        <v>43238430</v>
      </c>
      <c r="D189" s="64">
        <f t="shared" si="4"/>
        <v>11364489</v>
      </c>
      <c r="E189" s="99">
        <v>43238430</v>
      </c>
      <c r="F189" s="64">
        <f t="shared" si="5"/>
        <v>11364489</v>
      </c>
    </row>
    <row r="190" spans="1:6">
      <c r="A190" s="4" t="s">
        <v>223</v>
      </c>
      <c r="B190" s="64">
        <f>[1]BidrAvg!L195</f>
        <v>27831428</v>
      </c>
      <c r="C190" s="98">
        <v>26840525</v>
      </c>
      <c r="D190" s="64">
        <f t="shared" si="4"/>
        <v>990903</v>
      </c>
      <c r="E190" s="99">
        <v>26840525</v>
      </c>
      <c r="F190" s="64">
        <f t="shared" si="5"/>
        <v>990903</v>
      </c>
    </row>
    <row r="191" spans="1:6">
      <c r="A191" s="4" t="s">
        <v>224</v>
      </c>
      <c r="B191" s="64">
        <f>[1]BidrAvg!L196</f>
        <v>4542184</v>
      </c>
      <c r="C191" s="98">
        <v>5428984</v>
      </c>
      <c r="D191" s="64">
        <f t="shared" si="4"/>
        <v>-886800</v>
      </c>
      <c r="E191" s="99">
        <v>5428984</v>
      </c>
      <c r="F191" s="64">
        <f t="shared" si="5"/>
        <v>-886800</v>
      </c>
    </row>
    <row r="192" spans="1:6" ht="27" customHeight="1">
      <c r="A192" s="32" t="s">
        <v>225</v>
      </c>
      <c r="B192" s="64">
        <f>[1]BidrAvg!L197</f>
        <v>-2778168</v>
      </c>
      <c r="C192" s="98">
        <v>-989453</v>
      </c>
      <c r="D192" s="64">
        <f t="shared" si="4"/>
        <v>-1788715</v>
      </c>
      <c r="E192" s="99">
        <v>-989453</v>
      </c>
      <c r="F192" s="64">
        <f t="shared" si="5"/>
        <v>-1788715</v>
      </c>
    </row>
    <row r="193" spans="1:6">
      <c r="A193" s="4" t="s">
        <v>226</v>
      </c>
      <c r="B193" s="64">
        <f>[1]BidrAvg!L198</f>
        <v>-7289205</v>
      </c>
      <c r="C193" s="98">
        <v>-5850732</v>
      </c>
      <c r="D193" s="64">
        <f t="shared" si="4"/>
        <v>-1438473</v>
      </c>
      <c r="E193" s="99">
        <v>-5850732</v>
      </c>
      <c r="F193" s="64">
        <f t="shared" si="5"/>
        <v>-1438473</v>
      </c>
    </row>
    <row r="194" spans="1:6">
      <c r="A194" s="4" t="s">
        <v>227</v>
      </c>
      <c r="B194" s="64">
        <f>[1]BidrAvg!L199</f>
        <v>2023297</v>
      </c>
      <c r="C194" s="98">
        <v>1400912</v>
      </c>
      <c r="D194" s="64">
        <f t="shared" si="4"/>
        <v>622385</v>
      </c>
      <c r="E194" s="99">
        <v>1400912</v>
      </c>
      <c r="F194" s="64">
        <f t="shared" si="5"/>
        <v>622385</v>
      </c>
    </row>
    <row r="195" spans="1:6">
      <c r="A195" s="4" t="s">
        <v>228</v>
      </c>
      <c r="B195" s="64">
        <f>[1]BidrAvg!L200</f>
        <v>1063773</v>
      </c>
      <c r="C195" s="98">
        <v>8215016</v>
      </c>
      <c r="D195" s="64">
        <f t="shared" si="4"/>
        <v>-7151243</v>
      </c>
      <c r="E195" s="99">
        <v>8215016</v>
      </c>
      <c r="F195" s="64">
        <f t="shared" si="5"/>
        <v>-7151243</v>
      </c>
    </row>
    <row r="196" spans="1:6">
      <c r="A196" s="4" t="s">
        <v>229</v>
      </c>
      <c r="B196" s="64">
        <f>[1]BidrAvg!L201</f>
        <v>2950827</v>
      </c>
      <c r="C196" s="98">
        <v>-1088517</v>
      </c>
      <c r="D196" s="64">
        <f t="shared" si="4"/>
        <v>4039344</v>
      </c>
      <c r="E196" s="99">
        <v>-1088517</v>
      </c>
      <c r="F196" s="64">
        <f t="shared" si="5"/>
        <v>4039344</v>
      </c>
    </row>
    <row r="197" spans="1:6">
      <c r="A197" s="4" t="s">
        <v>230</v>
      </c>
      <c r="B197" s="64">
        <f>[1]BidrAvg!L202</f>
        <v>2688469</v>
      </c>
      <c r="C197" s="100">
        <v>4291669</v>
      </c>
      <c r="D197" s="101">
        <f t="shared" si="4"/>
        <v>-1603200</v>
      </c>
      <c r="E197" s="102">
        <v>4291669</v>
      </c>
      <c r="F197" s="101">
        <f t="shared" si="5"/>
        <v>-1603200</v>
      </c>
    </row>
    <row r="198" spans="1:6">
      <c r="A198" s="4" t="s">
        <v>231</v>
      </c>
      <c r="B198" s="64">
        <f>[1]BidrAvg!L203</f>
        <v>-1607454</v>
      </c>
      <c r="C198" s="98">
        <v>-507037</v>
      </c>
      <c r="D198" s="64">
        <f t="shared" si="4"/>
        <v>-1100417</v>
      </c>
      <c r="E198" s="99">
        <v>-507037</v>
      </c>
      <c r="F198" s="64">
        <f t="shared" si="5"/>
        <v>-1100417</v>
      </c>
    </row>
    <row r="199" spans="1:6">
      <c r="A199" s="4" t="s">
        <v>232</v>
      </c>
      <c r="B199" s="64">
        <f>[1]BidrAvg!L204</f>
        <v>-47326533</v>
      </c>
      <c r="C199" s="98">
        <v>-50175709</v>
      </c>
      <c r="D199" s="64">
        <f t="shared" si="4"/>
        <v>2849176</v>
      </c>
      <c r="E199" s="99">
        <v>-50175709</v>
      </c>
      <c r="F199" s="64">
        <f t="shared" si="5"/>
        <v>2849176</v>
      </c>
    </row>
    <row r="200" spans="1:6">
      <c r="A200" s="4" t="s">
        <v>233</v>
      </c>
      <c r="B200" s="64">
        <f>[1]BidrAvg!L205</f>
        <v>-1727316</v>
      </c>
      <c r="C200" s="98">
        <v>-5616926</v>
      </c>
      <c r="D200" s="64">
        <f t="shared" si="4"/>
        <v>3889610</v>
      </c>
      <c r="E200" s="99">
        <v>-5616926</v>
      </c>
      <c r="F200" s="64">
        <f t="shared" si="5"/>
        <v>3889610</v>
      </c>
    </row>
    <row r="201" spans="1:6">
      <c r="A201" s="4" t="s">
        <v>234</v>
      </c>
      <c r="B201" s="64">
        <f>[1]BidrAvg!L206</f>
        <v>-7509916</v>
      </c>
      <c r="C201" s="98">
        <v>-7555491</v>
      </c>
      <c r="D201" s="64">
        <f t="shared" si="4"/>
        <v>45575</v>
      </c>
      <c r="E201" s="99">
        <v>-7555491</v>
      </c>
      <c r="F201" s="64">
        <f t="shared" si="5"/>
        <v>45575</v>
      </c>
    </row>
    <row r="202" spans="1:6">
      <c r="A202" s="4" t="s">
        <v>235</v>
      </c>
      <c r="B202" s="64">
        <f>[1]BidrAvg!L207</f>
        <v>1020543</v>
      </c>
      <c r="C202" s="98">
        <v>1833392</v>
      </c>
      <c r="D202" s="64">
        <f t="shared" ref="D202:D265" si="6">B202-C202</f>
        <v>-812849</v>
      </c>
      <c r="E202" s="99">
        <v>1833392</v>
      </c>
      <c r="F202" s="64">
        <f t="shared" ref="F202:F265" si="7">B202-E202</f>
        <v>-812849</v>
      </c>
    </row>
    <row r="203" spans="1:6">
      <c r="A203" s="4" t="s">
        <v>236</v>
      </c>
      <c r="B203" s="64">
        <f>[1]BidrAvg!L208</f>
        <v>-2794243</v>
      </c>
      <c r="C203" s="98">
        <v>-2782675</v>
      </c>
      <c r="D203" s="64">
        <f t="shared" si="6"/>
        <v>-11568</v>
      </c>
      <c r="E203" s="99">
        <v>-2782675</v>
      </c>
      <c r="F203" s="64">
        <f t="shared" si="7"/>
        <v>-11568</v>
      </c>
    </row>
    <row r="204" spans="1:6">
      <c r="A204" s="4" t="s">
        <v>237</v>
      </c>
      <c r="B204" s="64">
        <f>[1]BidrAvg!L209</f>
        <v>5041994</v>
      </c>
      <c r="C204" s="98">
        <v>6355850</v>
      </c>
      <c r="D204" s="64">
        <f t="shared" si="6"/>
        <v>-1313856</v>
      </c>
      <c r="E204" s="99">
        <v>6355850</v>
      </c>
      <c r="F204" s="64">
        <f t="shared" si="7"/>
        <v>-1313856</v>
      </c>
    </row>
    <row r="205" spans="1:6">
      <c r="A205" s="4" t="s">
        <v>238</v>
      </c>
      <c r="B205" s="64">
        <f>[1]BidrAvg!L210</f>
        <v>10281517</v>
      </c>
      <c r="C205" s="98">
        <v>2283025</v>
      </c>
      <c r="D205" s="64">
        <f t="shared" si="6"/>
        <v>7998492</v>
      </c>
      <c r="E205" s="99">
        <v>2283025</v>
      </c>
      <c r="F205" s="64">
        <f t="shared" si="7"/>
        <v>7998492</v>
      </c>
    </row>
    <row r="206" spans="1:6">
      <c r="A206" s="4" t="s">
        <v>239</v>
      </c>
      <c r="B206" s="64">
        <f>[1]BidrAvg!L211</f>
        <v>15497714</v>
      </c>
      <c r="C206" s="98">
        <v>14084882</v>
      </c>
      <c r="D206" s="64">
        <f t="shared" si="6"/>
        <v>1412832</v>
      </c>
      <c r="E206" s="99">
        <v>14084882</v>
      </c>
      <c r="F206" s="64">
        <f t="shared" si="7"/>
        <v>1412832</v>
      </c>
    </row>
    <row r="207" spans="1:6">
      <c r="A207" s="4" t="s">
        <v>240</v>
      </c>
      <c r="B207" s="64">
        <f>[1]BidrAvg!L212</f>
        <v>-5134834</v>
      </c>
      <c r="C207" s="98">
        <v>-7110958</v>
      </c>
      <c r="D207" s="64">
        <f t="shared" si="6"/>
        <v>1976124</v>
      </c>
      <c r="E207" s="99">
        <v>-7110958</v>
      </c>
      <c r="F207" s="64">
        <f t="shared" si="7"/>
        <v>1976124</v>
      </c>
    </row>
    <row r="208" spans="1:6" ht="27" customHeight="1">
      <c r="A208" s="32" t="s">
        <v>241</v>
      </c>
      <c r="B208" s="64">
        <f>[1]BidrAvg!L213</f>
        <v>-164824</v>
      </c>
      <c r="C208" s="98">
        <v>9521519</v>
      </c>
      <c r="D208" s="64">
        <f t="shared" si="6"/>
        <v>-9686343</v>
      </c>
      <c r="E208" s="99">
        <v>9521519</v>
      </c>
      <c r="F208" s="64">
        <f t="shared" si="7"/>
        <v>-9686343</v>
      </c>
    </row>
    <row r="209" spans="1:6">
      <c r="A209" s="4" t="s">
        <v>242</v>
      </c>
      <c r="B209" s="64">
        <f>[1]BidrAvg!L214</f>
        <v>-1276452</v>
      </c>
      <c r="C209" s="98">
        <v>-232905</v>
      </c>
      <c r="D209" s="64">
        <f t="shared" si="6"/>
        <v>-1043547</v>
      </c>
      <c r="E209" s="99">
        <v>-232905</v>
      </c>
      <c r="F209" s="64">
        <f t="shared" si="7"/>
        <v>-1043547</v>
      </c>
    </row>
    <row r="210" spans="1:6">
      <c r="A210" s="4" t="s">
        <v>243</v>
      </c>
      <c r="B210" s="64">
        <f>[1]BidrAvg!L215</f>
        <v>-7663406</v>
      </c>
      <c r="C210" s="98">
        <v>-6399694</v>
      </c>
      <c r="D210" s="64">
        <f t="shared" si="6"/>
        <v>-1263712</v>
      </c>
      <c r="E210" s="99">
        <v>-6399694</v>
      </c>
      <c r="F210" s="64">
        <f t="shared" si="7"/>
        <v>-1263712</v>
      </c>
    </row>
    <row r="211" spans="1:6">
      <c r="A211" s="4" t="s">
        <v>244</v>
      </c>
      <c r="B211" s="64">
        <f>[1]BidrAvg!L216</f>
        <v>-438162</v>
      </c>
      <c r="C211" s="98">
        <v>-466766</v>
      </c>
      <c r="D211" s="64">
        <f t="shared" si="6"/>
        <v>28604</v>
      </c>
      <c r="E211" s="99">
        <v>-466766</v>
      </c>
      <c r="F211" s="64">
        <f t="shared" si="7"/>
        <v>28604</v>
      </c>
    </row>
    <row r="212" spans="1:6">
      <c r="A212" s="4" t="s">
        <v>245</v>
      </c>
      <c r="B212" s="64">
        <f>[1]BidrAvg!L217</f>
        <v>-22125249</v>
      </c>
      <c r="C212" s="98">
        <v>-11423758</v>
      </c>
      <c r="D212" s="64">
        <f t="shared" si="6"/>
        <v>-10701491</v>
      </c>
      <c r="E212" s="99">
        <v>-11423758</v>
      </c>
      <c r="F212" s="64">
        <f t="shared" si="7"/>
        <v>-10701491</v>
      </c>
    </row>
    <row r="213" spans="1:6">
      <c r="A213" s="4" t="s">
        <v>246</v>
      </c>
      <c r="B213" s="64">
        <f>[1]BidrAvg!L218</f>
        <v>23491024</v>
      </c>
      <c r="C213" s="98">
        <v>18433492</v>
      </c>
      <c r="D213" s="64">
        <f t="shared" si="6"/>
        <v>5057532</v>
      </c>
      <c r="E213" s="99">
        <v>18433492</v>
      </c>
      <c r="F213" s="64">
        <f t="shared" si="7"/>
        <v>5057532</v>
      </c>
    </row>
    <row r="214" spans="1:6">
      <c r="A214" s="4" t="s">
        <v>247</v>
      </c>
      <c r="B214" s="64">
        <f>[1]BidrAvg!L219</f>
        <v>6369051</v>
      </c>
      <c r="C214" s="98">
        <v>5810044</v>
      </c>
      <c r="D214" s="64">
        <f t="shared" si="6"/>
        <v>559007</v>
      </c>
      <c r="E214" s="99">
        <v>5810044</v>
      </c>
      <c r="F214" s="64">
        <f t="shared" si="7"/>
        <v>559007</v>
      </c>
    </row>
    <row r="215" spans="1:6">
      <c r="A215" s="4" t="s">
        <v>248</v>
      </c>
      <c r="B215" s="64">
        <f>[1]BidrAvg!L220</f>
        <v>3944756</v>
      </c>
      <c r="C215" s="98">
        <v>2262292</v>
      </c>
      <c r="D215" s="64">
        <f t="shared" si="6"/>
        <v>1682464</v>
      </c>
      <c r="E215" s="99">
        <v>2262292</v>
      </c>
      <c r="F215" s="64">
        <f t="shared" si="7"/>
        <v>1682464</v>
      </c>
    </row>
    <row r="216" spans="1:6">
      <c r="A216" s="4" t="s">
        <v>249</v>
      </c>
      <c r="B216" s="64">
        <f>[1]BidrAvg!L221</f>
        <v>40903145</v>
      </c>
      <c r="C216" s="98">
        <v>39400863</v>
      </c>
      <c r="D216" s="64">
        <f t="shared" si="6"/>
        <v>1502282</v>
      </c>
      <c r="E216" s="99">
        <v>39400863</v>
      </c>
      <c r="F216" s="64">
        <f t="shared" si="7"/>
        <v>1502282</v>
      </c>
    </row>
    <row r="217" spans="1:6">
      <c r="A217" s="4" t="s">
        <v>250</v>
      </c>
      <c r="B217" s="64">
        <f>[1]BidrAvg!L222</f>
        <v>1282643</v>
      </c>
      <c r="C217" s="98">
        <v>-385210</v>
      </c>
      <c r="D217" s="64">
        <f t="shared" si="6"/>
        <v>1667853</v>
      </c>
      <c r="E217" s="99">
        <v>-385210</v>
      </c>
      <c r="F217" s="64">
        <f t="shared" si="7"/>
        <v>1667853</v>
      </c>
    </row>
    <row r="218" spans="1:6">
      <c r="A218" s="4" t="s">
        <v>251</v>
      </c>
      <c r="B218" s="64">
        <f>[1]BidrAvg!L223</f>
        <v>11555961</v>
      </c>
      <c r="C218" s="98">
        <v>8615283</v>
      </c>
      <c r="D218" s="64">
        <f t="shared" si="6"/>
        <v>2940678</v>
      </c>
      <c r="E218" s="99">
        <v>8615283</v>
      </c>
      <c r="F218" s="64">
        <f t="shared" si="7"/>
        <v>2940678</v>
      </c>
    </row>
    <row r="219" spans="1:6">
      <c r="A219" s="4" t="s">
        <v>252</v>
      </c>
      <c r="B219" s="64">
        <f>[1]BidrAvg!L224</f>
        <v>195512005</v>
      </c>
      <c r="C219" s="98">
        <v>191925335</v>
      </c>
      <c r="D219" s="64">
        <f t="shared" si="6"/>
        <v>3586670</v>
      </c>
      <c r="E219" s="99">
        <v>191925335</v>
      </c>
      <c r="F219" s="64">
        <f t="shared" si="7"/>
        <v>3586670</v>
      </c>
    </row>
    <row r="220" spans="1:6" ht="27" customHeight="1">
      <c r="A220" s="32" t="s">
        <v>253</v>
      </c>
      <c r="B220" s="64">
        <f>[1]BidrAvg!L225</f>
        <v>-5156755</v>
      </c>
      <c r="C220" s="98">
        <v>-6888146</v>
      </c>
      <c r="D220" s="64">
        <f t="shared" si="6"/>
        <v>1731391</v>
      </c>
      <c r="E220" s="99">
        <v>-6888146</v>
      </c>
      <c r="F220" s="64">
        <f t="shared" si="7"/>
        <v>1731391</v>
      </c>
    </row>
    <row r="221" spans="1:6">
      <c r="A221" s="4" t="s">
        <v>254</v>
      </c>
      <c r="B221" s="64">
        <f>[1]BidrAvg!L226</f>
        <v>-2970094</v>
      </c>
      <c r="C221" s="98">
        <v>-4044702</v>
      </c>
      <c r="D221" s="64">
        <f t="shared" si="6"/>
        <v>1074608</v>
      </c>
      <c r="E221" s="99">
        <v>-4044702</v>
      </c>
      <c r="F221" s="64">
        <f t="shared" si="7"/>
        <v>1074608</v>
      </c>
    </row>
    <row r="222" spans="1:6">
      <c r="A222" s="4" t="s">
        <v>255</v>
      </c>
      <c r="B222" s="64">
        <f>[1]BidrAvg!L227</f>
        <v>38176443</v>
      </c>
      <c r="C222" s="98">
        <v>36392955</v>
      </c>
      <c r="D222" s="64">
        <f t="shared" si="6"/>
        <v>1783488</v>
      </c>
      <c r="E222" s="99">
        <v>36392955</v>
      </c>
      <c r="F222" s="64">
        <f t="shared" si="7"/>
        <v>1783488</v>
      </c>
    </row>
    <row r="223" spans="1:6">
      <c r="A223" s="4" t="s">
        <v>256</v>
      </c>
      <c r="B223" s="64">
        <f>[1]BidrAvg!L228</f>
        <v>28908076</v>
      </c>
      <c r="C223" s="98">
        <v>24197191</v>
      </c>
      <c r="D223" s="64">
        <f t="shared" si="6"/>
        <v>4710885</v>
      </c>
      <c r="E223" s="99">
        <v>24197191</v>
      </c>
      <c r="F223" s="64">
        <f t="shared" si="7"/>
        <v>4710885</v>
      </c>
    </row>
    <row r="224" spans="1:6">
      <c r="A224" s="4" t="s">
        <v>257</v>
      </c>
      <c r="B224" s="64">
        <f>[1]BidrAvg!L229</f>
        <v>30490013</v>
      </c>
      <c r="C224" s="98">
        <v>16062339</v>
      </c>
      <c r="D224" s="64">
        <f t="shared" si="6"/>
        <v>14427674</v>
      </c>
      <c r="E224" s="99">
        <v>16062339</v>
      </c>
      <c r="F224" s="64">
        <f t="shared" si="7"/>
        <v>14427674</v>
      </c>
    </row>
    <row r="225" spans="1:6">
      <c r="A225" s="4" t="s">
        <v>258</v>
      </c>
      <c r="B225" s="64">
        <f>[1]BidrAvg!L230</f>
        <v>-4695714</v>
      </c>
      <c r="C225" s="98">
        <v>-3635289</v>
      </c>
      <c r="D225" s="64">
        <f t="shared" si="6"/>
        <v>-1060425</v>
      </c>
      <c r="E225" s="99">
        <v>-3635289</v>
      </c>
      <c r="F225" s="64">
        <f t="shared" si="7"/>
        <v>-1060425</v>
      </c>
    </row>
    <row r="226" spans="1:6">
      <c r="A226" s="4" t="s">
        <v>259</v>
      </c>
      <c r="B226" s="64">
        <f>[1]BidrAvg!L231</f>
        <v>4459652</v>
      </c>
      <c r="C226" s="98">
        <v>7017199</v>
      </c>
      <c r="D226" s="64">
        <f t="shared" si="6"/>
        <v>-2557547</v>
      </c>
      <c r="E226" s="99">
        <v>7017199</v>
      </c>
      <c r="F226" s="64">
        <f t="shared" si="7"/>
        <v>-2557547</v>
      </c>
    </row>
    <row r="227" spans="1:6">
      <c r="A227" s="4" t="s">
        <v>260</v>
      </c>
      <c r="B227" s="64">
        <f>[1]BidrAvg!L232</f>
        <v>-6137073</v>
      </c>
      <c r="C227" s="98">
        <v>-9382018</v>
      </c>
      <c r="D227" s="64">
        <f t="shared" si="6"/>
        <v>3244945</v>
      </c>
      <c r="E227" s="99">
        <v>-9382018</v>
      </c>
      <c r="F227" s="64">
        <f t="shared" si="7"/>
        <v>3244945</v>
      </c>
    </row>
    <row r="228" spans="1:6">
      <c r="A228" s="4" t="s">
        <v>261</v>
      </c>
      <c r="B228" s="64">
        <f>[1]BidrAvg!L233</f>
        <v>-6065186</v>
      </c>
      <c r="C228" s="98">
        <v>-3773074</v>
      </c>
      <c r="D228" s="64">
        <f t="shared" si="6"/>
        <v>-2292112</v>
      </c>
      <c r="E228" s="99">
        <v>-3773074</v>
      </c>
      <c r="F228" s="64">
        <f t="shared" si="7"/>
        <v>-2292112</v>
      </c>
    </row>
    <row r="229" spans="1:6">
      <c r="A229" s="4" t="s">
        <v>262</v>
      </c>
      <c r="B229" s="64">
        <f>[1]BidrAvg!L234</f>
        <v>-85850147</v>
      </c>
      <c r="C229" s="98">
        <v>-88432970</v>
      </c>
      <c r="D229" s="64">
        <f t="shared" si="6"/>
        <v>2582823</v>
      </c>
      <c r="E229" s="99">
        <v>-88432970</v>
      </c>
      <c r="F229" s="64">
        <f t="shared" si="7"/>
        <v>2582823</v>
      </c>
    </row>
    <row r="230" spans="1:6" ht="27" customHeight="1">
      <c r="A230" s="32" t="s">
        <v>263</v>
      </c>
      <c r="B230" s="64">
        <f>[1]BidrAvg!L235</f>
        <v>-22334182</v>
      </c>
      <c r="C230" s="98">
        <v>-21179333</v>
      </c>
      <c r="D230" s="64">
        <f t="shared" si="6"/>
        <v>-1154849</v>
      </c>
      <c r="E230" s="99">
        <v>-21179333</v>
      </c>
      <c r="F230" s="64">
        <f t="shared" si="7"/>
        <v>-1154849</v>
      </c>
    </row>
    <row r="231" spans="1:6">
      <c r="A231" s="4" t="s">
        <v>264</v>
      </c>
      <c r="B231" s="64">
        <f>[1]BidrAvg!L236</f>
        <v>79023094</v>
      </c>
      <c r="C231" s="98">
        <v>69299269</v>
      </c>
      <c r="D231" s="64">
        <f t="shared" si="6"/>
        <v>9723825</v>
      </c>
      <c r="E231" s="99">
        <v>69299269</v>
      </c>
      <c r="F231" s="64">
        <f t="shared" si="7"/>
        <v>9723825</v>
      </c>
    </row>
    <row r="232" spans="1:6">
      <c r="A232" s="4" t="s">
        <v>265</v>
      </c>
      <c r="B232" s="64">
        <f>[1]BidrAvg!L237</f>
        <v>-512079</v>
      </c>
      <c r="C232" s="98">
        <v>3181270</v>
      </c>
      <c r="D232" s="64">
        <f t="shared" si="6"/>
        <v>-3693349</v>
      </c>
      <c r="E232" s="99">
        <v>3181270</v>
      </c>
      <c r="F232" s="64">
        <f t="shared" si="7"/>
        <v>-3693349</v>
      </c>
    </row>
    <row r="233" spans="1:6">
      <c r="A233" s="4" t="s">
        <v>266</v>
      </c>
      <c r="B233" s="64">
        <f>[1]BidrAvg!L238</f>
        <v>992456</v>
      </c>
      <c r="C233" s="98">
        <v>1149748</v>
      </c>
      <c r="D233" s="64">
        <f t="shared" si="6"/>
        <v>-157292</v>
      </c>
      <c r="E233" s="99">
        <v>1149748</v>
      </c>
      <c r="F233" s="64">
        <f t="shared" si="7"/>
        <v>-157292</v>
      </c>
    </row>
    <row r="234" spans="1:6">
      <c r="A234" s="4" t="s">
        <v>267</v>
      </c>
      <c r="B234" s="64">
        <f>[1]BidrAvg!L239</f>
        <v>25998345</v>
      </c>
      <c r="C234" s="98">
        <v>35163639</v>
      </c>
      <c r="D234" s="64">
        <f t="shared" si="6"/>
        <v>-9165294</v>
      </c>
      <c r="E234" s="99">
        <v>35163639</v>
      </c>
      <c r="F234" s="64">
        <f t="shared" si="7"/>
        <v>-9165294</v>
      </c>
    </row>
    <row r="235" spans="1:6">
      <c r="A235" s="4" t="s">
        <v>268</v>
      </c>
      <c r="B235" s="64">
        <f>[1]BidrAvg!L240</f>
        <v>-24550444</v>
      </c>
      <c r="C235" s="98">
        <v>-17773473</v>
      </c>
      <c r="D235" s="64">
        <f t="shared" si="6"/>
        <v>-6776971</v>
      </c>
      <c r="E235" s="99">
        <v>-17773473</v>
      </c>
      <c r="F235" s="64">
        <f t="shared" si="7"/>
        <v>-6776971</v>
      </c>
    </row>
    <row r="236" spans="1:6">
      <c r="A236" s="4" t="s">
        <v>269</v>
      </c>
      <c r="B236" s="64">
        <f>[1]BidrAvg!L241</f>
        <v>277223</v>
      </c>
      <c r="C236" s="98">
        <v>1552210</v>
      </c>
      <c r="D236" s="64">
        <f t="shared" si="6"/>
        <v>-1274987</v>
      </c>
      <c r="E236" s="99">
        <v>1552210</v>
      </c>
      <c r="F236" s="64">
        <f t="shared" si="7"/>
        <v>-1274987</v>
      </c>
    </row>
    <row r="237" spans="1:6">
      <c r="A237" s="4" t="s">
        <v>270</v>
      </c>
      <c r="B237" s="64">
        <f>[1]BidrAvg!L242</f>
        <v>3754027</v>
      </c>
      <c r="C237" s="98">
        <v>2003153</v>
      </c>
      <c r="D237" s="64">
        <f t="shared" si="6"/>
        <v>1750874</v>
      </c>
      <c r="E237" s="99">
        <v>2003153</v>
      </c>
      <c r="F237" s="64">
        <f t="shared" si="7"/>
        <v>1750874</v>
      </c>
    </row>
    <row r="238" spans="1:6">
      <c r="A238" s="4" t="s">
        <v>271</v>
      </c>
      <c r="B238" s="64">
        <f>[1]BidrAvg!L243</f>
        <v>16835524</v>
      </c>
      <c r="C238" s="98">
        <v>14175368</v>
      </c>
      <c r="D238" s="64">
        <f t="shared" si="6"/>
        <v>2660156</v>
      </c>
      <c r="E238" s="99">
        <v>14175368</v>
      </c>
      <c r="F238" s="64">
        <f t="shared" si="7"/>
        <v>2660156</v>
      </c>
    </row>
    <row r="239" spans="1:6">
      <c r="A239" s="4" t="s">
        <v>272</v>
      </c>
      <c r="B239" s="64">
        <f>[1]BidrAvg!L244</f>
        <v>-2888807</v>
      </c>
      <c r="C239" s="98">
        <v>-4894133</v>
      </c>
      <c r="D239" s="64">
        <f t="shared" si="6"/>
        <v>2005326</v>
      </c>
      <c r="E239" s="99">
        <v>-4894133</v>
      </c>
      <c r="F239" s="64">
        <f t="shared" si="7"/>
        <v>2005326</v>
      </c>
    </row>
    <row r="240" spans="1:6">
      <c r="A240" s="4" t="s">
        <v>273</v>
      </c>
      <c r="B240" s="64">
        <f>[1]BidrAvg!L245</f>
        <v>3352953</v>
      </c>
      <c r="C240" s="98">
        <v>6782552</v>
      </c>
      <c r="D240" s="64">
        <f t="shared" si="6"/>
        <v>-3429599</v>
      </c>
      <c r="E240" s="99">
        <v>6782552</v>
      </c>
      <c r="F240" s="64">
        <f t="shared" si="7"/>
        <v>-3429599</v>
      </c>
    </row>
    <row r="241" spans="1:6">
      <c r="A241" s="4" t="s">
        <v>274</v>
      </c>
      <c r="B241" s="64">
        <f>[1]BidrAvg!L246</f>
        <v>-15872010</v>
      </c>
      <c r="C241" s="98">
        <v>-13906654</v>
      </c>
      <c r="D241" s="64">
        <f t="shared" si="6"/>
        <v>-1965356</v>
      </c>
      <c r="E241" s="99">
        <v>-13906654</v>
      </c>
      <c r="F241" s="64">
        <f t="shared" si="7"/>
        <v>-1965356</v>
      </c>
    </row>
    <row r="242" spans="1:6">
      <c r="A242" s="4" t="s">
        <v>275</v>
      </c>
      <c r="B242" s="64">
        <f>[1]BidrAvg!L247</f>
        <v>-3891338</v>
      </c>
      <c r="C242" s="98">
        <v>-1435433</v>
      </c>
      <c r="D242" s="64">
        <f t="shared" si="6"/>
        <v>-2455905</v>
      </c>
      <c r="E242" s="99">
        <v>-1435433</v>
      </c>
      <c r="F242" s="64">
        <f t="shared" si="7"/>
        <v>-2455905</v>
      </c>
    </row>
    <row r="243" spans="1:6">
      <c r="A243" s="4" t="s">
        <v>276</v>
      </c>
      <c r="B243" s="64">
        <f>[1]BidrAvg!L248</f>
        <v>-6814918</v>
      </c>
      <c r="C243" s="98">
        <v>-14701697</v>
      </c>
      <c r="D243" s="64">
        <f t="shared" si="6"/>
        <v>7886779</v>
      </c>
      <c r="E243" s="99">
        <v>-14701697</v>
      </c>
      <c r="F243" s="64">
        <f t="shared" si="7"/>
        <v>7886779</v>
      </c>
    </row>
    <row r="244" spans="1:6">
      <c r="A244" s="4" t="s">
        <v>277</v>
      </c>
      <c r="B244" s="64">
        <f>[1]BidrAvg!L249</f>
        <v>-10630266</v>
      </c>
      <c r="C244" s="98">
        <v>-8085265</v>
      </c>
      <c r="D244" s="64">
        <f t="shared" si="6"/>
        <v>-2545001</v>
      </c>
      <c r="E244" s="99">
        <v>-8085265</v>
      </c>
      <c r="F244" s="64">
        <f t="shared" si="7"/>
        <v>-2545001</v>
      </c>
    </row>
    <row r="245" spans="1:6" ht="27" customHeight="1">
      <c r="A245" s="32" t="s">
        <v>278</v>
      </c>
      <c r="B245" s="64">
        <f>[1]BidrAvg!L250</f>
        <v>13054808</v>
      </c>
      <c r="C245" s="98">
        <v>13457064</v>
      </c>
      <c r="D245" s="64">
        <f t="shared" si="6"/>
        <v>-402256</v>
      </c>
      <c r="E245" s="99">
        <v>13457064</v>
      </c>
      <c r="F245" s="64">
        <f t="shared" si="7"/>
        <v>-402256</v>
      </c>
    </row>
    <row r="246" spans="1:6">
      <c r="A246" s="4" t="s">
        <v>279</v>
      </c>
      <c r="B246" s="64">
        <f>[1]BidrAvg!L251</f>
        <v>8748285</v>
      </c>
      <c r="C246" s="98">
        <v>-11177313</v>
      </c>
      <c r="D246" s="64">
        <f t="shared" si="6"/>
        <v>19925598</v>
      </c>
      <c r="E246" s="99">
        <v>-11177313</v>
      </c>
      <c r="F246" s="64">
        <f t="shared" si="7"/>
        <v>19925598</v>
      </c>
    </row>
    <row r="247" spans="1:6">
      <c r="A247" s="4" t="s">
        <v>280</v>
      </c>
      <c r="B247" s="64">
        <f>[1]BidrAvg!L252</f>
        <v>11125222</v>
      </c>
      <c r="C247" s="98">
        <v>12706363</v>
      </c>
      <c r="D247" s="64">
        <f t="shared" si="6"/>
        <v>-1581141</v>
      </c>
      <c r="E247" s="99">
        <v>12706363</v>
      </c>
      <c r="F247" s="64">
        <f t="shared" si="7"/>
        <v>-1581141</v>
      </c>
    </row>
    <row r="248" spans="1:6">
      <c r="A248" s="4" t="s">
        <v>281</v>
      </c>
      <c r="B248" s="64">
        <f>[1]BidrAvg!L253</f>
        <v>61975390</v>
      </c>
      <c r="C248" s="98">
        <v>54685839</v>
      </c>
      <c r="D248" s="64">
        <f t="shared" si="6"/>
        <v>7289551</v>
      </c>
      <c r="E248" s="99">
        <v>54685839</v>
      </c>
      <c r="F248" s="64">
        <f t="shared" si="7"/>
        <v>7289551</v>
      </c>
    </row>
    <row r="249" spans="1:6">
      <c r="A249" s="4" t="s">
        <v>282</v>
      </c>
      <c r="B249" s="64">
        <f>[1]BidrAvg!L254</f>
        <v>4338194</v>
      </c>
      <c r="C249" s="98">
        <v>10801918</v>
      </c>
      <c r="D249" s="64">
        <f t="shared" si="6"/>
        <v>-6463724</v>
      </c>
      <c r="E249" s="99">
        <v>10801918</v>
      </c>
      <c r="F249" s="64">
        <f t="shared" si="7"/>
        <v>-6463724</v>
      </c>
    </row>
    <row r="250" spans="1:6">
      <c r="A250" s="4" t="s">
        <v>283</v>
      </c>
      <c r="B250" s="64">
        <f>[1]BidrAvg!L255</f>
        <v>-3597956</v>
      </c>
      <c r="C250" s="98">
        <v>-3447723</v>
      </c>
      <c r="D250" s="64">
        <f t="shared" si="6"/>
        <v>-150233</v>
      </c>
      <c r="E250" s="99">
        <v>-3447723</v>
      </c>
      <c r="F250" s="64">
        <f t="shared" si="7"/>
        <v>-150233</v>
      </c>
    </row>
    <row r="251" spans="1:6">
      <c r="A251" s="4" t="s">
        <v>284</v>
      </c>
      <c r="B251" s="64">
        <f>[1]BidrAvg!L256</f>
        <v>5878407</v>
      </c>
      <c r="C251" s="98">
        <v>6669706</v>
      </c>
      <c r="D251" s="64">
        <f t="shared" si="6"/>
        <v>-791299</v>
      </c>
      <c r="E251" s="99">
        <v>6669706</v>
      </c>
      <c r="F251" s="64">
        <f t="shared" si="7"/>
        <v>-791299</v>
      </c>
    </row>
    <row r="252" spans="1:6">
      <c r="A252" s="4" t="s">
        <v>285</v>
      </c>
      <c r="B252" s="64">
        <f>[1]BidrAvg!L257</f>
        <v>-2559940</v>
      </c>
      <c r="C252" s="98">
        <v>48506</v>
      </c>
      <c r="D252" s="64">
        <f t="shared" si="6"/>
        <v>-2608446</v>
      </c>
      <c r="E252" s="99">
        <v>48506</v>
      </c>
      <c r="F252" s="64">
        <f t="shared" si="7"/>
        <v>-2608446</v>
      </c>
    </row>
    <row r="253" spans="1:6">
      <c r="A253" s="4" t="s">
        <v>286</v>
      </c>
      <c r="B253" s="64">
        <f>[1]BidrAvg!L258</f>
        <v>-15344510</v>
      </c>
      <c r="C253" s="98">
        <v>-12099904</v>
      </c>
      <c r="D253" s="64">
        <f t="shared" si="6"/>
        <v>-3244606</v>
      </c>
      <c r="E253" s="99">
        <v>-12099904</v>
      </c>
      <c r="F253" s="64">
        <f t="shared" si="7"/>
        <v>-3244606</v>
      </c>
    </row>
    <row r="254" spans="1:6">
      <c r="A254" s="4" t="s">
        <v>287</v>
      </c>
      <c r="B254" s="64">
        <f>[1]BidrAvg!L259</f>
        <v>40070723</v>
      </c>
      <c r="C254" s="98">
        <v>43991813</v>
      </c>
      <c r="D254" s="64">
        <f t="shared" si="6"/>
        <v>-3921090</v>
      </c>
      <c r="E254" s="99">
        <v>43991813</v>
      </c>
      <c r="F254" s="64">
        <f t="shared" si="7"/>
        <v>-3921090</v>
      </c>
    </row>
    <row r="255" spans="1:6" ht="27" customHeight="1">
      <c r="A255" s="32" t="s">
        <v>288</v>
      </c>
      <c r="B255" s="64">
        <f>[1]BidrAvg!L260</f>
        <v>45179231</v>
      </c>
      <c r="C255" s="98">
        <v>50240677</v>
      </c>
      <c r="D255" s="64">
        <f t="shared" si="6"/>
        <v>-5061446</v>
      </c>
      <c r="E255" s="99">
        <v>50240677</v>
      </c>
      <c r="F255" s="64">
        <f t="shared" si="7"/>
        <v>-5061446</v>
      </c>
    </row>
    <row r="256" spans="1:6">
      <c r="A256" s="4" t="s">
        <v>289</v>
      </c>
      <c r="B256" s="64">
        <f>[1]BidrAvg!L261</f>
        <v>40216896</v>
      </c>
      <c r="C256" s="98">
        <v>39479209</v>
      </c>
      <c r="D256" s="64">
        <f t="shared" si="6"/>
        <v>737687</v>
      </c>
      <c r="E256" s="99">
        <v>39479209</v>
      </c>
      <c r="F256" s="64">
        <f t="shared" si="7"/>
        <v>737687</v>
      </c>
    </row>
    <row r="257" spans="1:6">
      <c r="A257" s="4" t="s">
        <v>290</v>
      </c>
      <c r="B257" s="64">
        <f>[1]BidrAvg!L262</f>
        <v>28137087</v>
      </c>
      <c r="C257" s="98">
        <v>26091428</v>
      </c>
      <c r="D257" s="64">
        <f t="shared" si="6"/>
        <v>2045659</v>
      </c>
      <c r="E257" s="99">
        <v>26091428</v>
      </c>
      <c r="F257" s="64">
        <f t="shared" si="7"/>
        <v>2045659</v>
      </c>
    </row>
    <row r="258" spans="1:6">
      <c r="A258" s="4" t="s">
        <v>291</v>
      </c>
      <c r="B258" s="64">
        <f>[1]BidrAvg!L263</f>
        <v>-20599068</v>
      </c>
      <c r="C258" s="98">
        <v>-19235711</v>
      </c>
      <c r="D258" s="64">
        <f t="shared" si="6"/>
        <v>-1363357</v>
      </c>
      <c r="E258" s="99">
        <v>-19235711</v>
      </c>
      <c r="F258" s="64">
        <f t="shared" si="7"/>
        <v>-1363357</v>
      </c>
    </row>
    <row r="259" spans="1:6">
      <c r="A259" s="4" t="s">
        <v>292</v>
      </c>
      <c r="B259" s="64">
        <f>[1]BidrAvg!L264</f>
        <v>-14963061</v>
      </c>
      <c r="C259" s="98">
        <v>-12844584</v>
      </c>
      <c r="D259" s="64">
        <f t="shared" si="6"/>
        <v>-2118477</v>
      </c>
      <c r="E259" s="99">
        <v>-12844584</v>
      </c>
      <c r="F259" s="64">
        <f t="shared" si="7"/>
        <v>-2118477</v>
      </c>
    </row>
    <row r="260" spans="1:6">
      <c r="A260" s="4" t="s">
        <v>293</v>
      </c>
      <c r="B260" s="64">
        <f>[1]BidrAvg!L265</f>
        <v>-1313983</v>
      </c>
      <c r="C260" s="98">
        <v>3530163</v>
      </c>
      <c r="D260" s="64">
        <f t="shared" si="6"/>
        <v>-4844146</v>
      </c>
      <c r="E260" s="99">
        <v>3530163</v>
      </c>
      <c r="F260" s="64">
        <f t="shared" si="7"/>
        <v>-4844146</v>
      </c>
    </row>
    <row r="261" spans="1:6">
      <c r="A261" s="4" t="s">
        <v>294</v>
      </c>
      <c r="B261" s="64">
        <f>[1]BidrAvg!L266</f>
        <v>25854807</v>
      </c>
      <c r="C261" s="98">
        <v>22581938</v>
      </c>
      <c r="D261" s="64">
        <f t="shared" si="6"/>
        <v>3272869</v>
      </c>
      <c r="E261" s="99">
        <v>22581938</v>
      </c>
      <c r="F261" s="64">
        <f t="shared" si="7"/>
        <v>3272869</v>
      </c>
    </row>
    <row r="262" spans="1:6" ht="27" customHeight="1">
      <c r="A262" s="32" t="s">
        <v>295</v>
      </c>
      <c r="B262" s="64">
        <f>[1]BidrAvg!L267</f>
        <v>14841025</v>
      </c>
      <c r="C262" s="98">
        <v>19236003</v>
      </c>
      <c r="D262" s="64">
        <f t="shared" si="6"/>
        <v>-4394978</v>
      </c>
      <c r="E262" s="99">
        <v>19236003</v>
      </c>
      <c r="F262" s="64">
        <f t="shared" si="7"/>
        <v>-4394978</v>
      </c>
    </row>
    <row r="263" spans="1:6">
      <c r="A263" s="4" t="s">
        <v>296</v>
      </c>
      <c r="B263" s="64">
        <f>[1]BidrAvg!L268</f>
        <v>6587940</v>
      </c>
      <c r="C263" s="98">
        <v>12655374</v>
      </c>
      <c r="D263" s="64">
        <f t="shared" si="6"/>
        <v>-6067434</v>
      </c>
      <c r="E263" s="99">
        <v>12655374</v>
      </c>
      <c r="F263" s="64">
        <f t="shared" si="7"/>
        <v>-6067434</v>
      </c>
    </row>
    <row r="264" spans="1:6">
      <c r="A264" s="4" t="s">
        <v>297</v>
      </c>
      <c r="B264" s="64">
        <f>[1]BidrAvg!L269</f>
        <v>5437733</v>
      </c>
      <c r="C264" s="98">
        <v>9765563</v>
      </c>
      <c r="D264" s="64">
        <f t="shared" si="6"/>
        <v>-4327830</v>
      </c>
      <c r="E264" s="99">
        <v>9765563</v>
      </c>
      <c r="F264" s="64">
        <f t="shared" si="7"/>
        <v>-4327830</v>
      </c>
    </row>
    <row r="265" spans="1:6">
      <c r="A265" s="4" t="s">
        <v>298</v>
      </c>
      <c r="B265" s="64">
        <f>[1]BidrAvg!L270</f>
        <v>15922489</v>
      </c>
      <c r="C265" s="98">
        <v>17269808</v>
      </c>
      <c r="D265" s="64">
        <f t="shared" si="6"/>
        <v>-1347319</v>
      </c>
      <c r="E265" s="99">
        <v>17269808</v>
      </c>
      <c r="F265" s="64">
        <f t="shared" si="7"/>
        <v>-1347319</v>
      </c>
    </row>
    <row r="266" spans="1:6">
      <c r="A266" s="4" t="s">
        <v>299</v>
      </c>
      <c r="B266" s="64">
        <f>[1]BidrAvg!L271</f>
        <v>-18622765</v>
      </c>
      <c r="C266" s="98">
        <v>-15210963</v>
      </c>
      <c r="D266" s="64">
        <f t="shared" ref="D266:D298" si="8">B266-C266</f>
        <v>-3411802</v>
      </c>
      <c r="E266" s="99">
        <v>-15210963</v>
      </c>
      <c r="F266" s="64">
        <f t="shared" ref="F266:F298" si="9">B266-E266</f>
        <v>-3411802</v>
      </c>
    </row>
    <row r="267" spans="1:6">
      <c r="A267" s="4" t="s">
        <v>300</v>
      </c>
      <c r="B267" s="64">
        <f>[1]BidrAvg!L272</f>
        <v>11541203</v>
      </c>
      <c r="C267" s="98">
        <v>10721852</v>
      </c>
      <c r="D267" s="64">
        <f t="shared" si="8"/>
        <v>819351</v>
      </c>
      <c r="E267" s="99">
        <v>10721852</v>
      </c>
      <c r="F267" s="64">
        <f t="shared" si="9"/>
        <v>819351</v>
      </c>
    </row>
    <row r="268" spans="1:6">
      <c r="A268" s="4" t="s">
        <v>301</v>
      </c>
      <c r="B268" s="64">
        <f>[1]BidrAvg!L273</f>
        <v>-20164657</v>
      </c>
      <c r="C268" s="98">
        <v>-17546906</v>
      </c>
      <c r="D268" s="64">
        <f t="shared" si="8"/>
        <v>-2617751</v>
      </c>
      <c r="E268" s="99">
        <v>-17546906</v>
      </c>
      <c r="F268" s="64">
        <f t="shared" si="9"/>
        <v>-2617751</v>
      </c>
    </row>
    <row r="269" spans="1:6">
      <c r="A269" s="4" t="s">
        <v>302</v>
      </c>
      <c r="B269" s="64">
        <f>[1]BidrAvg!L274</f>
        <v>283313504</v>
      </c>
      <c r="C269" s="98">
        <v>258497128</v>
      </c>
      <c r="D269" s="64">
        <f t="shared" si="8"/>
        <v>24816376</v>
      </c>
      <c r="E269" s="99">
        <v>258497128</v>
      </c>
      <c r="F269" s="64">
        <f t="shared" si="9"/>
        <v>24816376</v>
      </c>
    </row>
    <row r="270" spans="1:6" ht="27" customHeight="1">
      <c r="A270" s="32" t="s">
        <v>303</v>
      </c>
      <c r="B270" s="64">
        <f>[1]BidrAvg!L275</f>
        <v>-6277036</v>
      </c>
      <c r="C270" s="98">
        <v>-6923146</v>
      </c>
      <c r="D270" s="64">
        <f t="shared" si="8"/>
        <v>646110</v>
      </c>
      <c r="E270" s="99">
        <v>-6923146</v>
      </c>
      <c r="F270" s="64">
        <f t="shared" si="9"/>
        <v>646110</v>
      </c>
    </row>
    <row r="271" spans="1:6">
      <c r="A271" s="4" t="s">
        <v>304</v>
      </c>
      <c r="B271" s="64">
        <f>[1]BidrAvg!L276</f>
        <v>3052452</v>
      </c>
      <c r="C271" s="98">
        <v>3922683</v>
      </c>
      <c r="D271" s="64">
        <f t="shared" si="8"/>
        <v>-870231</v>
      </c>
      <c r="E271" s="99">
        <v>3922683</v>
      </c>
      <c r="F271" s="64">
        <f t="shared" si="9"/>
        <v>-870231</v>
      </c>
    </row>
    <row r="272" spans="1:6">
      <c r="A272" s="4" t="s">
        <v>305</v>
      </c>
      <c r="B272" s="64">
        <f>[1]BidrAvg!L277</f>
        <v>53040019</v>
      </c>
      <c r="C272" s="98">
        <v>52077928</v>
      </c>
      <c r="D272" s="64">
        <f t="shared" si="8"/>
        <v>962091</v>
      </c>
      <c r="E272" s="99">
        <v>52077928</v>
      </c>
      <c r="F272" s="64">
        <f t="shared" si="9"/>
        <v>962091</v>
      </c>
    </row>
    <row r="273" spans="1:6">
      <c r="A273" s="4" t="s">
        <v>306</v>
      </c>
      <c r="B273" s="64">
        <f>[1]BidrAvg!L278</f>
        <v>-6888105</v>
      </c>
      <c r="C273" s="98">
        <v>-8409429</v>
      </c>
      <c r="D273" s="64">
        <f t="shared" si="8"/>
        <v>1521324</v>
      </c>
      <c r="E273" s="99">
        <v>-8409429</v>
      </c>
      <c r="F273" s="64">
        <f t="shared" si="9"/>
        <v>1521324</v>
      </c>
    </row>
    <row r="274" spans="1:6">
      <c r="A274" s="4" t="s">
        <v>307</v>
      </c>
      <c r="B274" s="64">
        <f>[1]BidrAvg!L279</f>
        <v>5789515</v>
      </c>
      <c r="C274" s="98">
        <v>7110866</v>
      </c>
      <c r="D274" s="64">
        <f t="shared" si="8"/>
        <v>-1321351</v>
      </c>
      <c r="E274" s="99">
        <v>7110866</v>
      </c>
      <c r="F274" s="64">
        <f t="shared" si="9"/>
        <v>-1321351</v>
      </c>
    </row>
    <row r="275" spans="1:6">
      <c r="A275" s="4" t="s">
        <v>308</v>
      </c>
      <c r="B275" s="64">
        <f>[1]BidrAvg!L280</f>
        <v>5538839</v>
      </c>
      <c r="C275" s="98">
        <v>4239238</v>
      </c>
      <c r="D275" s="64">
        <f t="shared" si="8"/>
        <v>1299601</v>
      </c>
      <c r="E275" s="99">
        <v>4239238</v>
      </c>
      <c r="F275" s="64">
        <f t="shared" si="9"/>
        <v>1299601</v>
      </c>
    </row>
    <row r="276" spans="1:6">
      <c r="A276" s="4" t="s">
        <v>309</v>
      </c>
      <c r="B276" s="64">
        <f>[1]BidrAvg!L281</f>
        <v>-5786213</v>
      </c>
      <c r="C276" s="98">
        <v>-5492988</v>
      </c>
      <c r="D276" s="64">
        <f t="shared" si="8"/>
        <v>-293225</v>
      </c>
      <c r="E276" s="99">
        <v>-5492988</v>
      </c>
      <c r="F276" s="64">
        <f t="shared" si="9"/>
        <v>-293225</v>
      </c>
    </row>
    <row r="277" spans="1:6">
      <c r="A277" s="4" t="s">
        <v>310</v>
      </c>
      <c r="B277" s="64">
        <f>[1]BidrAvg!L282</f>
        <v>203340191</v>
      </c>
      <c r="C277" s="98">
        <v>184126442</v>
      </c>
      <c r="D277" s="64">
        <f t="shared" si="8"/>
        <v>19213749</v>
      </c>
      <c r="E277" s="99">
        <v>184126442</v>
      </c>
      <c r="F277" s="64">
        <f t="shared" si="9"/>
        <v>19213749</v>
      </c>
    </row>
    <row r="278" spans="1:6">
      <c r="A278" s="4" t="s">
        <v>311</v>
      </c>
      <c r="B278" s="64">
        <f>[1]BidrAvg!L283</f>
        <v>-5369116</v>
      </c>
      <c r="C278" s="98">
        <v>-3408351</v>
      </c>
      <c r="D278" s="64">
        <f t="shared" si="8"/>
        <v>-1960765</v>
      </c>
      <c r="E278" s="99">
        <v>-3408351</v>
      </c>
      <c r="F278" s="64">
        <f t="shared" si="9"/>
        <v>-1960765</v>
      </c>
    </row>
    <row r="279" spans="1:6">
      <c r="A279" s="4" t="s">
        <v>312</v>
      </c>
      <c r="B279" s="64">
        <f>[1]BidrAvg!L284</f>
        <v>1311623</v>
      </c>
      <c r="C279" s="98">
        <v>3710258</v>
      </c>
      <c r="D279" s="64">
        <f t="shared" si="8"/>
        <v>-2398635</v>
      </c>
      <c r="E279" s="99">
        <v>3710258</v>
      </c>
      <c r="F279" s="64">
        <f t="shared" si="9"/>
        <v>-2398635</v>
      </c>
    </row>
    <row r="280" spans="1:6">
      <c r="A280" s="4" t="s">
        <v>313</v>
      </c>
      <c r="B280" s="64">
        <f>[1]BidrAvg!L285</f>
        <v>114776671</v>
      </c>
      <c r="C280" s="98">
        <v>115223719</v>
      </c>
      <c r="D280" s="64">
        <f t="shared" si="8"/>
        <v>-447048</v>
      </c>
      <c r="E280" s="99">
        <v>115223719</v>
      </c>
      <c r="F280" s="64">
        <f t="shared" si="9"/>
        <v>-447048</v>
      </c>
    </row>
    <row r="281" spans="1:6">
      <c r="A281" s="4" t="s">
        <v>314</v>
      </c>
      <c r="B281" s="64">
        <f>[1]BidrAvg!L286</f>
        <v>17574738</v>
      </c>
      <c r="C281" s="98">
        <v>16704551</v>
      </c>
      <c r="D281" s="64">
        <f t="shared" si="8"/>
        <v>870187</v>
      </c>
      <c r="E281" s="99">
        <v>16704551</v>
      </c>
      <c r="F281" s="64">
        <f t="shared" si="9"/>
        <v>870187</v>
      </c>
    </row>
    <row r="282" spans="1:6">
      <c r="A282" s="4" t="s">
        <v>315</v>
      </c>
      <c r="B282" s="64">
        <f>[1]BidrAvg!L287</f>
        <v>1954188</v>
      </c>
      <c r="C282" s="98">
        <v>277732</v>
      </c>
      <c r="D282" s="64">
        <f t="shared" si="8"/>
        <v>1676456</v>
      </c>
      <c r="E282" s="99">
        <v>277732</v>
      </c>
      <c r="F282" s="64">
        <f t="shared" si="9"/>
        <v>1676456</v>
      </c>
    </row>
    <row r="283" spans="1:6">
      <c r="A283" s="4" t="s">
        <v>316</v>
      </c>
      <c r="B283" s="64">
        <f>[1]BidrAvg!L288</f>
        <v>30960094</v>
      </c>
      <c r="C283" s="98">
        <v>32170367</v>
      </c>
      <c r="D283" s="64">
        <f t="shared" si="8"/>
        <v>-1210273</v>
      </c>
      <c r="E283" s="99">
        <v>32170367</v>
      </c>
      <c r="F283" s="64">
        <f t="shared" si="9"/>
        <v>-1210273</v>
      </c>
    </row>
    <row r="284" spans="1:6">
      <c r="A284" s="4" t="s">
        <v>317</v>
      </c>
      <c r="B284" s="64">
        <f>[1]BidrAvg!L289</f>
        <v>1249445</v>
      </c>
      <c r="C284" s="98">
        <v>3004889</v>
      </c>
      <c r="D284" s="64">
        <f t="shared" si="8"/>
        <v>-1755444</v>
      </c>
      <c r="E284" s="99">
        <v>3004889</v>
      </c>
      <c r="F284" s="64">
        <f t="shared" si="9"/>
        <v>-1755444</v>
      </c>
    </row>
    <row r="285" spans="1:6" ht="27" customHeight="1">
      <c r="A285" s="32" t="s">
        <v>318</v>
      </c>
      <c r="B285" s="64">
        <f>[1]BidrAvg!L290</f>
        <v>-6298731</v>
      </c>
      <c r="C285" s="98">
        <v>-6821011</v>
      </c>
      <c r="D285" s="64">
        <f t="shared" si="8"/>
        <v>522280</v>
      </c>
      <c r="E285" s="99">
        <v>-6821011</v>
      </c>
      <c r="F285" s="64">
        <f t="shared" si="9"/>
        <v>522280</v>
      </c>
    </row>
    <row r="286" spans="1:6">
      <c r="A286" s="4" t="s">
        <v>319</v>
      </c>
      <c r="B286" s="64">
        <f>[1]BidrAvg!L291</f>
        <v>8062371</v>
      </c>
      <c r="C286" s="98">
        <v>4162638</v>
      </c>
      <c r="D286" s="64">
        <f t="shared" si="8"/>
        <v>3899733</v>
      </c>
      <c r="E286" s="99">
        <v>4162638</v>
      </c>
      <c r="F286" s="64">
        <f t="shared" si="9"/>
        <v>3899733</v>
      </c>
    </row>
    <row r="287" spans="1:6">
      <c r="A287" s="4" t="s">
        <v>320</v>
      </c>
      <c r="B287" s="64">
        <f>[1]BidrAvg!L292</f>
        <v>71775471</v>
      </c>
      <c r="C287" s="98">
        <v>65755327</v>
      </c>
      <c r="D287" s="64">
        <f t="shared" si="8"/>
        <v>6020144</v>
      </c>
      <c r="E287" s="99">
        <v>65755327</v>
      </c>
      <c r="F287" s="64">
        <f t="shared" si="9"/>
        <v>6020144</v>
      </c>
    </row>
    <row r="288" spans="1:6">
      <c r="A288" s="4" t="s">
        <v>321</v>
      </c>
      <c r="B288" s="64">
        <f>[1]BidrAvg!L293</f>
        <v>10112507</v>
      </c>
      <c r="C288" s="98">
        <v>8077506</v>
      </c>
      <c r="D288" s="64">
        <f t="shared" si="8"/>
        <v>2035001</v>
      </c>
      <c r="E288" s="99">
        <v>8077506</v>
      </c>
      <c r="F288" s="64">
        <f t="shared" si="9"/>
        <v>2035001</v>
      </c>
    </row>
    <row r="289" spans="1:6">
      <c r="A289" s="4" t="s">
        <v>322</v>
      </c>
      <c r="B289" s="64">
        <f>[1]BidrAvg!L294</f>
        <v>14875055</v>
      </c>
      <c r="C289" s="98">
        <v>18388102</v>
      </c>
      <c r="D289" s="64">
        <f t="shared" si="8"/>
        <v>-3513047</v>
      </c>
      <c r="E289" s="99">
        <v>18388102</v>
      </c>
      <c r="F289" s="64">
        <f t="shared" si="9"/>
        <v>-3513047</v>
      </c>
    </row>
    <row r="290" spans="1:6">
      <c r="A290" s="4" t="s">
        <v>323</v>
      </c>
      <c r="B290" s="64">
        <f>[1]BidrAvg!L295</f>
        <v>-8614430</v>
      </c>
      <c r="C290" s="98">
        <v>-7300017</v>
      </c>
      <c r="D290" s="64">
        <f t="shared" si="8"/>
        <v>-1314413</v>
      </c>
      <c r="E290" s="99">
        <v>-7300017</v>
      </c>
      <c r="F290" s="64">
        <f t="shared" si="9"/>
        <v>-1314413</v>
      </c>
    </row>
    <row r="291" spans="1:6">
      <c r="A291" s="4" t="s">
        <v>324</v>
      </c>
      <c r="B291" s="64">
        <f>[1]BidrAvg!L296</f>
        <v>16345670</v>
      </c>
      <c r="C291" s="98">
        <v>18963017</v>
      </c>
      <c r="D291" s="64">
        <f t="shared" si="8"/>
        <v>-2617347</v>
      </c>
      <c r="E291" s="99">
        <v>18963017</v>
      </c>
      <c r="F291" s="64">
        <f t="shared" si="9"/>
        <v>-2617347</v>
      </c>
    </row>
    <row r="292" spans="1:6">
      <c r="A292" s="4" t="s">
        <v>325</v>
      </c>
      <c r="B292" s="64">
        <f>[1]BidrAvg!L297</f>
        <v>2522252</v>
      </c>
      <c r="C292" s="98">
        <v>118537</v>
      </c>
      <c r="D292" s="64">
        <f t="shared" si="8"/>
        <v>2403715</v>
      </c>
      <c r="E292" s="99">
        <v>118537</v>
      </c>
      <c r="F292" s="64">
        <f t="shared" si="9"/>
        <v>2403715</v>
      </c>
    </row>
    <row r="293" spans="1:6">
      <c r="A293" s="4" t="s">
        <v>326</v>
      </c>
      <c r="B293" s="64">
        <f>[1]BidrAvg!L298</f>
        <v>36338080</v>
      </c>
      <c r="C293" s="98">
        <v>31647417</v>
      </c>
      <c r="D293" s="64">
        <f t="shared" si="8"/>
        <v>4690663</v>
      </c>
      <c r="E293" s="99">
        <v>31647417</v>
      </c>
      <c r="F293" s="64">
        <f t="shared" si="9"/>
        <v>4690663</v>
      </c>
    </row>
    <row r="294" spans="1:6">
      <c r="A294" s="4" t="s">
        <v>327</v>
      </c>
      <c r="B294" s="64">
        <f>[1]BidrAvg!L299</f>
        <v>6832509</v>
      </c>
      <c r="C294" s="98">
        <v>10478195</v>
      </c>
      <c r="D294" s="64">
        <f t="shared" si="8"/>
        <v>-3645686</v>
      </c>
      <c r="E294" s="99">
        <v>10478195</v>
      </c>
      <c r="F294" s="64">
        <f t="shared" si="9"/>
        <v>-3645686</v>
      </c>
    </row>
    <row r="295" spans="1:6">
      <c r="A295" s="4" t="s">
        <v>328</v>
      </c>
      <c r="B295" s="64">
        <f>[1]BidrAvg!L300</f>
        <v>14216818</v>
      </c>
      <c r="C295" s="98">
        <v>22023774</v>
      </c>
      <c r="D295" s="64">
        <f t="shared" si="8"/>
        <v>-7806956</v>
      </c>
      <c r="E295" s="99">
        <v>22023774</v>
      </c>
      <c r="F295" s="64">
        <f t="shared" si="9"/>
        <v>-7806956</v>
      </c>
    </row>
    <row r="296" spans="1:6">
      <c r="A296" s="4" t="s">
        <v>329</v>
      </c>
      <c r="B296" s="64">
        <f>[1]BidrAvg!L301</f>
        <v>15008799</v>
      </c>
      <c r="C296" s="98">
        <v>16942133</v>
      </c>
      <c r="D296" s="64">
        <f t="shared" si="8"/>
        <v>-1933334</v>
      </c>
      <c r="E296" s="99">
        <v>16942133</v>
      </c>
      <c r="F296" s="64">
        <f t="shared" si="9"/>
        <v>-1933334</v>
      </c>
    </row>
    <row r="297" spans="1:6">
      <c r="A297" s="4" t="s">
        <v>330</v>
      </c>
      <c r="B297" s="64">
        <f>[1]BidrAvg!L302</f>
        <v>6451585</v>
      </c>
      <c r="C297" s="98">
        <v>7255618</v>
      </c>
      <c r="D297" s="64">
        <f t="shared" si="8"/>
        <v>-804033</v>
      </c>
      <c r="E297" s="99">
        <v>7255618</v>
      </c>
      <c r="F297" s="64">
        <f t="shared" si="9"/>
        <v>-804033</v>
      </c>
    </row>
    <row r="298" spans="1:6">
      <c r="A298" s="15" t="s">
        <v>331</v>
      </c>
      <c r="B298" s="64">
        <f>[1]BidrAvg!L303</f>
        <v>12232679</v>
      </c>
      <c r="C298" s="98">
        <v>11288698</v>
      </c>
      <c r="D298" s="64">
        <f t="shared" si="8"/>
        <v>943981</v>
      </c>
      <c r="E298" s="99">
        <v>11288698</v>
      </c>
      <c r="F298" s="64">
        <f t="shared" si="9"/>
        <v>943981</v>
      </c>
    </row>
    <row r="299" spans="1:6" ht="3" customHeight="1" thickBot="1">
      <c r="A299" s="65"/>
      <c r="B299" s="69"/>
      <c r="C299" s="103"/>
      <c r="D299" s="84"/>
      <c r="E299" s="104"/>
      <c r="F299" s="66"/>
    </row>
    <row r="300" spans="1:6">
      <c r="B300" s="64"/>
      <c r="C300" s="98"/>
      <c r="D300" s="86"/>
      <c r="E300" s="105"/>
      <c r="F300" s="37"/>
    </row>
    <row r="301" spans="1:6" hidden="1">
      <c r="B301" s="64"/>
      <c r="C301" s="98"/>
      <c r="D301" s="86"/>
      <c r="E301" s="105"/>
      <c r="F301" s="37"/>
    </row>
    <row r="302" spans="1:6" hidden="1">
      <c r="B302" s="64"/>
      <c r="C302" s="98"/>
      <c r="D302" s="86"/>
      <c r="E302" s="105"/>
      <c r="F302" s="37"/>
    </row>
    <row r="303" spans="1:6" hidden="1">
      <c r="B303" s="64"/>
      <c r="C303" s="98"/>
      <c r="D303" s="86"/>
      <c r="E303" s="105"/>
      <c r="F303" s="37"/>
    </row>
    <row r="304" spans="1:6" hidden="1">
      <c r="B304" s="64"/>
      <c r="C304" s="98"/>
      <c r="D304" s="86"/>
      <c r="E304" s="105"/>
      <c r="F304" s="37"/>
    </row>
    <row r="305" spans="2:6" hidden="1">
      <c r="B305" s="64"/>
      <c r="C305" s="98"/>
      <c r="D305" s="86"/>
      <c r="E305" s="105"/>
      <c r="F305" s="37"/>
    </row>
    <row r="306" spans="2:6" hidden="1">
      <c r="B306" s="64"/>
      <c r="C306" s="98"/>
      <c r="D306" s="86"/>
      <c r="E306" s="105"/>
      <c r="F306" s="37"/>
    </row>
    <row r="307" spans="2:6" hidden="1">
      <c r="B307" s="64"/>
      <c r="C307" s="98"/>
      <c r="D307" s="86"/>
      <c r="E307" s="105"/>
      <c r="F307" s="37"/>
    </row>
    <row r="308" spans="2:6" hidden="1">
      <c r="B308" s="64"/>
      <c r="C308" s="98"/>
      <c r="D308" s="86"/>
      <c r="E308" s="105"/>
      <c r="F308" s="37"/>
    </row>
    <row r="309" spans="2:6" hidden="1">
      <c r="B309" s="64"/>
      <c r="C309" s="98"/>
      <c r="D309" s="86"/>
      <c r="E309" s="105"/>
      <c r="F309" s="37"/>
    </row>
    <row r="310" spans="2:6" hidden="1">
      <c r="B310" s="64"/>
      <c r="C310" s="98"/>
      <c r="D310" s="86"/>
      <c r="E310" s="105"/>
      <c r="F310" s="37"/>
    </row>
    <row r="311" spans="2:6" hidden="1">
      <c r="B311" s="64"/>
      <c r="C311" s="98"/>
      <c r="D311" s="86"/>
      <c r="E311" s="105"/>
      <c r="F311" s="37"/>
    </row>
    <row r="312" spans="2:6" hidden="1">
      <c r="B312" s="64"/>
      <c r="C312" s="98"/>
      <c r="D312" s="86"/>
      <c r="E312" s="105"/>
      <c r="F312" s="37"/>
    </row>
    <row r="313" spans="2:6" hidden="1">
      <c r="B313" s="64"/>
      <c r="C313" s="98"/>
      <c r="D313" s="86"/>
      <c r="E313" s="105"/>
      <c r="F313" s="37"/>
    </row>
    <row r="314" spans="2:6" hidden="1">
      <c r="B314" s="64"/>
      <c r="C314" s="98"/>
      <c r="D314" s="86"/>
      <c r="E314" s="105"/>
      <c r="F314" s="37"/>
    </row>
    <row r="315" spans="2:6" hidden="1">
      <c r="B315" s="64"/>
      <c r="C315" s="98"/>
      <c r="D315" s="86"/>
      <c r="E315" s="105"/>
      <c r="F315" s="37"/>
    </row>
    <row r="316" spans="2:6" hidden="1">
      <c r="B316" s="64"/>
      <c r="C316" s="98"/>
      <c r="D316" s="86"/>
      <c r="E316" s="105"/>
      <c r="F316" s="37"/>
    </row>
    <row r="317" spans="2:6" hidden="1">
      <c r="B317" s="64"/>
      <c r="C317" s="98"/>
      <c r="D317" s="86"/>
      <c r="E317" s="105"/>
      <c r="F317" s="37"/>
    </row>
    <row r="318" spans="2:6" hidden="1">
      <c r="B318" s="64"/>
      <c r="C318" s="98"/>
      <c r="D318" s="86"/>
      <c r="E318" s="105"/>
      <c r="F318" s="37"/>
    </row>
    <row r="319" spans="2:6" hidden="1">
      <c r="B319" s="64"/>
      <c r="C319" s="98"/>
      <c r="D319" s="86"/>
      <c r="E319" s="105"/>
      <c r="F319" s="37"/>
    </row>
    <row r="320" spans="2:6" hidden="1">
      <c r="B320" s="64"/>
      <c r="C320" s="98"/>
      <c r="D320" s="86"/>
      <c r="E320" s="105"/>
      <c r="F320" s="37"/>
    </row>
    <row r="321" spans="2:6" hidden="1">
      <c r="B321" s="64"/>
      <c r="C321" s="98"/>
      <c r="D321" s="86"/>
      <c r="E321" s="105"/>
      <c r="F321" s="37"/>
    </row>
    <row r="322" spans="2:6" hidden="1">
      <c r="B322" s="64"/>
      <c r="C322" s="98"/>
      <c r="D322" s="86"/>
      <c r="E322" s="105"/>
      <c r="F322" s="37"/>
    </row>
    <row r="323" spans="2:6" hidden="1">
      <c r="B323" s="64"/>
      <c r="C323" s="98"/>
      <c r="D323" s="86"/>
      <c r="E323" s="105"/>
      <c r="F323" s="37"/>
    </row>
    <row r="324" spans="2:6" hidden="1">
      <c r="B324" s="64"/>
      <c r="C324" s="98"/>
      <c r="D324" s="86"/>
      <c r="E324" s="105"/>
      <c r="F324" s="37"/>
    </row>
    <row r="325" spans="2:6" hidden="1">
      <c r="B325" s="64"/>
      <c r="C325" s="98"/>
      <c r="D325" s="86"/>
      <c r="E325" s="105"/>
      <c r="F325" s="37"/>
    </row>
    <row r="326" spans="2:6" hidden="1">
      <c r="B326" s="64"/>
      <c r="C326" s="98"/>
      <c r="D326" s="86"/>
      <c r="E326" s="105"/>
      <c r="F326" s="37"/>
    </row>
    <row r="327" spans="2:6" hidden="1">
      <c r="B327" s="64"/>
      <c r="C327" s="98"/>
      <c r="D327" s="86"/>
      <c r="E327" s="105"/>
      <c r="F327" s="37"/>
    </row>
    <row r="328" spans="2:6" hidden="1">
      <c r="B328" s="64"/>
      <c r="C328" s="98"/>
      <c r="D328" s="86"/>
      <c r="E328" s="105"/>
      <c r="F328" s="37"/>
    </row>
    <row r="329" spans="2:6" hidden="1">
      <c r="B329" s="64"/>
      <c r="C329" s="98"/>
      <c r="D329" s="86"/>
      <c r="E329" s="105"/>
      <c r="F329" s="37"/>
    </row>
    <row r="330" spans="2:6" hidden="1">
      <c r="B330" s="64"/>
      <c r="C330" s="98"/>
      <c r="D330" s="86"/>
      <c r="E330" s="105"/>
      <c r="F330" s="37"/>
    </row>
    <row r="331" spans="2:6" hidden="1">
      <c r="B331" s="64"/>
      <c r="C331" s="98"/>
      <c r="D331" s="86"/>
      <c r="E331" s="105"/>
      <c r="F331" s="37"/>
    </row>
    <row r="332" spans="2:6" hidden="1">
      <c r="B332" s="64"/>
      <c r="C332" s="98"/>
      <c r="D332" s="86"/>
      <c r="E332" s="105"/>
      <c r="F332" s="37"/>
    </row>
    <row r="333" spans="2:6" hidden="1">
      <c r="B333" s="64"/>
      <c r="C333" s="98"/>
      <c r="D333" s="86"/>
      <c r="E333" s="105"/>
      <c r="F333" s="37"/>
    </row>
    <row r="334" spans="2:6" hidden="1">
      <c r="B334" s="64"/>
      <c r="C334" s="98"/>
      <c r="D334" s="86"/>
      <c r="E334" s="105"/>
      <c r="F334" s="37"/>
    </row>
    <row r="335" spans="2:6" hidden="1">
      <c r="B335" s="64"/>
      <c r="C335" s="98"/>
      <c r="D335" s="86"/>
      <c r="E335" s="105"/>
      <c r="F335" s="37"/>
    </row>
    <row r="336" spans="2:6" hidden="1">
      <c r="B336" s="64"/>
      <c r="C336" s="98"/>
      <c r="D336" s="86"/>
      <c r="E336" s="105"/>
      <c r="F336" s="37"/>
    </row>
    <row r="337" spans="2:6" hidden="1">
      <c r="B337" s="64"/>
      <c r="C337" s="98"/>
      <c r="D337" s="86"/>
      <c r="E337" s="105"/>
      <c r="F337" s="37"/>
    </row>
    <row r="338" spans="2:6" hidden="1">
      <c r="B338" s="64"/>
      <c r="C338" s="98"/>
      <c r="D338" s="86"/>
      <c r="E338" s="105"/>
      <c r="F338" s="37"/>
    </row>
    <row r="339" spans="2:6" hidden="1">
      <c r="B339" s="64"/>
      <c r="C339" s="98"/>
      <c r="D339" s="86"/>
      <c r="E339" s="105"/>
      <c r="F339" s="37"/>
    </row>
    <row r="340" spans="2:6" hidden="1">
      <c r="B340" s="64"/>
      <c r="C340" s="98"/>
      <c r="D340" s="86"/>
      <c r="E340" s="105"/>
      <c r="F340" s="37"/>
    </row>
    <row r="341" spans="2:6" hidden="1">
      <c r="B341" s="64"/>
      <c r="C341" s="98"/>
      <c r="D341" s="86"/>
      <c r="E341" s="105"/>
      <c r="F341" s="37"/>
    </row>
    <row r="342" spans="2:6" hidden="1">
      <c r="B342" s="64"/>
      <c r="C342" s="98"/>
      <c r="D342" s="86"/>
      <c r="E342" s="105"/>
      <c r="F342" s="37"/>
    </row>
    <row r="343" spans="2:6" hidden="1">
      <c r="B343" s="64"/>
      <c r="C343" s="98"/>
      <c r="D343" s="86"/>
      <c r="E343" s="105"/>
      <c r="F343" s="37"/>
    </row>
    <row r="344" spans="2:6" hidden="1">
      <c r="B344" s="64"/>
      <c r="C344" s="98"/>
      <c r="D344" s="86"/>
      <c r="E344" s="105"/>
      <c r="F344" s="37"/>
    </row>
    <row r="345" spans="2:6" hidden="1">
      <c r="B345" s="64"/>
      <c r="C345" s="98"/>
      <c r="D345" s="86"/>
      <c r="E345" s="105"/>
      <c r="F345" s="37"/>
    </row>
    <row r="346" spans="2:6" hidden="1">
      <c r="B346" s="64"/>
      <c r="C346" s="98"/>
      <c r="D346" s="86"/>
      <c r="E346" s="105"/>
      <c r="F346" s="37"/>
    </row>
    <row r="347" spans="2:6" hidden="1">
      <c r="B347" s="64"/>
      <c r="C347" s="98"/>
      <c r="D347" s="86"/>
      <c r="E347" s="105"/>
      <c r="F347" s="37"/>
    </row>
    <row r="348" spans="2:6" hidden="1">
      <c r="B348" s="64"/>
      <c r="C348" s="98"/>
      <c r="D348" s="86"/>
      <c r="E348" s="105"/>
      <c r="F348" s="37"/>
    </row>
    <row r="349" spans="2:6" hidden="1">
      <c r="B349" s="64"/>
      <c r="C349" s="98"/>
      <c r="D349" s="86"/>
      <c r="E349" s="105"/>
      <c r="F349" s="37"/>
    </row>
    <row r="350" spans="2:6" hidden="1">
      <c r="B350" s="64"/>
      <c r="C350" s="98"/>
      <c r="D350" s="86"/>
      <c r="E350" s="105"/>
      <c r="F350" s="37"/>
    </row>
    <row r="351" spans="2:6" hidden="1">
      <c r="B351" s="64"/>
      <c r="C351" s="98"/>
      <c r="D351" s="86"/>
      <c r="E351" s="105"/>
      <c r="F351" s="37"/>
    </row>
    <row r="352" spans="2:6" hidden="1">
      <c r="B352" s="64"/>
      <c r="C352" s="98"/>
      <c r="D352" s="86"/>
      <c r="E352" s="105"/>
      <c r="F352" s="37"/>
    </row>
    <row r="353" spans="2:6" hidden="1">
      <c r="B353" s="64"/>
      <c r="C353" s="98"/>
      <c r="D353" s="86"/>
      <c r="E353" s="105"/>
      <c r="F353" s="37"/>
    </row>
    <row r="354" spans="2:6" hidden="1">
      <c r="B354" s="64"/>
      <c r="C354" s="98"/>
      <c r="D354" s="86"/>
      <c r="E354" s="105"/>
      <c r="F354" s="37"/>
    </row>
    <row r="355" spans="2:6" hidden="1">
      <c r="B355" s="64"/>
      <c r="C355" s="98"/>
      <c r="D355" s="86"/>
      <c r="E355" s="105"/>
      <c r="F355" s="37"/>
    </row>
    <row r="356" spans="2:6" hidden="1">
      <c r="B356" s="64"/>
      <c r="C356" s="98"/>
      <c r="D356" s="86"/>
      <c r="E356" s="105"/>
      <c r="F356" s="37"/>
    </row>
    <row r="357" spans="2:6" hidden="1">
      <c r="B357" s="64"/>
      <c r="C357" s="98"/>
      <c r="D357" s="86"/>
      <c r="E357" s="105"/>
      <c r="F357" s="37"/>
    </row>
    <row r="358" spans="2:6" hidden="1">
      <c r="B358" s="64"/>
      <c r="C358" s="98"/>
      <c r="D358" s="86"/>
      <c r="E358" s="105"/>
      <c r="F358" s="37"/>
    </row>
    <row r="359" spans="2:6" hidden="1">
      <c r="B359" s="64"/>
      <c r="C359" s="98"/>
      <c r="D359" s="86"/>
      <c r="E359" s="105"/>
      <c r="F359" s="37"/>
    </row>
    <row r="360" spans="2:6" hidden="1">
      <c r="B360" s="64"/>
      <c r="C360" s="98"/>
      <c r="D360" s="86"/>
      <c r="E360" s="105"/>
      <c r="F360" s="37"/>
    </row>
    <row r="361" spans="2:6" hidden="1">
      <c r="B361" s="64"/>
      <c r="C361" s="98"/>
      <c r="D361" s="86"/>
      <c r="E361" s="105"/>
      <c r="F361" s="37"/>
    </row>
    <row r="362" spans="2:6" hidden="1">
      <c r="B362" s="64"/>
      <c r="C362" s="98"/>
      <c r="D362" s="86"/>
      <c r="E362" s="105"/>
      <c r="F362" s="37"/>
    </row>
    <row r="363" spans="2:6" hidden="1">
      <c r="B363" s="64"/>
      <c r="C363" s="98"/>
      <c r="D363" s="86"/>
      <c r="E363" s="105"/>
      <c r="F363" s="37"/>
    </row>
    <row r="364" spans="2:6" hidden="1">
      <c r="B364" s="64"/>
      <c r="C364" s="98"/>
      <c r="D364" s="86"/>
      <c r="E364" s="105"/>
      <c r="F364" s="37"/>
    </row>
    <row r="365" spans="2:6" hidden="1">
      <c r="B365" s="64"/>
      <c r="C365" s="98"/>
      <c r="D365" s="86"/>
      <c r="E365" s="105"/>
      <c r="F365" s="37"/>
    </row>
    <row r="366" spans="2:6" hidden="1">
      <c r="B366" s="64"/>
      <c r="C366" s="98"/>
      <c r="D366" s="86"/>
      <c r="E366" s="105"/>
      <c r="F366" s="37"/>
    </row>
    <row r="367" spans="2:6" hidden="1">
      <c r="B367" s="64"/>
      <c r="C367" s="98"/>
      <c r="D367" s="86"/>
      <c r="E367" s="105"/>
      <c r="F367" s="37"/>
    </row>
    <row r="368" spans="2:6" hidden="1">
      <c r="B368" s="64"/>
      <c r="C368" s="98"/>
      <c r="D368" s="86"/>
      <c r="E368" s="105"/>
      <c r="F368" s="37"/>
    </row>
    <row r="369" spans="2:6" hidden="1">
      <c r="B369" s="64"/>
      <c r="C369" s="98"/>
      <c r="D369" s="86"/>
      <c r="E369" s="105"/>
      <c r="F369" s="37"/>
    </row>
    <row r="370" spans="2:6" hidden="1">
      <c r="B370" s="64"/>
      <c r="C370" s="98"/>
      <c r="D370" s="86"/>
      <c r="E370" s="105"/>
      <c r="F370" s="37"/>
    </row>
    <row r="371" spans="2:6" hidden="1">
      <c r="B371" s="64"/>
      <c r="C371" s="98"/>
      <c r="D371" s="86"/>
      <c r="E371" s="105"/>
      <c r="F371" s="37"/>
    </row>
    <row r="372" spans="2:6" hidden="1">
      <c r="B372" s="64"/>
      <c r="C372" s="98"/>
      <c r="D372" s="86"/>
      <c r="E372" s="105"/>
      <c r="F372" s="37"/>
    </row>
    <row r="373" spans="2:6" hidden="1">
      <c r="B373" s="64"/>
      <c r="C373" s="98"/>
      <c r="D373" s="86"/>
      <c r="E373" s="105"/>
      <c r="F373" s="37"/>
    </row>
    <row r="374" spans="2:6" hidden="1">
      <c r="B374" s="64"/>
      <c r="C374" s="98"/>
      <c r="D374" s="86"/>
      <c r="E374" s="105"/>
      <c r="F374" s="37"/>
    </row>
    <row r="375" spans="2:6" hidden="1">
      <c r="B375" s="64"/>
      <c r="C375" s="98"/>
      <c r="D375" s="86"/>
      <c r="E375" s="105"/>
      <c r="F375" s="37"/>
    </row>
    <row r="376" spans="2:6" hidden="1">
      <c r="B376" s="64"/>
      <c r="C376" s="98"/>
      <c r="D376" s="86"/>
      <c r="E376" s="105"/>
      <c r="F376" s="37"/>
    </row>
    <row r="377" spans="2:6" hidden="1">
      <c r="B377" s="64"/>
      <c r="C377" s="98"/>
      <c r="D377" s="86"/>
      <c r="E377" s="105"/>
      <c r="F377" s="37"/>
    </row>
    <row r="378" spans="2:6" hidden="1">
      <c r="B378" s="64"/>
      <c r="C378" s="98"/>
      <c r="D378" s="86"/>
      <c r="E378" s="105"/>
      <c r="F378" s="37"/>
    </row>
    <row r="379" spans="2:6" hidden="1">
      <c r="B379" s="64"/>
      <c r="C379" s="98"/>
      <c r="D379" s="86"/>
      <c r="E379" s="105"/>
      <c r="F379" s="37"/>
    </row>
    <row r="380" spans="2:6" hidden="1">
      <c r="B380" s="64"/>
      <c r="C380" s="98"/>
      <c r="D380" s="86"/>
      <c r="E380" s="105"/>
      <c r="F380" s="37"/>
    </row>
    <row r="381" spans="2:6" hidden="1">
      <c r="B381" s="64"/>
      <c r="C381" s="98"/>
      <c r="D381" s="86"/>
      <c r="E381" s="105"/>
      <c r="F381" s="37"/>
    </row>
    <row r="382" spans="2:6" hidden="1">
      <c r="B382" s="64"/>
      <c r="C382" s="98"/>
      <c r="D382" s="86"/>
      <c r="E382" s="105"/>
      <c r="F382" s="37"/>
    </row>
    <row r="383" spans="2:6" hidden="1">
      <c r="B383" s="64"/>
      <c r="C383" s="98"/>
      <c r="D383" s="86"/>
      <c r="E383" s="105"/>
      <c r="F383" s="37"/>
    </row>
    <row r="384" spans="2:6" hidden="1">
      <c r="B384" s="64"/>
      <c r="C384" s="98"/>
      <c r="D384" s="86"/>
      <c r="E384" s="105"/>
      <c r="F384" s="37"/>
    </row>
    <row r="385" spans="2:6" hidden="1">
      <c r="B385" s="64"/>
      <c r="C385" s="98"/>
      <c r="D385" s="86"/>
      <c r="E385" s="105"/>
      <c r="F385" s="37"/>
    </row>
    <row r="386" spans="2:6" hidden="1">
      <c r="B386" s="64"/>
      <c r="C386" s="98"/>
      <c r="D386" s="86"/>
      <c r="E386" s="105"/>
      <c r="F386" s="37"/>
    </row>
    <row r="387" spans="2:6" hidden="1">
      <c r="B387" s="64"/>
      <c r="C387" s="98"/>
      <c r="D387" s="86"/>
      <c r="E387" s="105"/>
      <c r="F387" s="37"/>
    </row>
    <row r="388" spans="2:6" hidden="1">
      <c r="B388" s="64"/>
      <c r="C388" s="98"/>
      <c r="D388" s="86"/>
      <c r="E388" s="105"/>
      <c r="F388" s="37"/>
    </row>
    <row r="389" spans="2:6" hidden="1">
      <c r="B389" s="64"/>
      <c r="C389" s="98"/>
      <c r="D389" s="86"/>
      <c r="E389" s="105"/>
      <c r="F389" s="37"/>
    </row>
    <row r="390" spans="2:6" hidden="1">
      <c r="B390" s="64"/>
      <c r="C390" s="98"/>
      <c r="D390" s="86"/>
      <c r="E390" s="105"/>
      <c r="F390" s="37"/>
    </row>
    <row r="391" spans="2:6" hidden="1">
      <c r="B391" s="64"/>
      <c r="C391" s="98"/>
      <c r="D391" s="86"/>
      <c r="E391" s="105"/>
      <c r="F391" s="37"/>
    </row>
    <row r="392" spans="2:6" hidden="1">
      <c r="B392" s="64"/>
      <c r="C392" s="98"/>
      <c r="D392" s="86"/>
      <c r="E392" s="105"/>
      <c r="F392" s="37"/>
    </row>
    <row r="393" spans="2:6" hidden="1">
      <c r="B393" s="64"/>
      <c r="C393" s="98"/>
      <c r="D393" s="86"/>
      <c r="E393" s="105"/>
      <c r="F393" s="37"/>
    </row>
    <row r="394" spans="2:6" hidden="1">
      <c r="B394" s="64"/>
      <c r="C394" s="98"/>
      <c r="D394" s="86"/>
      <c r="E394" s="105"/>
      <c r="F394" s="37"/>
    </row>
    <row r="395" spans="2:6" hidden="1">
      <c r="B395" s="64"/>
      <c r="C395" s="98"/>
      <c r="D395" s="86"/>
      <c r="E395" s="105"/>
      <c r="F395" s="37"/>
    </row>
    <row r="396" spans="2:6" hidden="1">
      <c r="B396" s="64"/>
      <c r="C396" s="98"/>
      <c r="D396" s="86"/>
      <c r="E396" s="105"/>
      <c r="F396" s="37"/>
    </row>
    <row r="397" spans="2:6" hidden="1">
      <c r="B397" s="64"/>
      <c r="C397" s="98"/>
      <c r="D397" s="86"/>
      <c r="E397" s="105"/>
      <c r="F397" s="37"/>
    </row>
    <row r="398" spans="2:6" hidden="1">
      <c r="B398" s="64"/>
      <c r="C398" s="98"/>
      <c r="D398" s="86"/>
      <c r="E398" s="105"/>
      <c r="F398" s="37"/>
    </row>
    <row r="399" spans="2:6" hidden="1">
      <c r="B399" s="64"/>
      <c r="C399" s="98"/>
      <c r="D399" s="86"/>
      <c r="E399" s="105"/>
      <c r="F399" s="37"/>
    </row>
    <row r="400" spans="2:6" hidden="1">
      <c r="B400" s="64"/>
      <c r="C400" s="98"/>
      <c r="D400" s="86"/>
      <c r="E400" s="105"/>
      <c r="F400" s="37"/>
    </row>
    <row r="401" spans="2:6" hidden="1">
      <c r="B401" s="64"/>
      <c r="C401" s="98"/>
      <c r="D401" s="86"/>
      <c r="E401" s="105"/>
      <c r="F401" s="37"/>
    </row>
    <row r="402" spans="2:6" hidden="1">
      <c r="B402" s="64"/>
      <c r="C402" s="98"/>
      <c r="D402" s="86"/>
      <c r="E402" s="105"/>
      <c r="F402" s="37"/>
    </row>
    <row r="403" spans="2:6" hidden="1">
      <c r="B403" s="64"/>
      <c r="C403" s="98"/>
      <c r="D403" s="86"/>
      <c r="E403" s="105"/>
      <c r="F403" s="37"/>
    </row>
    <row r="404" spans="2:6" hidden="1">
      <c r="B404" s="64"/>
      <c r="C404" s="98"/>
      <c r="D404" s="86"/>
      <c r="E404" s="105"/>
      <c r="F404" s="37"/>
    </row>
    <row r="405" spans="2:6" hidden="1">
      <c r="B405" s="64"/>
      <c r="C405" s="98"/>
      <c r="D405" s="86"/>
      <c r="E405" s="105"/>
      <c r="F405" s="37"/>
    </row>
    <row r="406" spans="2:6" hidden="1">
      <c r="B406" s="64"/>
      <c r="C406" s="98"/>
      <c r="D406" s="86"/>
      <c r="E406" s="105"/>
      <c r="F406" s="37"/>
    </row>
    <row r="407" spans="2:6" hidden="1">
      <c r="B407" s="64"/>
      <c r="C407" s="98"/>
      <c r="D407" s="86"/>
      <c r="E407" s="105"/>
      <c r="F407" s="37"/>
    </row>
    <row r="408" spans="2:6" hidden="1">
      <c r="B408" s="64"/>
      <c r="C408" s="98"/>
      <c r="D408" s="86"/>
      <c r="E408" s="105"/>
      <c r="F408" s="37"/>
    </row>
    <row r="409" spans="2:6" hidden="1">
      <c r="B409" s="64"/>
      <c r="C409" s="98"/>
      <c r="D409" s="86"/>
      <c r="E409" s="105"/>
      <c r="F409" s="37"/>
    </row>
    <row r="410" spans="2:6" hidden="1">
      <c r="B410" s="64"/>
      <c r="C410" s="98"/>
      <c r="D410" s="86"/>
      <c r="E410" s="105"/>
      <c r="F410" s="37"/>
    </row>
    <row r="411" spans="2:6" hidden="1">
      <c r="B411" s="64"/>
      <c r="C411" s="98"/>
      <c r="D411" s="86"/>
      <c r="E411" s="105"/>
      <c r="F411" s="37"/>
    </row>
    <row r="412" spans="2:6" hidden="1">
      <c r="B412" s="64"/>
      <c r="C412" s="98"/>
      <c r="D412" s="86"/>
      <c r="E412" s="105"/>
      <c r="F412" s="37"/>
    </row>
    <row r="413" spans="2:6" hidden="1">
      <c r="B413" s="64"/>
      <c r="C413" s="98"/>
      <c r="D413" s="86"/>
      <c r="E413" s="105"/>
      <c r="F413" s="37"/>
    </row>
    <row r="414" spans="2:6" hidden="1">
      <c r="B414" s="64"/>
      <c r="C414" s="98"/>
      <c r="D414" s="86"/>
      <c r="E414" s="105"/>
      <c r="F414" s="37"/>
    </row>
    <row r="415" spans="2:6" hidden="1">
      <c r="B415" s="64"/>
      <c r="C415" s="98"/>
      <c r="D415" s="86"/>
      <c r="E415" s="105"/>
      <c r="F415" s="37"/>
    </row>
    <row r="416" spans="2:6" hidden="1">
      <c r="B416" s="64"/>
      <c r="C416" s="98"/>
      <c r="D416" s="86"/>
      <c r="E416" s="105"/>
      <c r="F416" s="37"/>
    </row>
    <row r="417" spans="2:6" hidden="1">
      <c r="B417" s="64"/>
      <c r="C417" s="98"/>
      <c r="D417" s="86"/>
      <c r="E417" s="105"/>
      <c r="F417" s="37"/>
    </row>
    <row r="418" spans="2:6" hidden="1">
      <c r="B418" s="64"/>
      <c r="C418" s="98"/>
      <c r="D418" s="86"/>
      <c r="E418" s="105"/>
      <c r="F418" s="37"/>
    </row>
    <row r="419" spans="2:6" hidden="1">
      <c r="B419" s="64"/>
      <c r="C419" s="98"/>
      <c r="D419" s="86"/>
      <c r="E419" s="105"/>
      <c r="F419" s="37"/>
    </row>
    <row r="420" spans="2:6" hidden="1">
      <c r="B420" s="64"/>
      <c r="C420" s="98"/>
      <c r="D420" s="86"/>
      <c r="E420" s="105"/>
      <c r="F420" s="37"/>
    </row>
    <row r="421" spans="2:6" hidden="1">
      <c r="B421" s="64"/>
      <c r="C421" s="98"/>
      <c r="D421" s="86"/>
      <c r="E421" s="105"/>
      <c r="F421" s="37"/>
    </row>
    <row r="422" spans="2:6" hidden="1">
      <c r="B422" s="64"/>
      <c r="C422" s="98"/>
      <c r="D422" s="86"/>
      <c r="E422" s="105"/>
      <c r="F422" s="37"/>
    </row>
    <row r="423" spans="2:6" hidden="1">
      <c r="B423" s="64"/>
      <c r="C423" s="98"/>
      <c r="D423" s="86"/>
      <c r="E423" s="105"/>
      <c r="F423" s="37"/>
    </row>
    <row r="424" spans="2:6" hidden="1">
      <c r="B424" s="64"/>
      <c r="C424" s="98"/>
      <c r="D424" s="86"/>
      <c r="E424" s="105"/>
      <c r="F424" s="37"/>
    </row>
    <row r="425" spans="2:6" hidden="1">
      <c r="B425" s="64"/>
      <c r="C425" s="98"/>
      <c r="D425" s="86"/>
      <c r="E425" s="105"/>
      <c r="F425" s="37"/>
    </row>
    <row r="426" spans="2:6" hidden="1">
      <c r="B426" s="64"/>
      <c r="C426" s="98"/>
      <c r="D426" s="86"/>
      <c r="E426" s="105"/>
      <c r="F426" s="37"/>
    </row>
    <row r="427" spans="2:6" hidden="1">
      <c r="B427" s="64"/>
      <c r="C427" s="98"/>
      <c r="D427" s="86"/>
      <c r="E427" s="105"/>
      <c r="F427" s="37"/>
    </row>
    <row r="428" spans="2:6" hidden="1">
      <c r="B428" s="64"/>
      <c r="C428" s="98"/>
      <c r="D428" s="86"/>
      <c r="E428" s="105"/>
      <c r="F428" s="37"/>
    </row>
    <row r="429" spans="2:6" hidden="1">
      <c r="B429" s="64"/>
      <c r="C429" s="98"/>
      <c r="D429" s="86"/>
      <c r="E429" s="105"/>
      <c r="F429" s="37"/>
    </row>
    <row r="430" spans="2:6" hidden="1">
      <c r="B430" s="64"/>
      <c r="C430" s="98"/>
      <c r="D430" s="86"/>
      <c r="E430" s="105"/>
      <c r="F430" s="37"/>
    </row>
    <row r="431" spans="2:6" hidden="1">
      <c r="B431" s="64"/>
      <c r="C431" s="98"/>
      <c r="D431" s="86"/>
      <c r="E431" s="105"/>
      <c r="F431" s="37"/>
    </row>
    <row r="432" spans="2:6" hidden="1">
      <c r="B432" s="64"/>
      <c r="C432" s="98"/>
      <c r="D432" s="86"/>
      <c r="E432" s="105"/>
      <c r="F432" s="37"/>
    </row>
    <row r="433" spans="2:6" hidden="1">
      <c r="B433" s="64"/>
      <c r="C433" s="98"/>
      <c r="D433" s="86"/>
      <c r="E433" s="105"/>
      <c r="F433" s="37"/>
    </row>
    <row r="434" spans="2:6" hidden="1">
      <c r="B434" s="64"/>
      <c r="C434" s="98"/>
      <c r="D434" s="86"/>
      <c r="E434" s="105"/>
      <c r="F434" s="37"/>
    </row>
    <row r="435" spans="2:6" hidden="1">
      <c r="B435" s="64"/>
      <c r="C435" s="98"/>
      <c r="D435" s="86"/>
      <c r="E435" s="105"/>
      <c r="F435" s="37"/>
    </row>
    <row r="436" spans="2:6" hidden="1">
      <c r="B436" s="64"/>
      <c r="C436" s="98"/>
      <c r="D436" s="86"/>
      <c r="E436" s="105"/>
      <c r="F436" s="37"/>
    </row>
    <row r="437" spans="2:6" hidden="1">
      <c r="B437" s="64"/>
      <c r="C437" s="98"/>
      <c r="D437" s="86"/>
      <c r="E437" s="105"/>
      <c r="F437" s="37"/>
    </row>
    <row r="438" spans="2:6" hidden="1">
      <c r="B438" s="64"/>
      <c r="C438" s="98"/>
      <c r="D438" s="86"/>
      <c r="E438" s="105"/>
      <c r="F438" s="37"/>
    </row>
    <row r="439" spans="2:6" hidden="1">
      <c r="B439" s="64"/>
      <c r="C439" s="98"/>
      <c r="D439" s="86"/>
      <c r="E439" s="105"/>
      <c r="F439" s="37"/>
    </row>
    <row r="440" spans="2:6" hidden="1">
      <c r="B440" s="64"/>
      <c r="C440" s="98"/>
      <c r="D440" s="86"/>
      <c r="E440" s="105"/>
      <c r="F440" s="37"/>
    </row>
    <row r="441" spans="2:6" hidden="1">
      <c r="B441" s="64"/>
      <c r="C441" s="98"/>
      <c r="D441" s="86"/>
      <c r="E441" s="105"/>
      <c r="F441" s="37"/>
    </row>
    <row r="442" spans="2:6" hidden="1">
      <c r="B442" s="64"/>
      <c r="C442" s="98"/>
      <c r="D442" s="86"/>
      <c r="E442" s="105"/>
      <c r="F442" s="37"/>
    </row>
    <row r="443" spans="2:6" hidden="1">
      <c r="B443" s="64"/>
      <c r="C443" s="98"/>
      <c r="D443" s="86"/>
      <c r="E443" s="105"/>
      <c r="F443" s="37"/>
    </row>
    <row r="444" spans="2:6" hidden="1">
      <c r="B444" s="64"/>
      <c r="C444" s="98"/>
      <c r="D444" s="86"/>
      <c r="E444" s="105"/>
      <c r="F444" s="37"/>
    </row>
    <row r="445" spans="2:6" hidden="1">
      <c r="B445" s="64"/>
      <c r="C445" s="98"/>
      <c r="D445" s="86"/>
      <c r="E445" s="105"/>
      <c r="F445" s="37"/>
    </row>
    <row r="446" spans="2:6" hidden="1">
      <c r="B446" s="64"/>
      <c r="C446" s="98"/>
      <c r="D446" s="86"/>
      <c r="E446" s="105"/>
      <c r="F446" s="37"/>
    </row>
    <row r="447" spans="2:6" hidden="1">
      <c r="B447" s="64"/>
      <c r="C447" s="98"/>
      <c r="D447" s="86"/>
      <c r="E447" s="105"/>
      <c r="F447" s="37"/>
    </row>
    <row r="448" spans="2:6" hidden="1">
      <c r="B448" s="64"/>
      <c r="C448" s="98"/>
      <c r="D448" s="86"/>
      <c r="E448" s="105"/>
      <c r="F448" s="37"/>
    </row>
    <row r="449" spans="2:6" hidden="1">
      <c r="B449" s="64"/>
      <c r="C449" s="98"/>
      <c r="D449" s="86"/>
      <c r="E449" s="105"/>
      <c r="F449" s="37"/>
    </row>
    <row r="450" spans="2:6" hidden="1">
      <c r="B450" s="64"/>
      <c r="C450" s="98"/>
      <c r="D450" s="86"/>
      <c r="E450" s="105"/>
      <c r="F450" s="37"/>
    </row>
    <row r="451" spans="2:6" hidden="1">
      <c r="B451" s="64"/>
      <c r="C451" s="98"/>
      <c r="D451" s="86"/>
      <c r="E451" s="105"/>
      <c r="F451" s="37"/>
    </row>
    <row r="452" spans="2:6" hidden="1">
      <c r="B452" s="64"/>
      <c r="C452" s="98"/>
      <c r="D452" s="86"/>
      <c r="E452" s="105"/>
      <c r="F452" s="37"/>
    </row>
    <row r="453" spans="2:6" hidden="1">
      <c r="B453" s="64"/>
      <c r="C453" s="98"/>
      <c r="D453" s="86"/>
      <c r="E453" s="105"/>
      <c r="F453" s="37"/>
    </row>
    <row r="454" spans="2:6" hidden="1">
      <c r="B454" s="64"/>
      <c r="C454" s="98"/>
      <c r="D454" s="86"/>
      <c r="E454" s="105"/>
      <c r="F454" s="37"/>
    </row>
    <row r="455" spans="2:6" hidden="1">
      <c r="B455" s="64"/>
      <c r="C455" s="98"/>
      <c r="D455" s="86"/>
      <c r="E455" s="105"/>
      <c r="F455" s="37"/>
    </row>
    <row r="456" spans="2:6" hidden="1">
      <c r="B456" s="64"/>
      <c r="C456" s="98"/>
      <c r="D456" s="86"/>
      <c r="E456" s="105"/>
      <c r="F456" s="37"/>
    </row>
    <row r="457" spans="2:6" hidden="1">
      <c r="B457" s="64"/>
      <c r="C457" s="98"/>
      <c r="D457" s="86"/>
      <c r="E457" s="105"/>
      <c r="F457" s="37"/>
    </row>
    <row r="458" spans="2:6" hidden="1">
      <c r="B458" s="64"/>
      <c r="C458" s="98"/>
      <c r="D458" s="86"/>
      <c r="E458" s="105"/>
      <c r="F458" s="37"/>
    </row>
    <row r="459" spans="2:6" hidden="1">
      <c r="B459" s="64"/>
      <c r="C459" s="98"/>
      <c r="D459" s="86"/>
      <c r="E459" s="105"/>
      <c r="F459" s="37"/>
    </row>
    <row r="460" spans="2:6" hidden="1">
      <c r="B460" s="64"/>
      <c r="C460" s="98"/>
      <c r="D460" s="86"/>
      <c r="E460" s="105"/>
      <c r="F460" s="37"/>
    </row>
    <row r="461" spans="2:6" hidden="1">
      <c r="B461" s="64"/>
      <c r="C461" s="98"/>
      <c r="D461" s="86"/>
      <c r="E461" s="105"/>
      <c r="F461" s="37"/>
    </row>
    <row r="462" spans="2:6" hidden="1">
      <c r="B462" s="64"/>
      <c r="C462" s="98"/>
      <c r="D462" s="86"/>
      <c r="E462" s="105"/>
      <c r="F462" s="37"/>
    </row>
    <row r="463" spans="2:6" hidden="1">
      <c r="B463" s="64"/>
      <c r="C463" s="98"/>
      <c r="D463" s="86"/>
      <c r="E463" s="105"/>
      <c r="F463" s="37"/>
    </row>
    <row r="464" spans="2:6" hidden="1">
      <c r="B464" s="64"/>
      <c r="C464" s="98"/>
      <c r="D464" s="86"/>
      <c r="E464" s="105"/>
      <c r="F464" s="37"/>
    </row>
    <row r="465" spans="2:6" hidden="1">
      <c r="B465" s="64"/>
      <c r="C465" s="98"/>
      <c r="D465" s="86"/>
      <c r="E465" s="105"/>
      <c r="F465" s="37"/>
    </row>
    <row r="466" spans="2:6" hidden="1">
      <c r="B466" s="64"/>
      <c r="C466" s="98"/>
      <c r="D466" s="86"/>
      <c r="E466" s="105"/>
      <c r="F466" s="37"/>
    </row>
    <row r="467" spans="2:6" hidden="1">
      <c r="B467" s="64"/>
      <c r="C467" s="98"/>
      <c r="D467" s="86"/>
      <c r="E467" s="105"/>
      <c r="F467" s="37"/>
    </row>
    <row r="468" spans="2:6" hidden="1">
      <c r="B468" s="64"/>
      <c r="C468" s="98"/>
      <c r="D468" s="86"/>
      <c r="E468" s="105"/>
      <c r="F468" s="37"/>
    </row>
    <row r="469" spans="2:6" hidden="1">
      <c r="B469" s="64"/>
      <c r="C469" s="98"/>
      <c r="D469" s="86"/>
      <c r="E469" s="105"/>
      <c r="F469" s="37"/>
    </row>
    <row r="470" spans="2:6" hidden="1">
      <c r="B470" s="64"/>
      <c r="C470" s="98"/>
      <c r="D470" s="86"/>
      <c r="E470" s="105"/>
      <c r="F470" s="37"/>
    </row>
    <row r="471" spans="2:6" hidden="1">
      <c r="B471" s="64"/>
      <c r="C471" s="98"/>
      <c r="D471" s="86"/>
      <c r="E471" s="105"/>
      <c r="F471" s="37"/>
    </row>
    <row r="472" spans="2:6" hidden="1">
      <c r="B472" s="64"/>
      <c r="C472" s="98"/>
      <c r="D472" s="86"/>
      <c r="E472" s="105"/>
      <c r="F472" s="37"/>
    </row>
    <row r="473" spans="2:6" hidden="1">
      <c r="B473" s="64"/>
      <c r="C473" s="98"/>
      <c r="D473" s="86"/>
      <c r="E473" s="105"/>
      <c r="F473" s="37"/>
    </row>
    <row r="474" spans="2:6" hidden="1">
      <c r="B474" s="64"/>
      <c r="C474" s="98"/>
      <c r="D474" s="86"/>
      <c r="E474" s="105"/>
      <c r="F474" s="37"/>
    </row>
    <row r="475" spans="2:6" hidden="1">
      <c r="B475" s="64"/>
      <c r="C475" s="98"/>
      <c r="D475" s="86"/>
      <c r="E475" s="105"/>
      <c r="F475" s="37"/>
    </row>
    <row r="476" spans="2:6" hidden="1">
      <c r="B476" s="64"/>
      <c r="C476" s="98"/>
      <c r="D476" s="86"/>
      <c r="E476" s="105"/>
      <c r="F476" s="37"/>
    </row>
    <row r="477" spans="2:6" hidden="1">
      <c r="B477" s="64"/>
      <c r="C477" s="98"/>
      <c r="D477" s="86"/>
      <c r="E477" s="105"/>
      <c r="F477" s="37"/>
    </row>
    <row r="478" spans="2:6" hidden="1">
      <c r="B478" s="64"/>
      <c r="C478" s="98"/>
      <c r="D478" s="86"/>
      <c r="E478" s="105"/>
      <c r="F478" s="37"/>
    </row>
    <row r="479" spans="2:6" hidden="1">
      <c r="B479" s="64"/>
      <c r="C479" s="98"/>
      <c r="D479" s="86"/>
      <c r="E479" s="105"/>
      <c r="F479" s="37"/>
    </row>
    <row r="480" spans="2:6" hidden="1">
      <c r="B480" s="64"/>
      <c r="C480" s="98"/>
      <c r="D480" s="86"/>
      <c r="E480" s="105"/>
      <c r="F480" s="37"/>
    </row>
    <row r="481" spans="2:6" hidden="1">
      <c r="B481" s="64"/>
      <c r="C481" s="98"/>
      <c r="D481" s="86"/>
      <c r="E481" s="105"/>
      <c r="F481" s="37"/>
    </row>
    <row r="482" spans="2:6" hidden="1">
      <c r="B482" s="64"/>
      <c r="C482" s="98"/>
      <c r="D482" s="86"/>
      <c r="E482" s="105"/>
      <c r="F482" s="37"/>
    </row>
    <row r="483" spans="2:6" hidden="1">
      <c r="B483" s="64"/>
      <c r="C483" s="98"/>
      <c r="D483" s="86"/>
      <c r="E483" s="105"/>
      <c r="F483" s="37"/>
    </row>
    <row r="484" spans="2:6" hidden="1">
      <c r="B484" s="64"/>
      <c r="C484" s="98"/>
      <c r="D484" s="86"/>
      <c r="E484" s="105"/>
      <c r="F484" s="37"/>
    </row>
    <row r="485" spans="2:6" hidden="1">
      <c r="B485" s="64"/>
      <c r="C485" s="98"/>
      <c r="D485" s="86"/>
      <c r="E485" s="105"/>
      <c r="F485" s="37"/>
    </row>
    <row r="486" spans="2:6" hidden="1">
      <c r="B486" s="64"/>
      <c r="C486" s="98"/>
      <c r="D486" s="86"/>
      <c r="E486" s="105"/>
      <c r="F486" s="37"/>
    </row>
    <row r="487" spans="2:6" hidden="1">
      <c r="B487" s="64"/>
      <c r="C487" s="98"/>
      <c r="D487" s="86"/>
      <c r="E487" s="105"/>
      <c r="F487" s="37"/>
    </row>
    <row r="488" spans="2:6" hidden="1">
      <c r="B488" s="64"/>
      <c r="C488" s="98"/>
      <c r="D488" s="86"/>
      <c r="E488" s="105"/>
      <c r="F488" s="37"/>
    </row>
    <row r="489" spans="2:6" hidden="1">
      <c r="B489" s="64"/>
      <c r="C489" s="98"/>
      <c r="D489" s="86"/>
      <c r="E489" s="105"/>
      <c r="F489" s="37"/>
    </row>
    <row r="490" spans="2:6" hidden="1">
      <c r="B490" s="64"/>
      <c r="C490" s="98"/>
      <c r="D490" s="86"/>
      <c r="E490" s="105"/>
      <c r="F490" s="37"/>
    </row>
    <row r="491" spans="2:6" hidden="1">
      <c r="B491" s="64"/>
      <c r="C491" s="98"/>
      <c r="D491" s="86"/>
      <c r="E491" s="105"/>
      <c r="F491" s="37"/>
    </row>
    <row r="492" spans="2:6" hidden="1">
      <c r="B492" s="64"/>
      <c r="C492" s="98"/>
      <c r="D492" s="86"/>
      <c r="E492" s="105"/>
      <c r="F492" s="37"/>
    </row>
    <row r="493" spans="2:6" hidden="1">
      <c r="B493" s="64"/>
      <c r="C493" s="98"/>
      <c r="D493" s="86"/>
      <c r="E493" s="105"/>
      <c r="F493" s="37"/>
    </row>
    <row r="494" spans="2:6" hidden="1">
      <c r="B494" s="64"/>
      <c r="C494" s="98"/>
      <c r="D494" s="86"/>
      <c r="E494" s="105"/>
      <c r="F494" s="37"/>
    </row>
    <row r="495" spans="2:6" hidden="1">
      <c r="B495" s="64"/>
      <c r="C495" s="98"/>
      <c r="D495" s="86"/>
      <c r="E495" s="105"/>
      <c r="F495" s="37"/>
    </row>
    <row r="496" spans="2:6" hidden="1">
      <c r="B496" s="64"/>
      <c r="C496" s="98"/>
      <c r="D496" s="86"/>
      <c r="E496" s="105"/>
      <c r="F496" s="37"/>
    </row>
    <row r="497" spans="2:6" hidden="1">
      <c r="B497" s="64"/>
      <c r="C497" s="98"/>
      <c r="D497" s="86"/>
      <c r="E497" s="105"/>
      <c r="F497" s="37"/>
    </row>
    <row r="498" spans="2:6" hidden="1">
      <c r="B498" s="64"/>
      <c r="C498" s="98"/>
      <c r="D498" s="86"/>
      <c r="E498" s="105"/>
      <c r="F498" s="37"/>
    </row>
    <row r="499" spans="2:6" hidden="1">
      <c r="B499" s="64"/>
      <c r="C499" s="98"/>
      <c r="D499" s="86"/>
      <c r="E499" s="105"/>
      <c r="F499" s="37"/>
    </row>
    <row r="500" spans="2:6" hidden="1">
      <c r="B500" s="64"/>
      <c r="C500" s="98"/>
      <c r="D500" s="86"/>
      <c r="E500" s="105"/>
      <c r="F500" s="37"/>
    </row>
    <row r="501" spans="2:6" hidden="1">
      <c r="B501" s="64"/>
      <c r="C501" s="98"/>
      <c r="D501" s="86"/>
      <c r="E501" s="105"/>
      <c r="F501" s="37"/>
    </row>
    <row r="502" spans="2:6" hidden="1">
      <c r="B502" s="64"/>
      <c r="C502" s="98"/>
      <c r="D502" s="86"/>
      <c r="E502" s="105"/>
      <c r="F502" s="37"/>
    </row>
    <row r="503" spans="2:6" hidden="1">
      <c r="B503" s="64"/>
      <c r="C503" s="98"/>
      <c r="D503" s="86"/>
      <c r="E503" s="105"/>
      <c r="F503" s="37"/>
    </row>
    <row r="504" spans="2:6" hidden="1">
      <c r="B504" s="64"/>
      <c r="C504" s="98"/>
      <c r="D504" s="86"/>
      <c r="E504" s="105"/>
      <c r="F504" s="37"/>
    </row>
    <row r="505" spans="2:6" hidden="1">
      <c r="B505" s="64"/>
      <c r="C505" s="98"/>
      <c r="D505" s="86"/>
      <c r="E505" s="105"/>
      <c r="F505" s="37"/>
    </row>
    <row r="506" spans="2:6" hidden="1">
      <c r="B506" s="64"/>
      <c r="C506" s="98"/>
      <c r="D506" s="86"/>
      <c r="E506" s="105"/>
      <c r="F506" s="37"/>
    </row>
    <row r="507" spans="2:6" hidden="1">
      <c r="B507" s="64"/>
      <c r="C507" s="98"/>
      <c r="D507" s="86"/>
      <c r="E507" s="105"/>
      <c r="F507" s="37"/>
    </row>
    <row r="508" spans="2:6" hidden="1">
      <c r="B508" s="64"/>
      <c r="C508" s="98"/>
      <c r="D508" s="86"/>
      <c r="E508" s="105"/>
      <c r="F508" s="37"/>
    </row>
    <row r="509" spans="2:6" hidden="1">
      <c r="B509" s="64"/>
      <c r="C509" s="98"/>
      <c r="D509" s="86"/>
      <c r="E509" s="105"/>
      <c r="F509" s="37"/>
    </row>
    <row r="510" spans="2:6" hidden="1">
      <c r="B510" s="64"/>
      <c r="C510" s="98"/>
      <c r="D510" s="86"/>
      <c r="E510" s="105"/>
      <c r="F510" s="37"/>
    </row>
    <row r="511" spans="2:6" hidden="1">
      <c r="B511" s="64"/>
      <c r="C511" s="98"/>
      <c r="D511" s="86"/>
      <c r="E511" s="105"/>
      <c r="F511" s="37"/>
    </row>
    <row r="512" spans="2:6" hidden="1">
      <c r="B512" s="64"/>
      <c r="C512" s="98"/>
      <c r="D512" s="86"/>
      <c r="E512" s="105"/>
      <c r="F512" s="37"/>
    </row>
    <row r="513" spans="2:6" hidden="1">
      <c r="B513" s="64"/>
      <c r="C513" s="98"/>
      <c r="D513" s="86"/>
      <c r="E513" s="105"/>
      <c r="F513" s="37"/>
    </row>
    <row r="514" spans="2:6" hidden="1">
      <c r="B514" s="64"/>
      <c r="C514" s="98"/>
      <c r="D514" s="86"/>
      <c r="E514" s="105"/>
      <c r="F514" s="37"/>
    </row>
    <row r="515" spans="2:6" hidden="1">
      <c r="B515" s="64"/>
      <c r="C515" s="98"/>
      <c r="D515" s="86"/>
      <c r="E515" s="105"/>
      <c r="F515" s="37"/>
    </row>
    <row r="516" spans="2:6" hidden="1">
      <c r="B516" s="64"/>
      <c r="C516" s="98"/>
      <c r="D516" s="86"/>
      <c r="E516" s="105"/>
      <c r="F516" s="37"/>
    </row>
    <row r="517" spans="2:6" hidden="1">
      <c r="B517" s="64"/>
      <c r="C517" s="98"/>
      <c r="D517" s="86"/>
      <c r="E517" s="105"/>
      <c r="F517" s="37"/>
    </row>
    <row r="518" spans="2:6" hidden="1">
      <c r="B518" s="64"/>
      <c r="C518" s="98"/>
      <c r="D518" s="86"/>
      <c r="E518" s="105"/>
      <c r="F518" s="37"/>
    </row>
    <row r="519" spans="2:6" hidden="1">
      <c r="B519" s="64"/>
      <c r="C519" s="98"/>
      <c r="D519" s="86"/>
      <c r="E519" s="105"/>
      <c r="F519" s="37"/>
    </row>
    <row r="520" spans="2:6" hidden="1">
      <c r="B520" s="64"/>
      <c r="C520" s="98"/>
      <c r="D520" s="86"/>
      <c r="E520" s="105"/>
      <c r="F520" s="37"/>
    </row>
    <row r="521" spans="2:6" hidden="1">
      <c r="B521" s="64"/>
      <c r="C521" s="98"/>
      <c r="D521" s="86"/>
      <c r="E521" s="105"/>
      <c r="F521" s="37"/>
    </row>
    <row r="522" spans="2:6" hidden="1">
      <c r="B522" s="64"/>
      <c r="C522" s="98"/>
      <c r="D522" s="86"/>
      <c r="E522" s="105"/>
      <c r="F522" s="37"/>
    </row>
    <row r="523" spans="2:6" hidden="1">
      <c r="B523" s="64"/>
      <c r="C523" s="98"/>
      <c r="D523" s="86"/>
      <c r="E523" s="105"/>
      <c r="F523" s="37"/>
    </row>
    <row r="524" spans="2:6" hidden="1">
      <c r="B524" s="64"/>
      <c r="C524" s="98"/>
      <c r="D524" s="86"/>
      <c r="E524" s="105"/>
      <c r="F524" s="37"/>
    </row>
    <row r="525" spans="2:6" hidden="1">
      <c r="B525" s="64"/>
      <c r="C525" s="98"/>
      <c r="D525" s="86"/>
      <c r="E525" s="105"/>
      <c r="F525" s="37"/>
    </row>
    <row r="526" spans="2:6" hidden="1">
      <c r="B526" s="64"/>
      <c r="C526" s="98"/>
      <c r="D526" s="86"/>
      <c r="E526" s="105"/>
      <c r="F526" s="37"/>
    </row>
    <row r="527" spans="2:6" hidden="1">
      <c r="B527" s="64"/>
      <c r="C527" s="98"/>
      <c r="D527" s="86"/>
      <c r="E527" s="105"/>
      <c r="F527" s="37"/>
    </row>
    <row r="528" spans="2:6" hidden="1">
      <c r="B528" s="64"/>
      <c r="C528" s="98"/>
      <c r="D528" s="86"/>
      <c r="E528" s="105"/>
      <c r="F528" s="37"/>
    </row>
    <row r="529" spans="2:6" hidden="1">
      <c r="B529" s="64"/>
      <c r="C529" s="98"/>
      <c r="D529" s="86"/>
      <c r="E529" s="105"/>
      <c r="F529" s="37"/>
    </row>
    <row r="530" spans="2:6" hidden="1">
      <c r="B530" s="64"/>
      <c r="C530" s="98"/>
      <c r="D530" s="86"/>
      <c r="E530" s="105"/>
      <c r="F530" s="37"/>
    </row>
    <row r="531" spans="2:6" hidden="1">
      <c r="B531" s="64"/>
      <c r="C531" s="98"/>
      <c r="D531" s="86"/>
      <c r="E531" s="105"/>
      <c r="F531" s="37"/>
    </row>
    <row r="532" spans="2:6" hidden="1">
      <c r="B532" s="64"/>
      <c r="C532" s="98"/>
      <c r="D532" s="86"/>
      <c r="E532" s="105"/>
      <c r="F532" s="37"/>
    </row>
    <row r="533" spans="2:6" hidden="1">
      <c r="B533" s="64"/>
      <c r="C533" s="98"/>
      <c r="D533" s="86"/>
      <c r="E533" s="105"/>
      <c r="F533" s="37"/>
    </row>
    <row r="534" spans="2:6" hidden="1">
      <c r="B534" s="64"/>
      <c r="C534" s="98"/>
      <c r="D534" s="86"/>
      <c r="E534" s="105"/>
      <c r="F534" s="37"/>
    </row>
    <row r="535" spans="2:6" hidden="1">
      <c r="B535" s="64"/>
      <c r="C535" s="98"/>
      <c r="D535" s="86"/>
      <c r="E535" s="105"/>
      <c r="F535" s="37"/>
    </row>
    <row r="536" spans="2:6" hidden="1">
      <c r="B536" s="64"/>
      <c r="C536" s="98"/>
      <c r="D536" s="86"/>
      <c r="E536" s="105"/>
      <c r="F536" s="37"/>
    </row>
    <row r="537" spans="2:6" hidden="1">
      <c r="B537" s="64"/>
      <c r="C537" s="98"/>
      <c r="D537" s="86"/>
      <c r="E537" s="105"/>
      <c r="F537" s="37"/>
    </row>
    <row r="538" spans="2:6" hidden="1">
      <c r="B538" s="64"/>
      <c r="C538" s="98"/>
      <c r="D538" s="86"/>
      <c r="E538" s="105"/>
      <c r="F538" s="37"/>
    </row>
    <row r="539" spans="2:6" hidden="1">
      <c r="B539" s="64"/>
      <c r="C539" s="98"/>
      <c r="D539" s="86"/>
      <c r="E539" s="105"/>
      <c r="F539" s="37"/>
    </row>
    <row r="540" spans="2:6" hidden="1">
      <c r="B540" s="64"/>
      <c r="C540" s="98"/>
      <c r="D540" s="86"/>
      <c r="E540" s="105"/>
      <c r="F540" s="37"/>
    </row>
    <row r="541" spans="2:6" hidden="1">
      <c r="B541" s="64"/>
      <c r="C541" s="98"/>
      <c r="D541" s="86"/>
      <c r="E541" s="105"/>
      <c r="F541" s="37"/>
    </row>
    <row r="542" spans="2:6" hidden="1">
      <c r="B542" s="64"/>
      <c r="C542" s="98"/>
      <c r="D542" s="86"/>
      <c r="E542" s="105"/>
      <c r="F542" s="37"/>
    </row>
    <row r="543" spans="2:6" hidden="1">
      <c r="B543" s="64"/>
      <c r="C543" s="98"/>
      <c r="D543" s="86"/>
      <c r="E543" s="105"/>
      <c r="F543" s="37"/>
    </row>
    <row r="544" spans="2:6" hidden="1">
      <c r="B544" s="64"/>
      <c r="C544" s="98"/>
      <c r="D544" s="86"/>
      <c r="E544" s="105"/>
      <c r="F544" s="37"/>
    </row>
    <row r="545" spans="2:6" hidden="1">
      <c r="B545" s="64"/>
      <c r="C545" s="98"/>
      <c r="D545" s="86"/>
      <c r="E545" s="105"/>
      <c r="F545" s="37"/>
    </row>
    <row r="546" spans="2:6" hidden="1">
      <c r="B546" s="64"/>
      <c r="C546" s="98"/>
      <c r="D546" s="86"/>
      <c r="E546" s="105"/>
      <c r="F546" s="37"/>
    </row>
    <row r="547" spans="2:6" hidden="1">
      <c r="B547" s="64"/>
      <c r="C547" s="98"/>
      <c r="D547" s="86"/>
      <c r="E547" s="105"/>
      <c r="F547" s="37"/>
    </row>
    <row r="548" spans="2:6" hidden="1">
      <c r="B548" s="64"/>
      <c r="C548" s="98"/>
      <c r="D548" s="86"/>
      <c r="E548" s="105"/>
      <c r="F548" s="37"/>
    </row>
    <row r="549" spans="2:6" hidden="1">
      <c r="B549" s="64"/>
      <c r="C549" s="98"/>
      <c r="D549" s="86"/>
      <c r="E549" s="105"/>
      <c r="F549" s="37"/>
    </row>
    <row r="550" spans="2:6" hidden="1">
      <c r="B550" s="64"/>
      <c r="C550" s="98"/>
      <c r="D550" s="86"/>
      <c r="E550" s="105"/>
      <c r="F550" s="37"/>
    </row>
    <row r="551" spans="2:6" hidden="1">
      <c r="B551" s="64"/>
      <c r="C551" s="98"/>
      <c r="D551" s="86"/>
      <c r="E551" s="105"/>
      <c r="F551" s="37"/>
    </row>
    <row r="552" spans="2:6" hidden="1">
      <c r="B552" s="64"/>
      <c r="C552" s="98"/>
      <c r="D552" s="86"/>
      <c r="E552" s="105"/>
      <c r="F552" s="37"/>
    </row>
    <row r="553" spans="2:6" hidden="1">
      <c r="B553" s="64"/>
      <c r="C553" s="98"/>
      <c r="D553" s="86"/>
      <c r="E553" s="105"/>
      <c r="F553" s="37"/>
    </row>
    <row r="554" spans="2:6" hidden="1">
      <c r="B554" s="64"/>
      <c r="C554" s="98"/>
      <c r="D554" s="86"/>
      <c r="E554" s="105"/>
      <c r="F554" s="37"/>
    </row>
    <row r="555" spans="2:6" hidden="1">
      <c r="B555" s="64"/>
      <c r="C555" s="98"/>
      <c r="D555" s="86"/>
      <c r="E555" s="105"/>
      <c r="F555" s="37"/>
    </row>
    <row r="556" spans="2:6" hidden="1">
      <c r="B556" s="64"/>
      <c r="C556" s="98"/>
      <c r="D556" s="86"/>
      <c r="E556" s="105"/>
      <c r="F556" s="37"/>
    </row>
    <row r="557" spans="2:6" hidden="1">
      <c r="B557" s="64"/>
      <c r="C557" s="98"/>
      <c r="D557" s="86"/>
      <c r="E557" s="105"/>
      <c r="F557" s="37"/>
    </row>
    <row r="558" spans="2:6" hidden="1">
      <c r="B558" s="64"/>
      <c r="C558" s="98"/>
      <c r="D558" s="86"/>
      <c r="E558" s="105"/>
      <c r="F558" s="37"/>
    </row>
    <row r="559" spans="2:6" hidden="1">
      <c r="B559" s="64"/>
      <c r="C559" s="98"/>
      <c r="D559" s="86"/>
      <c r="E559" s="105"/>
      <c r="F559" s="37"/>
    </row>
    <row r="560" spans="2:6" hidden="1">
      <c r="B560" s="64"/>
      <c r="C560" s="98"/>
      <c r="D560" s="86"/>
      <c r="E560" s="105"/>
      <c r="F560" s="37"/>
    </row>
    <row r="561" spans="2:6" hidden="1">
      <c r="B561" s="64"/>
      <c r="C561" s="98"/>
      <c r="D561" s="86"/>
      <c r="E561" s="105"/>
      <c r="F561" s="37"/>
    </row>
    <row r="562" spans="2:6" hidden="1">
      <c r="B562" s="64"/>
      <c r="C562" s="98"/>
      <c r="D562" s="86"/>
      <c r="E562" s="105"/>
      <c r="F562" s="37"/>
    </row>
    <row r="563" spans="2:6" hidden="1">
      <c r="B563" s="64"/>
      <c r="C563" s="98"/>
      <c r="D563" s="86"/>
      <c r="E563" s="105"/>
      <c r="F563" s="37"/>
    </row>
    <row r="564" spans="2:6" hidden="1">
      <c r="B564" s="64"/>
      <c r="C564" s="98"/>
      <c r="D564" s="86"/>
      <c r="E564" s="105"/>
      <c r="F564" s="37"/>
    </row>
    <row r="565" spans="2:6" hidden="1">
      <c r="B565" s="64"/>
      <c r="C565" s="98"/>
      <c r="D565" s="86"/>
      <c r="E565" s="105"/>
      <c r="F565" s="37"/>
    </row>
    <row r="566" spans="2:6" hidden="1">
      <c r="B566" s="64"/>
      <c r="C566" s="98"/>
      <c r="D566" s="86"/>
      <c r="E566" s="105"/>
      <c r="F566" s="37"/>
    </row>
    <row r="567" spans="2:6" hidden="1">
      <c r="B567" s="64"/>
      <c r="C567" s="98"/>
      <c r="D567" s="86"/>
      <c r="E567" s="105"/>
      <c r="F567" s="37"/>
    </row>
    <row r="568" spans="2:6" hidden="1">
      <c r="B568" s="64"/>
      <c r="C568" s="98"/>
      <c r="D568" s="86"/>
      <c r="E568" s="105"/>
      <c r="F568" s="37"/>
    </row>
    <row r="569" spans="2:6" hidden="1">
      <c r="B569" s="64"/>
      <c r="C569" s="98"/>
      <c r="D569" s="86"/>
      <c r="E569" s="105"/>
      <c r="F569" s="37"/>
    </row>
    <row r="570" spans="2:6" hidden="1">
      <c r="B570" s="64"/>
      <c r="C570" s="98"/>
      <c r="D570" s="86"/>
      <c r="E570" s="105"/>
      <c r="F570" s="37"/>
    </row>
    <row r="571" spans="2:6" hidden="1">
      <c r="B571" s="64"/>
      <c r="C571" s="98"/>
      <c r="D571" s="86"/>
      <c r="E571" s="105"/>
      <c r="F571" s="37"/>
    </row>
    <row r="572" spans="2:6" hidden="1">
      <c r="B572" s="64"/>
      <c r="C572" s="98"/>
      <c r="D572" s="86"/>
      <c r="E572" s="105"/>
      <c r="F572" s="37"/>
    </row>
    <row r="573" spans="2:6" hidden="1">
      <c r="B573" s="64"/>
      <c r="C573" s="98"/>
      <c r="D573" s="86"/>
      <c r="E573" s="105"/>
      <c r="F573" s="37"/>
    </row>
    <row r="574" spans="2:6" hidden="1">
      <c r="B574" s="64"/>
      <c r="C574" s="98"/>
      <c r="D574" s="86"/>
      <c r="E574" s="105"/>
      <c r="F574" s="37"/>
    </row>
    <row r="575" spans="2:6" hidden="1">
      <c r="B575" s="64"/>
      <c r="C575" s="98"/>
      <c r="D575" s="86"/>
      <c r="E575" s="105"/>
      <c r="F575" s="37"/>
    </row>
    <row r="576" spans="2:6" hidden="1">
      <c r="B576" s="64"/>
      <c r="C576" s="98"/>
      <c r="D576" s="86"/>
      <c r="E576" s="105"/>
      <c r="F576" s="37"/>
    </row>
    <row r="577" spans="2:6" hidden="1">
      <c r="B577" s="64"/>
      <c r="C577" s="98"/>
      <c r="D577" s="86"/>
      <c r="E577" s="105"/>
      <c r="F577" s="37"/>
    </row>
    <row r="578" spans="2:6" hidden="1">
      <c r="B578" s="64"/>
      <c r="C578" s="98"/>
      <c r="D578" s="86"/>
      <c r="E578" s="105"/>
      <c r="F578" s="37"/>
    </row>
    <row r="579" spans="2:6" hidden="1">
      <c r="B579" s="64"/>
      <c r="C579" s="98"/>
      <c r="D579" s="86"/>
      <c r="E579" s="105"/>
      <c r="F579" s="37"/>
    </row>
    <row r="580" spans="2:6" hidden="1">
      <c r="B580" s="64"/>
      <c r="C580" s="98"/>
      <c r="D580" s="86"/>
      <c r="E580" s="105"/>
      <c r="F580" s="37"/>
    </row>
    <row r="581" spans="2:6" hidden="1">
      <c r="B581" s="64"/>
      <c r="C581" s="98"/>
      <c r="D581" s="86"/>
      <c r="E581" s="105"/>
      <c r="F581" s="37"/>
    </row>
    <row r="582" spans="2:6" hidden="1">
      <c r="B582" s="64"/>
      <c r="C582" s="98"/>
      <c r="D582" s="86"/>
      <c r="E582" s="105"/>
      <c r="F582" s="37"/>
    </row>
    <row r="583" spans="2:6" hidden="1">
      <c r="B583" s="64"/>
      <c r="C583" s="98"/>
      <c r="D583" s="86"/>
      <c r="E583" s="105"/>
      <c r="F583" s="37"/>
    </row>
    <row r="584" spans="2:6" hidden="1">
      <c r="B584" s="64"/>
      <c r="C584" s="98"/>
      <c r="D584" s="86"/>
      <c r="E584" s="105"/>
      <c r="F584" s="37"/>
    </row>
    <row r="585" spans="2:6" hidden="1">
      <c r="B585" s="64"/>
      <c r="C585" s="98"/>
      <c r="D585" s="86"/>
      <c r="E585" s="105"/>
      <c r="F585" s="37"/>
    </row>
    <row r="586" spans="2:6" hidden="1">
      <c r="B586" s="64"/>
      <c r="C586" s="98"/>
      <c r="D586" s="86"/>
      <c r="E586" s="105"/>
      <c r="F586" s="37"/>
    </row>
    <row r="587" spans="2:6" hidden="1">
      <c r="B587" s="64"/>
      <c r="C587" s="98"/>
      <c r="D587" s="86"/>
      <c r="E587" s="105"/>
      <c r="F587" s="37"/>
    </row>
    <row r="588" spans="2:6" hidden="1">
      <c r="B588" s="64"/>
      <c r="C588" s="98"/>
      <c r="D588" s="86"/>
      <c r="E588" s="105"/>
      <c r="F588" s="37"/>
    </row>
    <row r="589" spans="2:6" hidden="1">
      <c r="B589" s="64"/>
      <c r="C589" s="98"/>
      <c r="D589" s="86"/>
      <c r="E589" s="105"/>
      <c r="F589" s="37"/>
    </row>
    <row r="590" spans="2:6" hidden="1">
      <c r="B590" s="64"/>
      <c r="C590" s="98"/>
      <c r="D590" s="86"/>
      <c r="E590" s="105"/>
      <c r="F590" s="37"/>
    </row>
    <row r="591" spans="2:6" hidden="1">
      <c r="B591" s="64"/>
      <c r="C591" s="98"/>
      <c r="D591" s="86"/>
      <c r="E591" s="105"/>
      <c r="F591" s="37"/>
    </row>
    <row r="592" spans="2:6" hidden="1">
      <c r="B592" s="64"/>
      <c r="C592" s="98"/>
      <c r="D592" s="86"/>
      <c r="E592" s="105"/>
      <c r="F592" s="37"/>
    </row>
    <row r="593" spans="2:6" hidden="1">
      <c r="B593" s="64"/>
      <c r="C593" s="98"/>
      <c r="D593" s="86"/>
      <c r="E593" s="105"/>
      <c r="F593" s="37"/>
    </row>
    <row r="594" spans="2:6" hidden="1">
      <c r="B594" s="64"/>
      <c r="C594" s="98"/>
      <c r="D594" s="86"/>
      <c r="E594" s="105"/>
      <c r="F594" s="37"/>
    </row>
    <row r="595" spans="2:6" hidden="1">
      <c r="B595" s="64"/>
      <c r="C595" s="98"/>
      <c r="D595" s="86"/>
      <c r="E595" s="105"/>
      <c r="F595" s="37"/>
    </row>
    <row r="596" spans="2:6" hidden="1">
      <c r="B596" s="64"/>
      <c r="C596" s="98"/>
      <c r="D596" s="86"/>
      <c r="E596" s="105"/>
      <c r="F596" s="37"/>
    </row>
    <row r="597" spans="2:6" hidden="1">
      <c r="B597" s="64"/>
      <c r="C597" s="98"/>
      <c r="D597" s="86"/>
      <c r="E597" s="105"/>
      <c r="F597" s="37"/>
    </row>
    <row r="598" spans="2:6" hidden="1">
      <c r="B598" s="64"/>
      <c r="C598" s="98"/>
      <c r="D598" s="86"/>
      <c r="E598" s="105"/>
      <c r="F598" s="37"/>
    </row>
    <row r="599" spans="2:6" hidden="1">
      <c r="B599" s="64"/>
      <c r="C599" s="98"/>
      <c r="D599" s="86"/>
      <c r="E599" s="105"/>
      <c r="F599" s="37"/>
    </row>
    <row r="600" spans="2:6" hidden="1">
      <c r="B600" s="64"/>
      <c r="C600" s="98"/>
      <c r="D600" s="86"/>
      <c r="E600" s="105"/>
      <c r="F600" s="37"/>
    </row>
    <row r="601" spans="2:6" hidden="1">
      <c r="B601" s="64"/>
      <c r="C601" s="98"/>
      <c r="D601" s="86"/>
      <c r="E601" s="105"/>
      <c r="F601" s="37"/>
    </row>
    <row r="602" spans="2:6" hidden="1">
      <c r="B602" s="64"/>
      <c r="C602" s="98"/>
      <c r="D602" s="86"/>
      <c r="E602" s="105"/>
      <c r="F602" s="37"/>
    </row>
    <row r="603" spans="2:6" hidden="1">
      <c r="B603" s="64"/>
      <c r="C603" s="98"/>
      <c r="D603" s="86"/>
      <c r="E603" s="105"/>
      <c r="F603" s="37"/>
    </row>
    <row r="604" spans="2:6" hidden="1">
      <c r="B604" s="64"/>
      <c r="C604" s="98"/>
      <c r="D604" s="86"/>
      <c r="E604" s="105"/>
      <c r="F604" s="37"/>
    </row>
    <row r="605" spans="2:6" hidden="1">
      <c r="B605" s="64"/>
      <c r="C605" s="98"/>
      <c r="D605" s="86"/>
      <c r="E605" s="105"/>
      <c r="F605" s="37"/>
    </row>
    <row r="606" spans="2:6" hidden="1">
      <c r="B606" s="64"/>
      <c r="C606" s="98"/>
      <c r="D606" s="86"/>
      <c r="E606" s="105"/>
      <c r="F606" s="37"/>
    </row>
    <row r="607" spans="2:6" hidden="1">
      <c r="B607" s="64"/>
      <c r="C607" s="98"/>
      <c r="D607" s="86"/>
      <c r="E607" s="105"/>
      <c r="F607" s="37"/>
    </row>
    <row r="608" spans="2:6" hidden="1">
      <c r="B608" s="64"/>
      <c r="C608" s="98"/>
      <c r="D608" s="86"/>
      <c r="E608" s="105"/>
      <c r="F608" s="37"/>
    </row>
    <row r="609" spans="2:6" hidden="1">
      <c r="B609" s="64"/>
      <c r="C609" s="98"/>
      <c r="D609" s="86"/>
      <c r="E609" s="105"/>
      <c r="F609" s="37"/>
    </row>
    <row r="610" spans="2:6" hidden="1">
      <c r="B610" s="64"/>
      <c r="C610" s="98"/>
      <c r="D610" s="86"/>
      <c r="E610" s="105"/>
      <c r="F610" s="37"/>
    </row>
    <row r="611" spans="2:6" hidden="1">
      <c r="B611" s="64"/>
      <c r="C611" s="98"/>
      <c r="D611" s="86"/>
      <c r="E611" s="105"/>
      <c r="F611" s="37"/>
    </row>
    <row r="612" spans="2:6" hidden="1">
      <c r="B612" s="64"/>
      <c r="C612" s="98"/>
      <c r="D612" s="86"/>
      <c r="E612" s="105"/>
      <c r="F612" s="37"/>
    </row>
    <row r="613" spans="2:6" hidden="1">
      <c r="B613" s="64"/>
      <c r="C613" s="98"/>
      <c r="D613" s="86"/>
      <c r="E613" s="105"/>
      <c r="F613" s="37"/>
    </row>
    <row r="614" spans="2:6" hidden="1">
      <c r="B614" s="64"/>
      <c r="C614" s="98"/>
      <c r="D614" s="86"/>
      <c r="E614" s="105"/>
      <c r="F614" s="37"/>
    </row>
    <row r="615" spans="2:6" hidden="1">
      <c r="B615" s="64"/>
      <c r="C615" s="98"/>
      <c r="D615" s="86"/>
      <c r="E615" s="105"/>
      <c r="F615" s="37"/>
    </row>
  </sheetData>
  <pageMargins left="0.19685039370078741" right="0.19685039370078741" top="0.59055118110236227" bottom="0.59055118110236227" header="0.29527559055118113" footer="0.29527559055118113"/>
  <pageSetup paperSize="9" scale="97" orientation="landscape" r:id="rId1"/>
  <headerFooter alignWithMargins="0">
    <oddHeader>&amp;C2017-04-27&amp;R&amp;A</oddHeader>
    <oddFooter>&amp;L&amp;F/Peter Sjöquist&amp;C&amp;P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view="pageLayout" zoomScaleNormal="100" workbookViewId="0">
      <selection activeCell="A7" sqref="A7"/>
    </sheetView>
  </sheetViews>
  <sheetFormatPr defaultColWidth="0" defaultRowHeight="13.2" zeroHeight="1"/>
  <cols>
    <col min="1" max="1" width="30.6640625" customWidth="1"/>
    <col min="2" max="2" width="13.6640625" customWidth="1"/>
    <col min="3" max="3" width="10.6640625" customWidth="1"/>
    <col min="4" max="4" width="11.6640625" customWidth="1"/>
    <col min="5" max="5" width="10.6640625" customWidth="1"/>
    <col min="6" max="6" width="13.6640625" customWidth="1"/>
    <col min="7" max="7" width="9.109375" customWidth="1"/>
    <col min="8" max="9" width="10.109375" hidden="1" customWidth="1"/>
  </cols>
  <sheetData>
    <row r="1" spans="1:8" ht="15.6">
      <c r="A1" s="1" t="s">
        <v>466</v>
      </c>
    </row>
    <row r="2" spans="1:8" ht="15" customHeight="1">
      <c r="A2" s="4" t="s">
        <v>467</v>
      </c>
    </row>
    <row r="3" spans="1:8" ht="15" customHeight="1">
      <c r="A3" s="4" t="s">
        <v>468</v>
      </c>
    </row>
    <row r="4" spans="1:8" ht="15" customHeight="1">
      <c r="A4" t="s">
        <v>469</v>
      </c>
    </row>
    <row r="5" spans="1:8" ht="6" customHeight="1">
      <c r="A5" s="4"/>
    </row>
    <row r="6" spans="1:8" ht="15.75" customHeight="1">
      <c r="A6" s="106" t="s">
        <v>470</v>
      </c>
      <c r="B6" s="107" t="s">
        <v>471</v>
      </c>
      <c r="C6" s="108" t="s">
        <v>472</v>
      </c>
      <c r="D6" s="108" t="s">
        <v>473</v>
      </c>
      <c r="E6" s="108" t="s">
        <v>474</v>
      </c>
      <c r="F6" s="108" t="s">
        <v>475</v>
      </c>
    </row>
    <row r="7" spans="1:8" ht="15.75" customHeight="1">
      <c r="A7" s="109"/>
      <c r="B7" s="110" t="s">
        <v>476</v>
      </c>
      <c r="C7" s="110" t="s">
        <v>477</v>
      </c>
      <c r="D7" s="110" t="s">
        <v>478</v>
      </c>
      <c r="E7" s="110" t="s">
        <v>479</v>
      </c>
      <c r="F7" s="110" t="s">
        <v>480</v>
      </c>
    </row>
    <row r="8" spans="1:8" ht="15.75" customHeight="1">
      <c r="A8" s="109"/>
      <c r="B8" s="110" t="s">
        <v>481</v>
      </c>
      <c r="C8" s="110" t="s">
        <v>482</v>
      </c>
      <c r="D8" s="110" t="s">
        <v>483</v>
      </c>
      <c r="E8" s="9" t="s">
        <v>484</v>
      </c>
      <c r="F8" s="110" t="s">
        <v>485</v>
      </c>
    </row>
    <row r="9" spans="1:8" ht="15.75" customHeight="1">
      <c r="A9" s="111"/>
      <c r="B9" s="112"/>
      <c r="C9" s="110" t="s">
        <v>486</v>
      </c>
      <c r="D9" s="110" t="s">
        <v>487</v>
      </c>
      <c r="E9" s="110" t="s">
        <v>26</v>
      </c>
      <c r="F9" s="110" t="s">
        <v>481</v>
      </c>
    </row>
    <row r="10" spans="1:8" ht="15.75" customHeight="1">
      <c r="A10" s="113"/>
      <c r="B10" s="81"/>
      <c r="C10" s="114" t="s">
        <v>488</v>
      </c>
      <c r="D10" s="81"/>
      <c r="E10" s="81"/>
      <c r="F10" s="81"/>
    </row>
    <row r="11" spans="1:8" ht="18" customHeight="1">
      <c r="A11" s="51" t="s">
        <v>489</v>
      </c>
      <c r="B11" s="33">
        <v>24758297</v>
      </c>
      <c r="C11" s="90"/>
      <c r="D11" s="90"/>
      <c r="E11" s="90"/>
      <c r="F11" s="33">
        <f>F12+F13+F14</f>
        <v>24758297.474284057</v>
      </c>
    </row>
    <row r="12" spans="1:8" ht="15.75" customHeight="1">
      <c r="A12" s="109" t="s">
        <v>490</v>
      </c>
      <c r="B12" s="52" t="s">
        <v>491</v>
      </c>
      <c r="C12" s="33">
        <f>[1]Insatser!L$13</f>
        <v>26460</v>
      </c>
      <c r="D12" s="115">
        <v>100</v>
      </c>
      <c r="E12" s="33">
        <v>895336.67748970469</v>
      </c>
      <c r="F12" s="33">
        <f>C12*E12/1000</f>
        <v>23690608.486377586</v>
      </c>
    </row>
    <row r="13" spans="1:8" ht="15.75" customHeight="1">
      <c r="A13" s="109" t="s">
        <v>492</v>
      </c>
      <c r="B13" s="52" t="s">
        <v>491</v>
      </c>
      <c r="C13" s="33">
        <f>[1]Insatser!J$13</f>
        <v>936</v>
      </c>
      <c r="D13" s="115">
        <v>125</v>
      </c>
      <c r="E13" s="33">
        <v>1119170.8468621308</v>
      </c>
      <c r="F13" s="33">
        <f>C13*E13/1000</f>
        <v>1047543.9126629544</v>
      </c>
    </row>
    <row r="14" spans="1:8" ht="15.75" customHeight="1">
      <c r="A14" s="109" t="s">
        <v>493</v>
      </c>
      <c r="B14" s="52" t="s">
        <v>491</v>
      </c>
      <c r="C14" s="33">
        <f>[1]Insatser!K$13</f>
        <v>50</v>
      </c>
      <c r="D14" s="115">
        <v>45</v>
      </c>
      <c r="E14" s="33">
        <v>402901.50487036712</v>
      </c>
      <c r="F14" s="33">
        <f>C14*E14/1000</f>
        <v>20145.075243518357</v>
      </c>
    </row>
    <row r="15" spans="1:8" ht="21" customHeight="1">
      <c r="A15" s="51" t="s">
        <v>494</v>
      </c>
      <c r="B15" s="33">
        <v>7370223</v>
      </c>
      <c r="C15" s="33">
        <f>[1]Insatser!M$13</f>
        <v>36598</v>
      </c>
      <c r="D15" s="115">
        <f>E15*100/E15</f>
        <v>100</v>
      </c>
      <c r="E15" s="33">
        <v>201383.22252118352</v>
      </c>
      <c r="F15" s="33">
        <f>C15*E15/1000</f>
        <v>7370223.1778302742</v>
      </c>
      <c r="H15" s="116"/>
    </row>
    <row r="16" spans="1:8" ht="21" customHeight="1">
      <c r="A16" s="51" t="s">
        <v>495</v>
      </c>
      <c r="B16" s="33">
        <v>4761152</v>
      </c>
      <c r="C16" s="33"/>
      <c r="D16" s="115"/>
      <c r="E16" s="33"/>
      <c r="F16" s="33">
        <f>F17+F18+F19+F20+F21</f>
        <v>4761152.2830579914</v>
      </c>
    </row>
    <row r="17" spans="1:9" ht="15.75" customHeight="1">
      <c r="A17" s="109" t="s">
        <v>496</v>
      </c>
      <c r="B17" s="33" t="s">
        <v>491</v>
      </c>
      <c r="C17" s="33">
        <f>[1]Insatser!H$13</f>
        <v>9593</v>
      </c>
      <c r="D17" s="115">
        <f>E17*100/$E$17</f>
        <v>100</v>
      </c>
      <c r="E17" s="33">
        <v>281317.99160728953</v>
      </c>
      <c r="F17" s="33">
        <f>C17*E17/1000</f>
        <v>2698683.4934887285</v>
      </c>
    </row>
    <row r="18" spans="1:9" ht="15.75" customHeight="1">
      <c r="A18" s="109" t="s">
        <v>497</v>
      </c>
      <c r="B18" s="33" t="s">
        <v>491</v>
      </c>
      <c r="C18" s="33">
        <f>[1]Insatser!I$13</f>
        <v>4422</v>
      </c>
      <c r="D18" s="115">
        <v>55</v>
      </c>
      <c r="E18" s="33">
        <v>154724.89538400926</v>
      </c>
      <c r="F18" s="33">
        <f>C18*E18/1000</f>
        <v>684193.48738808895</v>
      </c>
    </row>
    <row r="19" spans="1:9" ht="15.75" customHeight="1">
      <c r="A19" s="109" t="s">
        <v>498</v>
      </c>
      <c r="B19" s="33" t="s">
        <v>491</v>
      </c>
      <c r="C19" s="33">
        <f>[1]Insatser!G$13</f>
        <v>3791</v>
      </c>
      <c r="D19" s="115">
        <v>25</v>
      </c>
      <c r="E19" s="33">
        <v>70329.497901822382</v>
      </c>
      <c r="F19" s="33">
        <f>C19*E19/1000</f>
        <v>266619.12654580863</v>
      </c>
    </row>
    <row r="20" spans="1:9" ht="15.75" customHeight="1">
      <c r="A20" s="109" t="s">
        <v>499</v>
      </c>
      <c r="B20" s="33" t="s">
        <v>491</v>
      </c>
      <c r="C20" s="33">
        <f>[1]Insatser!E$13</f>
        <v>8038</v>
      </c>
      <c r="D20" s="115">
        <v>25</v>
      </c>
      <c r="E20" s="33">
        <v>70329.497901822382</v>
      </c>
      <c r="F20" s="33">
        <f>C20*E20/1000</f>
        <v>565308.50413484836</v>
      </c>
    </row>
    <row r="21" spans="1:9" ht="15.75" customHeight="1">
      <c r="A21" s="109" t="s">
        <v>500</v>
      </c>
      <c r="B21" s="33" t="s">
        <v>491</v>
      </c>
      <c r="C21" s="33">
        <f>[1]Insatser!F$13</f>
        <v>19421</v>
      </c>
      <c r="D21" s="115">
        <v>10</v>
      </c>
      <c r="E21" s="33">
        <v>28131.799160728955</v>
      </c>
      <c r="F21" s="33">
        <f>C21*E21/1000</f>
        <v>546347.67150051706</v>
      </c>
    </row>
    <row r="22" spans="1:9" ht="21" customHeight="1">
      <c r="A22" s="117" t="s">
        <v>501</v>
      </c>
      <c r="B22" s="33">
        <v>5190882</v>
      </c>
      <c r="C22" s="90"/>
      <c r="D22" s="118"/>
      <c r="E22" s="90"/>
      <c r="F22" s="98">
        <f>F23+F24</f>
        <v>5190881.9791491665</v>
      </c>
    </row>
    <row r="23" spans="1:9" ht="15.75" customHeight="1">
      <c r="A23" s="109" t="s">
        <v>502</v>
      </c>
      <c r="B23" s="52"/>
      <c r="C23" s="119">
        <v>4521</v>
      </c>
      <c r="D23" s="118">
        <v>100</v>
      </c>
      <c r="E23" s="33">
        <v>418046.3863372124</v>
      </c>
      <c r="F23" s="119">
        <f>C23*E23/1000</f>
        <v>1889987.7126305373</v>
      </c>
    </row>
    <row r="24" spans="1:9" ht="15.75" customHeight="1">
      <c r="A24" s="109" t="s">
        <v>503</v>
      </c>
      <c r="B24" s="52"/>
      <c r="C24" s="119">
        <f>[1]Insatser!O$13</f>
        <v>15792</v>
      </c>
      <c r="D24" s="118">
        <v>50</v>
      </c>
      <c r="E24" s="33">
        <v>209023.1931686062</v>
      </c>
      <c r="F24" s="119">
        <f>C24*E24/1000</f>
        <v>3300894.2665186292</v>
      </c>
    </row>
    <row r="25" spans="1:9" ht="21" customHeight="1">
      <c r="A25" s="117" t="s">
        <v>390</v>
      </c>
      <c r="B25" s="55">
        <f>SUM(B11:B24)</f>
        <v>42080554</v>
      </c>
      <c r="C25" s="55"/>
      <c r="D25" s="55"/>
      <c r="E25" s="55"/>
      <c r="F25" s="119">
        <f>F11+F15+F16+F22</f>
        <v>42080554.914321482</v>
      </c>
      <c r="H25" s="64"/>
      <c r="I25" s="64"/>
    </row>
    <row r="26" spans="1:9" ht="3" customHeight="1">
      <c r="A26" s="120"/>
      <c r="B26" s="120">
        <v>4638990.120959498</v>
      </c>
      <c r="C26" s="120"/>
      <c r="D26" s="120"/>
      <c r="E26" s="120"/>
      <c r="F26" s="120"/>
    </row>
    <row r="27" spans="1:9" ht="15" customHeight="1">
      <c r="A27" s="121" t="s">
        <v>504</v>
      </c>
      <c r="B27" s="122"/>
      <c r="C27" s="122"/>
      <c r="D27" s="122"/>
      <c r="E27" s="122"/>
      <c r="F27" s="38"/>
      <c r="H27" s="64"/>
      <c r="I27" s="64"/>
    </row>
    <row r="28" spans="1:9">
      <c r="A28" s="121" t="s">
        <v>505</v>
      </c>
      <c r="B28" s="122"/>
      <c r="C28" s="122"/>
      <c r="D28" s="122"/>
      <c r="E28" s="122"/>
      <c r="F28" s="38"/>
      <c r="I28" s="64"/>
    </row>
    <row r="29" spans="1:9">
      <c r="A29" s="123" t="s">
        <v>506</v>
      </c>
      <c r="B29" s="122"/>
      <c r="C29" s="122"/>
      <c r="D29" s="122"/>
      <c r="E29" s="122"/>
      <c r="F29" s="38"/>
      <c r="I29" s="64"/>
    </row>
    <row r="30" spans="1:9" ht="45" customHeight="1">
      <c r="A30" s="124" t="s">
        <v>507</v>
      </c>
      <c r="B30" s="122"/>
      <c r="C30" s="122"/>
      <c r="D30" s="122"/>
      <c r="E30" s="122"/>
      <c r="F30" s="38"/>
      <c r="H30" s="64"/>
    </row>
    <row r="31" spans="1:9" ht="15.75" customHeight="1">
      <c r="A31" s="125"/>
      <c r="B31" s="126" t="s">
        <v>508</v>
      </c>
      <c r="C31" s="153" t="s">
        <v>509</v>
      </c>
      <c r="D31" s="144"/>
      <c r="E31" s="126" t="s">
        <v>508</v>
      </c>
      <c r="H31" s="64"/>
    </row>
    <row r="32" spans="1:9" ht="15.75" customHeight="1">
      <c r="A32" s="127"/>
      <c r="B32" s="128" t="s">
        <v>510</v>
      </c>
      <c r="C32" s="129" t="s">
        <v>511</v>
      </c>
      <c r="D32" s="129" t="s">
        <v>512</v>
      </c>
      <c r="E32" s="130" t="s">
        <v>513</v>
      </c>
    </row>
    <row r="33" spans="1:8" ht="18" customHeight="1">
      <c r="A33" s="15" t="s">
        <v>514</v>
      </c>
      <c r="B33" s="55"/>
      <c r="C33" s="122"/>
      <c r="D33" s="122"/>
      <c r="E33" s="38"/>
      <c r="H33" s="64"/>
    </row>
    <row r="34" spans="1:8" ht="15.75" customHeight="1">
      <c r="A34" s="15" t="s">
        <v>515</v>
      </c>
      <c r="B34" s="55"/>
      <c r="C34" s="122"/>
      <c r="D34" s="122"/>
      <c r="E34" s="38"/>
      <c r="G34" s="83"/>
      <c r="H34" s="64"/>
    </row>
    <row r="35" spans="1:8" ht="15.75" customHeight="1">
      <c r="A35" s="15" t="s">
        <v>516</v>
      </c>
      <c r="B35" s="98">
        <v>46912856.291921489</v>
      </c>
      <c r="C35" s="131">
        <f>[1]Konstanter!$B$6</f>
        <v>1.0149999999999999</v>
      </c>
      <c r="D35" s="131">
        <f>[1]Konstanter!$D$6</f>
        <v>1.0169999999999999</v>
      </c>
      <c r="E35" s="122">
        <f>B35*C35*D35</f>
        <v>48426030.471617401</v>
      </c>
      <c r="H35" s="64"/>
    </row>
    <row r="36" spans="1:8" ht="3" customHeight="1">
      <c r="A36" s="21"/>
      <c r="B36" s="128"/>
      <c r="C36" s="132"/>
      <c r="D36" s="132"/>
      <c r="E36" s="128"/>
      <c r="H36" s="64"/>
    </row>
    <row r="37" spans="1:8" ht="15" customHeight="1">
      <c r="A37" s="133" t="s">
        <v>517</v>
      </c>
      <c r="B37" s="122"/>
      <c r="C37" s="122"/>
      <c r="D37" s="122"/>
      <c r="E37" s="122"/>
      <c r="F37" s="122"/>
      <c r="H37" s="64"/>
    </row>
    <row r="38" spans="1:8">
      <c r="A38" s="134" t="s">
        <v>518</v>
      </c>
      <c r="B38" s="135"/>
      <c r="F38" s="64"/>
    </row>
    <row r="39" spans="1:8">
      <c r="B39" s="135"/>
    </row>
    <row r="40" spans="1:8" hidden="1">
      <c r="B40" s="135"/>
    </row>
    <row r="41" spans="1:8" hidden="1">
      <c r="A41" s="136"/>
      <c r="B41" s="135"/>
    </row>
    <row r="42" spans="1:8" hidden="1"/>
    <row r="43" spans="1:8" hidden="1"/>
    <row r="44" spans="1:8" hidden="1"/>
    <row r="45" spans="1:8" hidden="1"/>
    <row r="46" spans="1:8" hidden="1"/>
    <row r="47" spans="1:8" hidden="1"/>
  </sheetData>
  <mergeCells count="1">
    <mergeCell ref="C31:D31"/>
  </mergeCells>
  <pageMargins left="0.19685039370078741" right="0.19685039370078741" top="0.59055118110236227" bottom="0.59055118110236227" header="0.29527559055118113" footer="0.29527559055118113"/>
  <pageSetup paperSize="9" scale="97" orientation="landscape" r:id="rId1"/>
  <headerFooter alignWithMargins="0">
    <oddHeader>&amp;C2017-04-27&amp;R&amp;A</oddHeader>
    <oddFooter>&amp;L&amp;F/Peter Sjöquist&amp;C&amp;P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Tabell 1</vt:lpstr>
      <vt:lpstr>Tabell 2</vt:lpstr>
      <vt:lpstr>Tabell 3</vt:lpstr>
      <vt:lpstr>Tabell 4</vt:lpstr>
      <vt:lpstr>Tabell 5</vt:lpstr>
      <vt:lpstr>Bilaga</vt:lpstr>
      <vt:lpstr>Bilaga!Utskriftsområde</vt:lpstr>
      <vt:lpstr>'Tabell 1'!Utskriftsrubriker</vt:lpstr>
      <vt:lpstr>'Tabell 2'!Utskriftsrubriker</vt:lpstr>
      <vt:lpstr>'Tabell 3'!Utskriftsrubriker</vt:lpstr>
      <vt:lpstr>'Tabell 4'!Utskriftsrubriker</vt:lpstr>
      <vt:lpstr>'Tabell 5'!Utskriftsrubriker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Sjöquist Peter</dc:creator>
  <cp:lastModifiedBy>Sandström Eva</cp:lastModifiedBy>
  <dcterms:created xsi:type="dcterms:W3CDTF">2017-04-26T12:13:14Z</dcterms:created>
  <dcterms:modified xsi:type="dcterms:W3CDTF">2017-04-28T06:30:19Z</dcterms:modified>
</cp:coreProperties>
</file>