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Bilaga 4" sheetId="1" r:id="rId1"/>
  </sheets>
  <definedNames>
    <definedName name="avrunda">#REF!</definedName>
    <definedName name="_xlnm.Print_Titles" localSheetId="0">'Bilaga 4'!$1:$9</definedName>
  </definedNames>
  <calcPr fullCalcOnLoad="1"/>
</workbook>
</file>

<file path=xl/sharedStrings.xml><?xml version="1.0" encoding="utf-8"?>
<sst xmlns="http://schemas.openxmlformats.org/spreadsheetml/2006/main" count="344" uniqueCount="333">
  <si>
    <t>Tabell 1   Utjämning av LSS-kostnader mellan kommuner, utjämningsåret 2010</t>
  </si>
  <si>
    <t>Län</t>
  </si>
  <si>
    <t>Folk-</t>
  </si>
  <si>
    <t>Grund-</t>
  </si>
  <si>
    <t>Personal-</t>
  </si>
  <si>
    <t>Standardkostnad inkl.</t>
  </si>
  <si>
    <t>Utjäm-</t>
  </si>
  <si>
    <t>Utjämnings-</t>
  </si>
  <si>
    <t>Förändring,</t>
  </si>
  <si>
    <t>mängd</t>
  </si>
  <si>
    <t>läggande</t>
  </si>
  <si>
    <t>kostnads-</t>
  </si>
  <si>
    <t>PK-IX, korrigerad och</t>
  </si>
  <si>
    <t>nings-</t>
  </si>
  <si>
    <t>bidrag 2010,</t>
  </si>
  <si>
    <t>avgift 2010,</t>
  </si>
  <si>
    <t>bidrag (+)/</t>
  </si>
  <si>
    <t>Kommun</t>
  </si>
  <si>
    <t>den 31</t>
  </si>
  <si>
    <t>standard-</t>
  </si>
  <si>
    <t>index</t>
  </si>
  <si>
    <t>uppräknad med NPI</t>
  </si>
  <si>
    <t>kronor</t>
  </si>
  <si>
    <t>utjämnings-</t>
  </si>
  <si>
    <t>kr/inv</t>
  </si>
  <si>
    <t>kostnad</t>
  </si>
  <si>
    <t>(PK-IX)</t>
  </si>
  <si>
    <t>till 2010 års nivå, total</t>
  </si>
  <si>
    <t>-avgift (-)</t>
  </si>
  <si>
    <t>2008</t>
  </si>
  <si>
    <t>2008, tkr</t>
  </si>
  <si>
    <t>2007</t>
  </si>
  <si>
    <t>uppräkningsfaktor:</t>
  </si>
  <si>
    <t>2009,</t>
  </si>
  <si>
    <t>2010,</t>
  </si>
  <si>
    <t>0,99536</t>
  </si>
  <si>
    <t>(Tabell 2)</t>
  </si>
  <si>
    <t>Tkr</t>
  </si>
  <si>
    <t>Kr per inv</t>
  </si>
  <si>
    <t>Hela riket</t>
  </si>
  <si>
    <r>
      <t xml:space="preserve">Stockholms
</t>
    </r>
    <r>
      <rPr>
        <sz val="10"/>
        <rFont val="Arial"/>
        <family val="2"/>
      </rPr>
      <t>Botkyrka</t>
    </r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</si>
  <si>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</si>
  <si>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</si>
  <si>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</si>
  <si>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</si>
  <si>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</si>
  <si>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</si>
  <si>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</si>
  <si>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</si>
  <si>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</si>
  <si>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</si>
  <si>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</si>
  <si>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</si>
  <si>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</si>
  <si>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</si>
  <si>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</si>
  <si>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</si>
  <si>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</si>
  <si>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</si>
  <si>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</si>
  <si>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</si>
  <si>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</si>
  <si>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</si>
  <si>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</si>
  <si>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</si>
  <si>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</si>
  <si>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</si>
  <si>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</si>
  <si>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</si>
  <si>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</si>
  <si>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</si>
  <si>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</si>
  <si>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</si>
  <si>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</si>
  <si>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</si>
  <si>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</si>
  <si>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</si>
  <si>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</si>
  <si>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</si>
  <si>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</si>
  <si>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</si>
  <si>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</si>
  <si>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r>
      <t xml:space="preserve">Östergötlands
</t>
    </r>
    <r>
      <rPr>
        <sz val="10"/>
        <rFont val="Arial"/>
        <family val="2"/>
      </rPr>
      <t>Boxholm</t>
    </r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</si>
  <si>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</si>
  <si>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</si>
  <si>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</si>
  <si>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</si>
  <si>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</si>
  <si>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</si>
  <si>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</si>
  <si>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</si>
  <si>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</si>
  <si>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</si>
  <si>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</si>
  <si>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</si>
  <si>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r>
      <t xml:space="preserve">Jönköpings
</t>
    </r>
    <r>
      <rPr>
        <sz val="10"/>
        <rFont val="Arial"/>
        <family val="2"/>
      </rPr>
      <t>Aneby</t>
    </r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</si>
  <si>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</si>
  <si>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</si>
  <si>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</si>
  <si>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</si>
  <si>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</si>
  <si>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</si>
  <si>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</si>
  <si>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</si>
  <si>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</si>
  <si>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</si>
  <si>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</si>
  <si>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</si>
  <si>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r>
      <t xml:space="preserve">Kronobergs
</t>
    </r>
    <r>
      <rPr>
        <sz val="10"/>
        <rFont val="Arial"/>
        <family val="2"/>
      </rPr>
      <t>Alvesta</t>
    </r>
  </si>
  <si>
    <t>Lessebo</t>
  </si>
  <si>
    <t>Ljungby</t>
  </si>
  <si>
    <t>Markaryd</t>
  </si>
  <si>
    <t>Tingsryd</t>
  </si>
  <si>
    <t>Uppvidinge</t>
  </si>
  <si>
    <t>Växjö</t>
  </si>
  <si>
    <t>Älmhult</t>
  </si>
  <si>
    <r>
      <t xml:space="preserve">Kalmar
</t>
    </r>
    <r>
      <rPr>
        <sz val="10"/>
        <rFont val="Arial"/>
        <family val="2"/>
      </rPr>
      <t>Borgholm</t>
    </r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</si>
  <si>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</si>
  <si>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</si>
  <si>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</si>
  <si>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</si>
  <si>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</si>
  <si>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</si>
  <si>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</si>
  <si>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</si>
  <si>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</si>
  <si>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</si>
  <si>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</si>
  <si>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</si>
  <si>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</si>
  <si>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</si>
  <si>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</si>
  <si>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</si>
  <si>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</si>
  <si>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</si>
  <si>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</si>
  <si>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</si>
  <si>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</si>
  <si>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</si>
  <si>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</si>
  <si>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</si>
  <si>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</si>
  <si>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</si>
  <si>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</si>
  <si>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</si>
  <si>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</si>
  <si>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</si>
  <si>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</si>
  <si>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</si>
  <si>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</si>
  <si>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</si>
  <si>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</si>
  <si>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</si>
  <si>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</si>
  <si>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</si>
  <si>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</si>
  <si>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</si>
  <si>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</si>
  <si>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</si>
  <si>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</si>
  <si>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</si>
  <si>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</si>
  <si>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</si>
  <si>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</si>
  <si>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</si>
  <si>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</si>
  <si>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</si>
  <si>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r>
      <t xml:space="preserve">Hallands
</t>
    </r>
    <r>
      <rPr>
        <sz val="10"/>
        <rFont val="Arial"/>
        <family val="2"/>
      </rPr>
      <t>Falkenberg</t>
    </r>
  </si>
  <si>
    <t>Halmstad</t>
  </si>
  <si>
    <t>Hylte</t>
  </si>
  <si>
    <t>Kungsbacka</t>
  </si>
  <si>
    <t>Laholm</t>
  </si>
  <si>
    <t>Varberg</t>
  </si>
  <si>
    <r>
      <t xml:space="preserve">V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</si>
  <si>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</si>
  <si>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</si>
  <si>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</si>
  <si>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</si>
  <si>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</si>
  <si>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</si>
  <si>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</si>
  <si>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</si>
  <si>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</si>
  <si>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</si>
  <si>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</si>
  <si>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</si>
  <si>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</si>
  <si>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</si>
  <si>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</si>
  <si>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</si>
  <si>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</si>
  <si>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</si>
  <si>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</si>
  <si>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</si>
  <si>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</si>
  <si>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</si>
  <si>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</si>
  <si>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</si>
  <si>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</si>
  <si>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</si>
  <si>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</si>
  <si>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</si>
  <si>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</si>
  <si>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</si>
  <si>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</si>
  <si>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</si>
  <si>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</si>
  <si>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</si>
  <si>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</si>
  <si>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</si>
  <si>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</si>
  <si>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</si>
  <si>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</si>
  <si>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</si>
  <si>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</si>
  <si>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</si>
  <si>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</si>
  <si>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</si>
  <si>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</si>
  <si>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</si>
  <si>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</si>
  <si>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</si>
  <si>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r>
      <t xml:space="preserve">Värmlands
</t>
    </r>
    <r>
      <rPr>
        <sz val="10"/>
        <rFont val="Arial"/>
        <family val="2"/>
      </rPr>
      <t>Arvika</t>
    </r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</si>
  <si>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</si>
  <si>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</si>
  <si>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</si>
  <si>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</si>
  <si>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</si>
  <si>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</si>
  <si>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</si>
  <si>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</si>
  <si>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</si>
  <si>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</si>
  <si>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</si>
  <si>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</si>
  <si>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</si>
  <si>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</si>
  <si>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</si>
  <si>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r>
      <t xml:space="preserve">Örebro
</t>
    </r>
    <r>
      <rPr>
        <sz val="10"/>
        <rFont val="Arial"/>
        <family val="2"/>
      </rPr>
      <t>Askersund</t>
    </r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</si>
  <si>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</si>
  <si>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</si>
  <si>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</si>
  <si>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</si>
  <si>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</si>
  <si>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</si>
  <si>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</si>
  <si>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</si>
  <si>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</si>
  <si>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</si>
  <si>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</si>
  <si>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r>
      <t xml:space="preserve">Västmanlands
</t>
    </r>
    <r>
      <rPr>
        <sz val="10"/>
        <rFont val="Arial"/>
        <family val="2"/>
      </rPr>
      <t>Arboga</t>
    </r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</si>
  <si>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</si>
  <si>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</si>
  <si>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</si>
  <si>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</si>
  <si>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</si>
  <si>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</si>
  <si>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</si>
  <si>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</si>
  <si>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</si>
  <si>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r>
      <t xml:space="preserve">Dalarnas
</t>
    </r>
    <r>
      <rPr>
        <sz val="10"/>
        <rFont val="Arial"/>
        <family val="2"/>
      </rPr>
      <t>Avesta</t>
    </r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</si>
  <si>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</si>
  <si>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</si>
  <si>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</si>
  <si>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</si>
  <si>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</si>
  <si>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</si>
  <si>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</si>
  <si>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</si>
  <si>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</si>
  <si>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</si>
  <si>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</si>
  <si>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</si>
  <si>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</si>
  <si>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</si>
  <si>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r>
      <t xml:space="preserve">Gävleborgs
</t>
    </r>
    <r>
      <rPr>
        <sz val="10"/>
        <rFont val="Arial"/>
        <family val="2"/>
      </rPr>
      <t>Bollnäs</t>
    </r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</si>
  <si>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</si>
  <si>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</si>
  <si>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</si>
  <si>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</si>
  <si>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</si>
  <si>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</si>
  <si>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</si>
  <si>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</si>
  <si>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</si>
  <si>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</si>
  <si>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</si>
  <si>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</si>
  <si>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</si>
  <si>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</si>
  <si>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</si>
  <si>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</si>
  <si>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</si>
  <si>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</si>
  <si>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</si>
  <si>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</si>
  <si>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</si>
  <si>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</si>
  <si>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</si>
  <si>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r>
      <t xml:space="preserve">Västerbottens
</t>
    </r>
    <r>
      <rPr>
        <sz val="10"/>
        <rFont val="Arial"/>
        <family val="2"/>
      </rPr>
      <t>Bjurholm</t>
    </r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</si>
  <si>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</si>
  <si>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</si>
  <si>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</si>
  <si>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</si>
  <si>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</si>
  <si>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</si>
  <si>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</si>
  <si>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</si>
  <si>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</si>
  <si>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</si>
  <si>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</si>
  <si>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</si>
  <si>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</si>
  <si>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</si>
  <si>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r>
      <t xml:space="preserve">Norrbottens
</t>
    </r>
    <r>
      <rPr>
        <sz val="10"/>
        <rFont val="Arial"/>
        <family val="2"/>
      </rPr>
      <t>Arjeplog</t>
    </r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</si>
  <si>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</si>
  <si>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</si>
  <si>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</si>
  <si>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</si>
  <si>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</si>
  <si>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</si>
  <si>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</si>
  <si>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</si>
  <si>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</si>
  <si>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</si>
  <si>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</si>
  <si>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</si>
  <si>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</si>
  <si>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 xml:space="preserve">Södermanland
</t>
    </r>
    <r>
      <rPr>
        <sz val="10"/>
        <rFont val="Arial"/>
        <family val="2"/>
      </rPr>
      <t>Eskilstuna</t>
    </r>
  </si>
  <si>
    <r>
      <t xml:space="preserve">Västernorrland
</t>
    </r>
    <r>
      <rPr>
        <sz val="10"/>
        <rFont val="Arial"/>
        <family val="2"/>
      </rPr>
      <t>Härnösand</t>
    </r>
  </si>
  <si>
    <t>dec</t>
  </si>
  <si>
    <t>bidr (+)/</t>
  </si>
  <si>
    <t>-avg (-),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</si>
</sst>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"/>
    <numFmt numFmtId="166" formatCode="#,##0.00_ ;\-#,##0.00\ "/>
    <numFmt numFmtId="167" formatCode="0.0000"/>
    <numFmt numFmtId="168" formatCode="0.00000"/>
    <numFmt numFmtId="169" formatCode="0.000000"/>
    <numFmt numFmtId="170" formatCode="0.0"/>
    <numFmt numFmtId="171" formatCode="00"/>
    <numFmt numFmtId="172" formatCode="000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%"/>
    <numFmt numFmtId="179" formatCode="_-* #,##0.0\ _k_r_-;\-* #,##0.0\ _k_r_-;_-* &quot;-&quot;??\ _k_r_-;_-@_-"/>
    <numFmt numFmtId="180" formatCode="_-* #,##0\ _k_r_-;\-* #,##0\ _k_r_-;_-* &quot;-&quot;??\ _k_r_-;_-@_-"/>
    <numFmt numFmtId="181" formatCode="_-* #,##0.000\ _k_r_-;\-* #,##0.000\ _k_r_-;_-* &quot;-&quot;??\ _k_r_-;_-@_-"/>
    <numFmt numFmtId="182" formatCode="_-* #,##0.0000\ _k_r_-;\-* #,##0.0000\ _k_r_-;_-* &quot;-&quot;??\ _k_r_-;_-@_-"/>
    <numFmt numFmtId="183" formatCode="#,##0.00000000"/>
    <numFmt numFmtId="184" formatCode="#,##0.000000000"/>
    <numFmt numFmtId="185" formatCode="#,##0.0000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#,##0.00000000000"/>
    <numFmt numFmtId="197" formatCode="#,##0.000000000000"/>
    <numFmt numFmtId="198" formatCode="#,##0.0000000000000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Helvetica-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 quotePrefix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ollowed Hyperlink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workbookViewId="0" topLeftCell="A1">
      <pane ySplit="9" topLeftCell="BM1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140625" style="35" customWidth="1"/>
    <col min="2" max="2" width="9.28125" style="35" customWidth="1"/>
    <col min="3" max="3" width="10.140625" style="38" bestFit="1" customWidth="1"/>
    <col min="4" max="4" width="9.421875" style="35" bestFit="1" customWidth="1"/>
    <col min="5" max="5" width="10.7109375" style="35" customWidth="1"/>
    <col min="6" max="6" width="0.85546875" style="35" customWidth="1"/>
    <col min="7" max="7" width="8.7109375" style="35" customWidth="1"/>
    <col min="8" max="8" width="7.7109375" style="38" customWidth="1"/>
    <col min="9" max="9" width="12.7109375" style="35" customWidth="1"/>
    <col min="10" max="10" width="12.7109375" style="35" bestFit="1" customWidth="1"/>
    <col min="11" max="11" width="1.7109375" style="35" customWidth="1"/>
    <col min="12" max="13" width="11.7109375" style="35" bestFit="1" customWidth="1"/>
    <col min="14" max="14" width="11.7109375" style="35" customWidth="1"/>
    <col min="15" max="15" width="6.7109375" style="35" customWidth="1"/>
    <col min="16" max="16384" width="9.140625" style="35" customWidth="1"/>
  </cols>
  <sheetData>
    <row r="1" spans="1:15" s="2" customFormat="1" ht="16.5" thickBot="1">
      <c r="A1" s="1" t="s">
        <v>0</v>
      </c>
      <c r="C1" s="3"/>
      <c r="H1" s="3"/>
      <c r="N1" s="40"/>
      <c r="O1" s="40"/>
    </row>
    <row r="2" spans="1:15" s="2" customFormat="1" ht="12.75">
      <c r="A2" s="4" t="s">
        <v>1</v>
      </c>
      <c r="B2" s="5" t="s">
        <v>2</v>
      </c>
      <c r="C2" s="5" t="s">
        <v>3</v>
      </c>
      <c r="D2" s="6" t="s">
        <v>4</v>
      </c>
      <c r="E2" s="44" t="s">
        <v>5</v>
      </c>
      <c r="F2" s="45"/>
      <c r="G2" s="45"/>
      <c r="H2" s="7" t="s">
        <v>6</v>
      </c>
      <c r="I2" s="6" t="s">
        <v>7</v>
      </c>
      <c r="J2" s="5" t="s">
        <v>7</v>
      </c>
      <c r="K2" s="5"/>
      <c r="L2" s="5" t="s">
        <v>7</v>
      </c>
      <c r="M2" s="5" t="s">
        <v>7</v>
      </c>
      <c r="N2" s="41" t="s">
        <v>8</v>
      </c>
      <c r="O2" s="41"/>
    </row>
    <row r="3" spans="2:13" s="2" customFormat="1" ht="12.75">
      <c r="B3" s="3" t="s">
        <v>9</v>
      </c>
      <c r="C3" s="3" t="s">
        <v>10</v>
      </c>
      <c r="D3" s="3" t="s">
        <v>11</v>
      </c>
      <c r="E3" s="41" t="s">
        <v>12</v>
      </c>
      <c r="F3" s="41"/>
      <c r="G3" s="41"/>
      <c r="H3" s="3" t="s">
        <v>13</v>
      </c>
      <c r="I3" s="8" t="s">
        <v>14</v>
      </c>
      <c r="J3" s="8" t="s">
        <v>15</v>
      </c>
      <c r="L3" s="8" t="s">
        <v>16</v>
      </c>
      <c r="M3" s="8" t="s">
        <v>16</v>
      </c>
    </row>
    <row r="4" spans="1:15" s="2" customFormat="1" ht="12.75">
      <c r="A4" s="2" t="s">
        <v>17</v>
      </c>
      <c r="B4" s="3" t="s">
        <v>18</v>
      </c>
      <c r="C4" s="3" t="s">
        <v>19</v>
      </c>
      <c r="D4" s="3" t="s">
        <v>20</v>
      </c>
      <c r="E4" s="47" t="s">
        <v>21</v>
      </c>
      <c r="F4" s="47"/>
      <c r="G4" s="47"/>
      <c r="H4" s="8" t="s">
        <v>331</v>
      </c>
      <c r="I4" s="9" t="s">
        <v>22</v>
      </c>
      <c r="J4" s="8" t="s">
        <v>22</v>
      </c>
      <c r="L4" s="8" t="s">
        <v>23</v>
      </c>
      <c r="M4" s="8" t="s">
        <v>23</v>
      </c>
      <c r="N4" s="9" t="s">
        <v>22</v>
      </c>
      <c r="O4" s="9" t="s">
        <v>24</v>
      </c>
    </row>
    <row r="5" spans="2:13" s="2" customFormat="1" ht="12.75">
      <c r="B5" s="10" t="s">
        <v>330</v>
      </c>
      <c r="C5" s="3" t="s">
        <v>25</v>
      </c>
      <c r="D5" s="3" t="s">
        <v>26</v>
      </c>
      <c r="E5" s="41" t="s">
        <v>27</v>
      </c>
      <c r="F5" s="41"/>
      <c r="G5" s="41"/>
      <c r="H5" s="11" t="s">
        <v>332</v>
      </c>
      <c r="I5" s="9"/>
      <c r="J5" s="9"/>
      <c r="L5" s="12" t="s">
        <v>28</v>
      </c>
      <c r="M5" s="12" t="s">
        <v>28</v>
      </c>
    </row>
    <row r="6" spans="1:13" s="2" customFormat="1" ht="12.75">
      <c r="A6" s="13"/>
      <c r="B6" s="11" t="s">
        <v>29</v>
      </c>
      <c r="C6" s="14" t="s">
        <v>30</v>
      </c>
      <c r="D6" s="39" t="s">
        <v>31</v>
      </c>
      <c r="E6" s="41" t="s">
        <v>32</v>
      </c>
      <c r="F6" s="46"/>
      <c r="G6" s="46"/>
      <c r="H6" s="15" t="s">
        <v>24</v>
      </c>
      <c r="I6" s="9"/>
      <c r="J6" s="8"/>
      <c r="L6" s="11" t="s">
        <v>33</v>
      </c>
      <c r="M6" s="11" t="s">
        <v>34</v>
      </c>
    </row>
    <row r="7" spans="1:13" s="2" customFormat="1" ht="12.75">
      <c r="A7" s="13"/>
      <c r="B7" s="8"/>
      <c r="C7" s="8"/>
      <c r="D7" s="9"/>
      <c r="E7" s="42" t="s">
        <v>35</v>
      </c>
      <c r="F7" s="43"/>
      <c r="G7" s="43"/>
      <c r="H7" s="16"/>
      <c r="I7" s="11"/>
      <c r="J7" s="8"/>
      <c r="L7" s="9" t="s">
        <v>22</v>
      </c>
      <c r="M7" s="9" t="s">
        <v>22</v>
      </c>
    </row>
    <row r="8" spans="1:15" s="2" customFormat="1" ht="12.75">
      <c r="A8" s="17"/>
      <c r="B8" s="18"/>
      <c r="C8" s="19" t="s">
        <v>36</v>
      </c>
      <c r="D8" s="20"/>
      <c r="E8" s="18" t="s">
        <v>37</v>
      </c>
      <c r="F8" s="18"/>
      <c r="G8" s="18" t="s">
        <v>38</v>
      </c>
      <c r="H8" s="18"/>
      <c r="I8" s="21"/>
      <c r="J8" s="18"/>
      <c r="K8" s="17"/>
      <c r="L8" s="17"/>
      <c r="M8" s="17"/>
      <c r="N8" s="17"/>
      <c r="O8" s="17"/>
    </row>
    <row r="9" spans="1:10" s="2" customFormat="1" ht="18" customHeight="1">
      <c r="A9" s="22" t="s">
        <v>39</v>
      </c>
      <c r="B9" s="23">
        <v>9256347</v>
      </c>
      <c r="C9" s="24">
        <v>32396150.253379997</v>
      </c>
      <c r="D9" s="25">
        <v>1</v>
      </c>
      <c r="E9" s="23">
        <v>32786025.000000056</v>
      </c>
      <c r="F9" s="23"/>
      <c r="G9" s="23">
        <v>3542.00474550058</v>
      </c>
      <c r="H9" s="24"/>
      <c r="I9" s="23">
        <v>2855954055</v>
      </c>
      <c r="J9" s="23">
        <v>2855954065</v>
      </c>
    </row>
    <row r="10" spans="1:15" s="2" customFormat="1" ht="27" customHeight="1">
      <c r="A10" s="26" t="s">
        <v>40</v>
      </c>
      <c r="B10" s="27">
        <v>80055</v>
      </c>
      <c r="C10" s="28">
        <v>289686.267</v>
      </c>
      <c r="D10" s="29">
        <v>1.167</v>
      </c>
      <c r="E10" s="27">
        <v>336495.9912093826</v>
      </c>
      <c r="F10" s="27"/>
      <c r="G10" s="27">
        <v>4203.310114413623</v>
      </c>
      <c r="H10" s="28">
        <v>661.3053689130425</v>
      </c>
      <c r="I10" s="27">
        <v>52940801</v>
      </c>
      <c r="J10" s="27">
        <v>0</v>
      </c>
      <c r="K10" s="27"/>
      <c r="L10" s="27">
        <v>42733015</v>
      </c>
      <c r="M10" s="27">
        <v>52940801</v>
      </c>
      <c r="N10" s="27">
        <v>10207786</v>
      </c>
      <c r="O10" s="30">
        <f aca="true" t="shared" si="0" ref="O10:O73">N10/B10</f>
        <v>127.50966210730122</v>
      </c>
    </row>
    <row r="11" spans="1:15" s="2" customFormat="1" ht="12.75">
      <c r="A11" s="2" t="s">
        <v>41</v>
      </c>
      <c r="B11" s="27">
        <v>30851</v>
      </c>
      <c r="C11" s="28">
        <v>73927.85</v>
      </c>
      <c r="D11" s="29">
        <v>1.169</v>
      </c>
      <c r="E11" s="27">
        <v>86020.84779917434</v>
      </c>
      <c r="F11" s="27"/>
      <c r="G11" s="27">
        <v>2788.267731975441</v>
      </c>
      <c r="H11" s="28">
        <v>-753.737013525139</v>
      </c>
      <c r="I11" s="27">
        <v>0</v>
      </c>
      <c r="J11" s="27">
        <v>23253541</v>
      </c>
      <c r="K11" s="27"/>
      <c r="L11" s="27">
        <v>-18206698</v>
      </c>
      <c r="M11" s="27">
        <v>-23253541</v>
      </c>
      <c r="N11" s="27">
        <v>-5046843</v>
      </c>
      <c r="O11" s="30">
        <f t="shared" si="0"/>
        <v>-163.5876632848206</v>
      </c>
    </row>
    <row r="12" spans="1:15" s="2" customFormat="1" ht="12.75">
      <c r="A12" s="2" t="s">
        <v>42</v>
      </c>
      <c r="B12" s="27">
        <v>24779</v>
      </c>
      <c r="C12" s="28">
        <v>105663.457</v>
      </c>
      <c r="D12" s="29">
        <v>1.131</v>
      </c>
      <c r="E12" s="27">
        <v>118951.12441718324</v>
      </c>
      <c r="F12" s="27"/>
      <c r="G12" s="27">
        <v>4800.481230767313</v>
      </c>
      <c r="H12" s="28">
        <v>1258.4764852667327</v>
      </c>
      <c r="I12" s="27">
        <v>31183789</v>
      </c>
      <c r="J12" s="27">
        <v>0</v>
      </c>
      <c r="K12" s="27"/>
      <c r="L12" s="27">
        <v>37607307</v>
      </c>
      <c r="M12" s="27">
        <v>31183789</v>
      </c>
      <c r="N12" s="27">
        <v>-6423518</v>
      </c>
      <c r="O12" s="30">
        <f t="shared" si="0"/>
        <v>-259.2323338310666</v>
      </c>
    </row>
    <row r="13" spans="1:15" s="2" customFormat="1" ht="12.75">
      <c r="A13" s="2" t="s">
        <v>43</v>
      </c>
      <c r="B13" s="27">
        <v>74968</v>
      </c>
      <c r="C13" s="28">
        <v>215590.634</v>
      </c>
      <c r="D13" s="29">
        <v>1.182</v>
      </c>
      <c r="E13" s="27">
        <v>253646.28014259954</v>
      </c>
      <c r="F13" s="27"/>
      <c r="G13" s="27">
        <v>3383.3939833342165</v>
      </c>
      <c r="H13" s="28">
        <v>-158.61076216636366</v>
      </c>
      <c r="I13" s="27">
        <v>0</v>
      </c>
      <c r="J13" s="27">
        <v>11890732</v>
      </c>
      <c r="K13" s="27"/>
      <c r="L13" s="27">
        <v>-9120346</v>
      </c>
      <c r="M13" s="27">
        <v>-11890732</v>
      </c>
      <c r="N13" s="27">
        <v>-2770386</v>
      </c>
      <c r="O13" s="30">
        <f t="shared" si="0"/>
        <v>-36.954247145448726</v>
      </c>
    </row>
    <row r="14" spans="1:15" s="2" customFormat="1" ht="12.75">
      <c r="A14" s="2" t="s">
        <v>44</v>
      </c>
      <c r="B14" s="27">
        <v>94209</v>
      </c>
      <c r="C14" s="28">
        <v>249736.8</v>
      </c>
      <c r="D14" s="29">
        <v>1.07</v>
      </c>
      <c r="E14" s="27">
        <v>265979.06291164045</v>
      </c>
      <c r="F14" s="27"/>
      <c r="G14" s="27">
        <v>2823.2871903070877</v>
      </c>
      <c r="H14" s="28">
        <v>-718.7175551934924</v>
      </c>
      <c r="I14" s="27">
        <v>0</v>
      </c>
      <c r="J14" s="27">
        <v>67709662</v>
      </c>
      <c r="K14" s="27"/>
      <c r="L14" s="27">
        <v>-68941518</v>
      </c>
      <c r="M14" s="27">
        <v>-67709662</v>
      </c>
      <c r="N14" s="27">
        <v>1231856</v>
      </c>
      <c r="O14" s="30">
        <f t="shared" si="0"/>
        <v>13.075778322665563</v>
      </c>
    </row>
    <row r="15" spans="1:15" s="2" customFormat="1" ht="12.75">
      <c r="A15" s="2" t="s">
        <v>45</v>
      </c>
      <c r="B15" s="27">
        <v>64355</v>
      </c>
      <c r="C15" s="28">
        <v>216921.65300000002</v>
      </c>
      <c r="D15" s="29">
        <v>0.966</v>
      </c>
      <c r="E15" s="27">
        <v>208574.47684854496</v>
      </c>
      <c r="F15" s="27"/>
      <c r="G15" s="27">
        <v>3240.9987856195316</v>
      </c>
      <c r="H15" s="28">
        <v>-301.0059598810485</v>
      </c>
      <c r="I15" s="27">
        <v>0</v>
      </c>
      <c r="J15" s="27">
        <v>19371239</v>
      </c>
      <c r="K15" s="27"/>
      <c r="L15" s="27">
        <v>-23116811</v>
      </c>
      <c r="M15" s="27">
        <v>-19371239</v>
      </c>
      <c r="N15" s="27">
        <v>3745572</v>
      </c>
      <c r="O15" s="30">
        <f t="shared" si="0"/>
        <v>58.20172480770725</v>
      </c>
    </row>
    <row r="16" spans="1:15" s="2" customFormat="1" ht="12.75">
      <c r="A16" s="2" t="s">
        <v>46</v>
      </c>
      <c r="B16" s="27">
        <v>43111</v>
      </c>
      <c r="C16" s="28">
        <v>144522.461</v>
      </c>
      <c r="D16" s="29">
        <v>1.086</v>
      </c>
      <c r="E16" s="27">
        <v>156223.4789521362</v>
      </c>
      <c r="F16" s="27"/>
      <c r="G16" s="27">
        <v>3623.749830719218</v>
      </c>
      <c r="H16" s="28">
        <v>81.745085218638</v>
      </c>
      <c r="I16" s="27">
        <v>3524112</v>
      </c>
      <c r="J16" s="27">
        <v>0</v>
      </c>
      <c r="K16" s="27"/>
      <c r="L16" s="27">
        <v>-7573068</v>
      </c>
      <c r="M16" s="27">
        <v>3524112</v>
      </c>
      <c r="N16" s="27">
        <v>11097180</v>
      </c>
      <c r="O16" s="30">
        <f t="shared" si="0"/>
        <v>257.409477859479</v>
      </c>
    </row>
    <row r="17" spans="1:15" s="2" customFormat="1" ht="12.75">
      <c r="A17" s="2" t="s">
        <v>47</v>
      </c>
      <c r="B17" s="27">
        <v>85661</v>
      </c>
      <c r="C17" s="28">
        <v>196602.873</v>
      </c>
      <c r="D17" s="29">
        <v>1.081</v>
      </c>
      <c r="E17" s="27">
        <v>211542.03859207878</v>
      </c>
      <c r="F17" s="27"/>
      <c r="G17" s="27">
        <v>2469.5256720337</v>
      </c>
      <c r="H17" s="28">
        <v>-1072.47907346688</v>
      </c>
      <c r="I17" s="27">
        <v>0</v>
      </c>
      <c r="J17" s="27">
        <v>91869630</v>
      </c>
      <c r="K17" s="27"/>
      <c r="L17" s="27">
        <v>-83468295</v>
      </c>
      <c r="M17" s="27">
        <v>-91869630</v>
      </c>
      <c r="N17" s="27">
        <v>-8401335</v>
      </c>
      <c r="O17" s="30">
        <f t="shared" si="0"/>
        <v>-98.07654591937988</v>
      </c>
    </row>
    <row r="18" spans="1:15" s="2" customFormat="1" ht="12.75">
      <c r="A18" s="2" t="s">
        <v>48</v>
      </c>
      <c r="B18" s="27">
        <v>55528</v>
      </c>
      <c r="C18" s="28">
        <v>197621.516</v>
      </c>
      <c r="D18" s="29">
        <v>0.931</v>
      </c>
      <c r="E18" s="27">
        <v>183132.33753023995</v>
      </c>
      <c r="F18" s="27"/>
      <c r="G18" s="27">
        <v>3298.0178924189586</v>
      </c>
      <c r="H18" s="28">
        <v>-243.98685308162158</v>
      </c>
      <c r="I18" s="27">
        <v>0</v>
      </c>
      <c r="J18" s="27">
        <v>13548102</v>
      </c>
      <c r="K18" s="27"/>
      <c r="L18" s="27">
        <v>-10189785</v>
      </c>
      <c r="M18" s="27">
        <v>-13548102</v>
      </c>
      <c r="N18" s="27">
        <v>-3358317</v>
      </c>
      <c r="O18" s="30">
        <f t="shared" si="0"/>
        <v>-60.479703933150844</v>
      </c>
    </row>
    <row r="19" spans="1:15" s="2" customFormat="1" ht="12.75">
      <c r="A19" s="2" t="s">
        <v>49</v>
      </c>
      <c r="B19" s="27">
        <v>9035</v>
      </c>
      <c r="C19" s="28">
        <v>27680.337</v>
      </c>
      <c r="D19" s="29">
        <v>1.366</v>
      </c>
      <c r="E19" s="27">
        <v>37635.97781762683</v>
      </c>
      <c r="F19" s="27"/>
      <c r="G19" s="27">
        <v>4165.575851425216</v>
      </c>
      <c r="H19" s="28">
        <v>623.5711059246355</v>
      </c>
      <c r="I19" s="27">
        <v>5633965</v>
      </c>
      <c r="J19" s="27">
        <v>0</v>
      </c>
      <c r="K19" s="27"/>
      <c r="L19" s="27">
        <v>-538985</v>
      </c>
      <c r="M19" s="27">
        <v>5633965</v>
      </c>
      <c r="N19" s="27">
        <v>6172950</v>
      </c>
      <c r="O19" s="30">
        <f t="shared" si="0"/>
        <v>683.2263420033204</v>
      </c>
    </row>
    <row r="20" spans="1:15" s="2" customFormat="1" ht="12.75">
      <c r="A20" s="2" t="s">
        <v>50</v>
      </c>
      <c r="B20" s="27">
        <v>25499</v>
      </c>
      <c r="C20" s="28">
        <v>87877.953</v>
      </c>
      <c r="D20" s="29">
        <v>1.025</v>
      </c>
      <c r="E20" s="27">
        <v>89657.14984837535</v>
      </c>
      <c r="F20" s="27"/>
      <c r="G20" s="27">
        <v>3516.1045471734324</v>
      </c>
      <c r="H20" s="28">
        <v>-25.90019832714779</v>
      </c>
      <c r="I20" s="27">
        <v>0</v>
      </c>
      <c r="J20" s="27">
        <v>660429</v>
      </c>
      <c r="K20" s="27"/>
      <c r="L20" s="27">
        <v>-3838870</v>
      </c>
      <c r="M20" s="27">
        <v>-660429</v>
      </c>
      <c r="N20" s="27">
        <v>3178441</v>
      </c>
      <c r="O20" s="30">
        <f t="shared" si="0"/>
        <v>124.64963331895369</v>
      </c>
    </row>
    <row r="21" spans="1:15" s="2" customFormat="1" ht="12.75">
      <c r="A21" s="2" t="s">
        <v>51</v>
      </c>
      <c r="B21" s="27">
        <v>15177</v>
      </c>
      <c r="C21" s="28">
        <v>50342.776</v>
      </c>
      <c r="D21" s="29">
        <v>0.996</v>
      </c>
      <c r="E21" s="27">
        <v>49908.85764275141</v>
      </c>
      <c r="F21" s="27"/>
      <c r="G21" s="27">
        <v>3288.4534257594655</v>
      </c>
      <c r="H21" s="28">
        <v>-253.55131974111464</v>
      </c>
      <c r="I21" s="27">
        <v>0</v>
      </c>
      <c r="J21" s="27">
        <v>3848148</v>
      </c>
      <c r="K21" s="27"/>
      <c r="L21" s="27">
        <v>-3345389</v>
      </c>
      <c r="M21" s="27">
        <v>-3848148</v>
      </c>
      <c r="N21" s="27">
        <v>-502759</v>
      </c>
      <c r="O21" s="30">
        <f t="shared" si="0"/>
        <v>-33.12637543651578</v>
      </c>
    </row>
    <row r="22" spans="1:15" s="2" customFormat="1" ht="12.75">
      <c r="A22" s="2" t="s">
        <v>52</v>
      </c>
      <c r="B22" s="27">
        <v>38372</v>
      </c>
      <c r="C22" s="28">
        <v>125436.464</v>
      </c>
      <c r="D22" s="29">
        <v>1.028</v>
      </c>
      <c r="E22" s="27">
        <v>128350.64306303723</v>
      </c>
      <c r="F22" s="27"/>
      <c r="G22" s="27">
        <v>3344.9036553486194</v>
      </c>
      <c r="H22" s="28">
        <v>-197.10109015196076</v>
      </c>
      <c r="I22" s="27">
        <v>0</v>
      </c>
      <c r="J22" s="27">
        <v>7563163</v>
      </c>
      <c r="K22" s="27"/>
      <c r="L22" s="27">
        <v>-2962109</v>
      </c>
      <c r="M22" s="27">
        <v>-7563163</v>
      </c>
      <c r="N22" s="27">
        <v>-4601054</v>
      </c>
      <c r="O22" s="30">
        <f t="shared" si="0"/>
        <v>-119.90654644011258</v>
      </c>
    </row>
    <row r="23" spans="1:15" s="2" customFormat="1" ht="12.75">
      <c r="A23" s="2" t="s">
        <v>53</v>
      </c>
      <c r="B23" s="27">
        <v>62097</v>
      </c>
      <c r="C23" s="28">
        <v>182566.649</v>
      </c>
      <c r="D23" s="29">
        <v>1.069</v>
      </c>
      <c r="E23" s="27">
        <v>194258.6117247944</v>
      </c>
      <c r="F23" s="27"/>
      <c r="G23" s="27">
        <v>3128.309124833638</v>
      </c>
      <c r="H23" s="28">
        <v>-413.695620666942</v>
      </c>
      <c r="I23" s="27">
        <v>0</v>
      </c>
      <c r="J23" s="27">
        <v>25689257</v>
      </c>
      <c r="K23" s="27"/>
      <c r="L23" s="27">
        <v>-31682344</v>
      </c>
      <c r="M23" s="27">
        <v>-25689257</v>
      </c>
      <c r="N23" s="27">
        <v>5993087</v>
      </c>
      <c r="O23" s="30">
        <f t="shared" si="0"/>
        <v>96.51169943797606</v>
      </c>
    </row>
    <row r="24" spans="1:15" s="2" customFormat="1" ht="12.75">
      <c r="A24" s="2" t="s">
        <v>54</v>
      </c>
      <c r="B24" s="27">
        <v>65289</v>
      </c>
      <c r="C24" s="28">
        <v>114433.87700000001</v>
      </c>
      <c r="D24" s="29">
        <v>1.135</v>
      </c>
      <c r="E24" s="27">
        <v>129280.0778219299</v>
      </c>
      <c r="F24" s="27"/>
      <c r="G24" s="27">
        <v>1980.120354453735</v>
      </c>
      <c r="H24" s="28">
        <v>-1561.8843910468452</v>
      </c>
      <c r="I24" s="27">
        <v>0</v>
      </c>
      <c r="J24" s="27">
        <v>101973870</v>
      </c>
      <c r="K24" s="27"/>
      <c r="L24" s="27">
        <v>-104353781</v>
      </c>
      <c r="M24" s="27">
        <v>-101973870</v>
      </c>
      <c r="N24" s="27">
        <v>2379911</v>
      </c>
      <c r="O24" s="30">
        <f t="shared" si="0"/>
        <v>36.45194443168068</v>
      </c>
    </row>
    <row r="25" spans="1:15" s="2" customFormat="1" ht="12.75">
      <c r="A25" s="2" t="s">
        <v>55</v>
      </c>
      <c r="B25" s="27">
        <v>810120</v>
      </c>
      <c r="C25" s="28">
        <v>2008414.2619999999</v>
      </c>
      <c r="D25" s="29">
        <v>1.237</v>
      </c>
      <c r="E25" s="27">
        <v>2472886.1809935207</v>
      </c>
      <c r="F25" s="27"/>
      <c r="G25" s="27">
        <v>3052.4936811750367</v>
      </c>
      <c r="H25" s="28">
        <v>-489.51106432554343</v>
      </c>
      <c r="I25" s="27">
        <v>0</v>
      </c>
      <c r="J25" s="27">
        <v>396562703</v>
      </c>
      <c r="K25" s="27"/>
      <c r="L25" s="27">
        <v>-448425765</v>
      </c>
      <c r="M25" s="27">
        <v>-396562703</v>
      </c>
      <c r="N25" s="27">
        <v>51863062</v>
      </c>
      <c r="O25" s="30">
        <f t="shared" si="0"/>
        <v>64.0189873105219</v>
      </c>
    </row>
    <row r="26" spans="1:15" s="2" customFormat="1" ht="12.75">
      <c r="A26" s="2" t="s">
        <v>56</v>
      </c>
      <c r="B26" s="27">
        <v>36079</v>
      </c>
      <c r="C26" s="28">
        <v>81869.85399999999</v>
      </c>
      <c r="D26" s="29">
        <v>1.078</v>
      </c>
      <c r="E26" s="27">
        <v>87846.38776993456</v>
      </c>
      <c r="F26" s="27"/>
      <c r="G26" s="27">
        <v>2434.834329386473</v>
      </c>
      <c r="H26" s="28">
        <v>-1107.170416114107</v>
      </c>
      <c r="I26" s="27">
        <v>0</v>
      </c>
      <c r="J26" s="27">
        <v>39945601</v>
      </c>
      <c r="K26" s="27"/>
      <c r="L26" s="27">
        <v>-39546666</v>
      </c>
      <c r="M26" s="27">
        <v>-39945601</v>
      </c>
      <c r="N26" s="27">
        <v>-398935</v>
      </c>
      <c r="O26" s="30">
        <f t="shared" si="0"/>
        <v>-11.057263227916517</v>
      </c>
    </row>
    <row r="27" spans="1:15" s="2" customFormat="1" ht="12.75">
      <c r="A27" s="2" t="s">
        <v>57</v>
      </c>
      <c r="B27" s="27">
        <v>84753</v>
      </c>
      <c r="C27" s="28">
        <v>456566.315</v>
      </c>
      <c r="D27" s="29">
        <v>1.072</v>
      </c>
      <c r="E27" s="27">
        <v>487169.15495891176</v>
      </c>
      <c r="F27" s="27"/>
      <c r="G27" s="27">
        <v>5748.105140336174</v>
      </c>
      <c r="H27" s="28">
        <v>2206.100394835594</v>
      </c>
      <c r="I27" s="27">
        <v>186973627</v>
      </c>
      <c r="J27" s="27">
        <v>0</v>
      </c>
      <c r="K27" s="27"/>
      <c r="L27" s="27">
        <v>172247249</v>
      </c>
      <c r="M27" s="27">
        <v>186973627</v>
      </c>
      <c r="N27" s="27">
        <v>14726378</v>
      </c>
      <c r="O27" s="30">
        <f t="shared" si="0"/>
        <v>173.75642160159524</v>
      </c>
    </row>
    <row r="28" spans="1:15" s="2" customFormat="1" ht="12.75">
      <c r="A28" s="2" t="s">
        <v>58</v>
      </c>
      <c r="B28" s="27">
        <v>42332</v>
      </c>
      <c r="C28" s="28">
        <v>125174.239</v>
      </c>
      <c r="D28" s="29">
        <v>1.051</v>
      </c>
      <c r="E28" s="27">
        <v>130947.98112305904</v>
      </c>
      <c r="F28" s="27"/>
      <c r="G28" s="27">
        <v>3093.3568251691167</v>
      </c>
      <c r="H28" s="28">
        <v>-448.6479203314634</v>
      </c>
      <c r="I28" s="27">
        <v>0</v>
      </c>
      <c r="J28" s="27">
        <v>18992164</v>
      </c>
      <c r="K28" s="27"/>
      <c r="L28" s="27">
        <v>-21381088</v>
      </c>
      <c r="M28" s="27">
        <v>-18992164</v>
      </c>
      <c r="N28" s="27">
        <v>2388924</v>
      </c>
      <c r="O28" s="30">
        <f t="shared" si="0"/>
        <v>56.433053009543606</v>
      </c>
    </row>
    <row r="29" spans="1:15" s="2" customFormat="1" ht="12.75">
      <c r="A29" s="2" t="s">
        <v>59</v>
      </c>
      <c r="B29" s="27">
        <v>62266</v>
      </c>
      <c r="C29" s="28">
        <v>170957.601</v>
      </c>
      <c r="D29" s="29">
        <v>1.22</v>
      </c>
      <c r="E29" s="27">
        <v>207600.9692692489</v>
      </c>
      <c r="F29" s="27"/>
      <c r="G29" s="27">
        <v>3334.098372615053</v>
      </c>
      <c r="H29" s="28">
        <v>-207.90637288552716</v>
      </c>
      <c r="I29" s="27">
        <v>0</v>
      </c>
      <c r="J29" s="27">
        <v>12945498</v>
      </c>
      <c r="K29" s="27"/>
      <c r="L29" s="27">
        <v>-7957806</v>
      </c>
      <c r="M29" s="27">
        <v>-12945498</v>
      </c>
      <c r="N29" s="27">
        <v>-4987692</v>
      </c>
      <c r="O29" s="30">
        <f t="shared" si="0"/>
        <v>-80.10297754793949</v>
      </c>
    </row>
    <row r="30" spans="1:15" s="2" customFormat="1" ht="12.75">
      <c r="A30" s="2" t="s">
        <v>60</v>
      </c>
      <c r="B30" s="27">
        <v>38248</v>
      </c>
      <c r="C30" s="28">
        <v>145927.382</v>
      </c>
      <c r="D30" s="29">
        <v>1.061</v>
      </c>
      <c r="E30" s="27">
        <v>154110.88212315546</v>
      </c>
      <c r="F30" s="27"/>
      <c r="G30" s="27">
        <v>4029.2533498001326</v>
      </c>
      <c r="H30" s="28">
        <v>487.2486042995524</v>
      </c>
      <c r="I30" s="27">
        <v>18636285</v>
      </c>
      <c r="J30" s="27">
        <v>0</v>
      </c>
      <c r="K30" s="27"/>
      <c r="L30" s="27">
        <v>20385356</v>
      </c>
      <c r="M30" s="27">
        <v>18636285</v>
      </c>
      <c r="N30" s="27">
        <v>-1749071</v>
      </c>
      <c r="O30" s="30">
        <f t="shared" si="0"/>
        <v>-45.72973750261452</v>
      </c>
    </row>
    <row r="31" spans="1:15" s="2" customFormat="1" ht="12.75">
      <c r="A31" s="2" t="s">
        <v>61</v>
      </c>
      <c r="B31" s="27">
        <v>22682</v>
      </c>
      <c r="C31" s="28">
        <v>79331.016</v>
      </c>
      <c r="D31" s="29">
        <v>0.96</v>
      </c>
      <c r="E31" s="27">
        <v>75804.56863373803</v>
      </c>
      <c r="F31" s="27"/>
      <c r="G31" s="27">
        <v>3342.058400217707</v>
      </c>
      <c r="H31" s="28">
        <v>-199.94634528287315</v>
      </c>
      <c r="I31" s="27">
        <v>0</v>
      </c>
      <c r="J31" s="27">
        <v>4535183</v>
      </c>
      <c r="K31" s="27"/>
      <c r="L31" s="27">
        <v>-14847682</v>
      </c>
      <c r="M31" s="27">
        <v>-4535183</v>
      </c>
      <c r="N31" s="27">
        <v>10312499</v>
      </c>
      <c r="O31" s="30">
        <f t="shared" si="0"/>
        <v>454.65563001498987</v>
      </c>
    </row>
    <row r="32" spans="1:15" s="2" customFormat="1" ht="12.75">
      <c r="A32" s="2" t="s">
        <v>62</v>
      </c>
      <c r="B32" s="27">
        <v>28954</v>
      </c>
      <c r="C32" s="28">
        <v>121981.831</v>
      </c>
      <c r="D32" s="29">
        <v>1.035</v>
      </c>
      <c r="E32" s="27">
        <v>125665.66365249897</v>
      </c>
      <c r="F32" s="27"/>
      <c r="G32" s="27">
        <v>4340.183175122573</v>
      </c>
      <c r="H32" s="28">
        <v>798.1784296219926</v>
      </c>
      <c r="I32" s="27">
        <v>23110458</v>
      </c>
      <c r="J32" s="27">
        <v>0</v>
      </c>
      <c r="K32" s="27"/>
      <c r="L32" s="27">
        <v>26677684</v>
      </c>
      <c r="M32" s="27">
        <v>23110458</v>
      </c>
      <c r="N32" s="27">
        <v>-3567226</v>
      </c>
      <c r="O32" s="30">
        <f t="shared" si="0"/>
        <v>-123.20321889894315</v>
      </c>
    </row>
    <row r="33" spans="1:15" s="2" customFormat="1" ht="12.75">
      <c r="A33" s="2" t="s">
        <v>63</v>
      </c>
      <c r="B33" s="27">
        <v>10747</v>
      </c>
      <c r="C33" s="28">
        <v>24404.763000000003</v>
      </c>
      <c r="D33" s="29">
        <v>1.122</v>
      </c>
      <c r="E33" s="27">
        <v>27255.150388706043</v>
      </c>
      <c r="F33" s="27"/>
      <c r="G33" s="27">
        <v>2536.0705674798587</v>
      </c>
      <c r="H33" s="28">
        <v>-1005.9341780207214</v>
      </c>
      <c r="I33" s="27">
        <v>0</v>
      </c>
      <c r="J33" s="27">
        <v>10810775</v>
      </c>
      <c r="K33" s="27"/>
      <c r="L33" s="27">
        <v>-9803635</v>
      </c>
      <c r="M33" s="27">
        <v>-10810775</v>
      </c>
      <c r="N33" s="27">
        <v>-1007140</v>
      </c>
      <c r="O33" s="30">
        <f t="shared" si="0"/>
        <v>-93.71359449148599</v>
      </c>
    </row>
    <row r="34" spans="1:15" s="2" customFormat="1" ht="12.75">
      <c r="A34" s="2" t="s">
        <v>64</v>
      </c>
      <c r="B34" s="27">
        <v>37376</v>
      </c>
      <c r="C34" s="28">
        <v>103187.439</v>
      </c>
      <c r="D34" s="29">
        <v>1.028</v>
      </c>
      <c r="E34" s="27">
        <v>105584.7217733906</v>
      </c>
      <c r="F34" s="27"/>
      <c r="G34" s="27">
        <v>2824.9336947075826</v>
      </c>
      <c r="H34" s="28">
        <v>-717.0710507929975</v>
      </c>
      <c r="I34" s="27">
        <v>0</v>
      </c>
      <c r="J34" s="27">
        <v>26801248</v>
      </c>
      <c r="K34" s="27"/>
      <c r="L34" s="27">
        <v>-22302644</v>
      </c>
      <c r="M34" s="27">
        <v>-26801248</v>
      </c>
      <c r="N34" s="27">
        <v>-4498604</v>
      </c>
      <c r="O34" s="30">
        <f t="shared" si="0"/>
        <v>-120.36076626712328</v>
      </c>
    </row>
    <row r="35" spans="1:15" s="2" customFormat="1" ht="12.75">
      <c r="A35" s="2" t="s">
        <v>65</v>
      </c>
      <c r="B35" s="27">
        <v>38720</v>
      </c>
      <c r="C35" s="28">
        <v>171580.48200000002</v>
      </c>
      <c r="D35" s="29">
        <v>1.043</v>
      </c>
      <c r="E35" s="27">
        <v>178128.46410079207</v>
      </c>
      <c r="F35" s="27"/>
      <c r="G35" s="27">
        <v>4600.425209214672</v>
      </c>
      <c r="H35" s="28">
        <v>1058.4204637140915</v>
      </c>
      <c r="I35" s="27">
        <v>40982040</v>
      </c>
      <c r="J35" s="27">
        <v>0</v>
      </c>
      <c r="K35" s="27"/>
      <c r="L35" s="27">
        <v>28702243</v>
      </c>
      <c r="M35" s="27">
        <v>40982040</v>
      </c>
      <c r="N35" s="27">
        <v>12279797</v>
      </c>
      <c r="O35" s="30">
        <f t="shared" si="0"/>
        <v>317.14351756198346</v>
      </c>
    </row>
    <row r="36" spans="1:15" s="2" customFormat="1" ht="27" customHeight="1">
      <c r="A36" s="26" t="s">
        <v>66</v>
      </c>
      <c r="B36" s="27">
        <v>38978</v>
      </c>
      <c r="C36" s="28">
        <v>127418.611</v>
      </c>
      <c r="D36" s="29">
        <v>1.116</v>
      </c>
      <c r="E36" s="27">
        <v>141539.67446621883</v>
      </c>
      <c r="F36" s="27"/>
      <c r="G36" s="27">
        <v>3631.2708313976814</v>
      </c>
      <c r="H36" s="28">
        <v>89.26608589710122</v>
      </c>
      <c r="I36" s="27">
        <v>3479413</v>
      </c>
      <c r="J36" s="27">
        <v>0</v>
      </c>
      <c r="K36" s="27"/>
      <c r="L36" s="27">
        <v>-5508671</v>
      </c>
      <c r="M36" s="27">
        <v>3479413</v>
      </c>
      <c r="N36" s="27">
        <v>8988084</v>
      </c>
      <c r="O36" s="30">
        <f t="shared" si="0"/>
        <v>230.5937708450921</v>
      </c>
    </row>
    <row r="37" spans="1:15" s="2" customFormat="1" ht="12.75" customHeight="1">
      <c r="A37" s="2" t="s">
        <v>67</v>
      </c>
      <c r="B37" s="27">
        <v>13407</v>
      </c>
      <c r="C37" s="28">
        <v>45397.648</v>
      </c>
      <c r="D37" s="29">
        <v>0.897</v>
      </c>
      <c r="E37" s="27">
        <v>40532.83002688767</v>
      </c>
      <c r="F37" s="27"/>
      <c r="G37" s="27">
        <v>3023.258747436986</v>
      </c>
      <c r="H37" s="28">
        <v>-518.745998063594</v>
      </c>
      <c r="I37" s="27">
        <v>0</v>
      </c>
      <c r="J37" s="27">
        <v>6954828</v>
      </c>
      <c r="K37" s="27"/>
      <c r="L37" s="27">
        <v>-5852284</v>
      </c>
      <c r="M37" s="27">
        <v>-6954828</v>
      </c>
      <c r="N37" s="27">
        <v>-1102544</v>
      </c>
      <c r="O37" s="30">
        <f t="shared" si="0"/>
        <v>-82.23644364884017</v>
      </c>
    </row>
    <row r="38" spans="1:15" s="2" customFormat="1" ht="12.75">
      <c r="A38" s="2" t="s">
        <v>68</v>
      </c>
      <c r="B38" s="27">
        <v>19225</v>
      </c>
      <c r="C38" s="28">
        <v>34920.784999999996</v>
      </c>
      <c r="D38" s="29">
        <v>1.059</v>
      </c>
      <c r="E38" s="27">
        <v>36809.599250744504</v>
      </c>
      <c r="F38" s="27"/>
      <c r="G38" s="27">
        <v>1914.6735631076467</v>
      </c>
      <c r="H38" s="28">
        <v>-1627.3311823929334</v>
      </c>
      <c r="I38" s="27">
        <v>0</v>
      </c>
      <c r="J38" s="27">
        <v>31285442</v>
      </c>
      <c r="K38" s="27"/>
      <c r="L38" s="27">
        <v>-33154255</v>
      </c>
      <c r="M38" s="27">
        <v>-31285442</v>
      </c>
      <c r="N38" s="27">
        <v>1868813</v>
      </c>
      <c r="O38" s="30">
        <f t="shared" si="0"/>
        <v>97.20743823146944</v>
      </c>
    </row>
    <row r="39" spans="1:15" s="2" customFormat="1" ht="12.75">
      <c r="A39" s="2" t="s">
        <v>69</v>
      </c>
      <c r="B39" s="27">
        <v>14259</v>
      </c>
      <c r="C39" s="28">
        <v>27200.302</v>
      </c>
      <c r="D39" s="29">
        <v>1.325</v>
      </c>
      <c r="E39" s="27">
        <v>35873.250943107094</v>
      </c>
      <c r="F39" s="27"/>
      <c r="G39" s="27">
        <v>2515.832172179472</v>
      </c>
      <c r="H39" s="28">
        <v>-1026.1725733211083</v>
      </c>
      <c r="I39" s="27">
        <v>0</v>
      </c>
      <c r="J39" s="27">
        <v>14632195</v>
      </c>
      <c r="K39" s="27"/>
      <c r="L39" s="27">
        <v>-18170147</v>
      </c>
      <c r="M39" s="27">
        <v>-14632195</v>
      </c>
      <c r="N39" s="27">
        <v>3537952</v>
      </c>
      <c r="O39" s="30">
        <f t="shared" si="0"/>
        <v>248.12062556981556</v>
      </c>
    </row>
    <row r="40" spans="1:15" s="2" customFormat="1" ht="12.75">
      <c r="A40" s="2" t="s">
        <v>70</v>
      </c>
      <c r="B40" s="27">
        <v>20153</v>
      </c>
      <c r="C40" s="28">
        <v>90277.581</v>
      </c>
      <c r="D40" s="29">
        <v>1.021</v>
      </c>
      <c r="E40" s="27">
        <v>91745.92570172725</v>
      </c>
      <c r="F40" s="27"/>
      <c r="G40" s="27">
        <v>4552.469890424613</v>
      </c>
      <c r="H40" s="28">
        <v>1010.4651449240332</v>
      </c>
      <c r="I40" s="27">
        <v>20363904</v>
      </c>
      <c r="J40" s="27">
        <v>0</v>
      </c>
      <c r="K40" s="27"/>
      <c r="L40" s="27">
        <v>20382069</v>
      </c>
      <c r="M40" s="27">
        <v>20363904</v>
      </c>
      <c r="N40" s="27">
        <v>-18165</v>
      </c>
      <c r="O40" s="30">
        <f t="shared" si="0"/>
        <v>-0.9013546370267453</v>
      </c>
    </row>
    <row r="41" spans="1:15" s="2" customFormat="1" ht="12.75">
      <c r="A41" s="2" t="s">
        <v>71</v>
      </c>
      <c r="B41" s="27">
        <v>190668</v>
      </c>
      <c r="C41" s="28">
        <v>744543.544</v>
      </c>
      <c r="D41" s="29">
        <v>0.989</v>
      </c>
      <c r="E41" s="27">
        <v>732938.4832224314</v>
      </c>
      <c r="F41" s="27"/>
      <c r="G41" s="27">
        <v>3844.056072452805</v>
      </c>
      <c r="H41" s="28">
        <v>302.0513269522248</v>
      </c>
      <c r="I41" s="27">
        <v>57591522</v>
      </c>
      <c r="J41" s="27">
        <v>0</v>
      </c>
      <c r="K41" s="27"/>
      <c r="L41" s="27">
        <v>81642272</v>
      </c>
      <c r="M41" s="27">
        <v>57591522</v>
      </c>
      <c r="N41" s="27">
        <v>-24050750</v>
      </c>
      <c r="O41" s="30">
        <f t="shared" si="0"/>
        <v>-126.13941510898525</v>
      </c>
    </row>
    <row r="42" spans="1:15" s="2" customFormat="1" ht="12.75">
      <c r="A42" s="2" t="s">
        <v>72</v>
      </c>
      <c r="B42" s="27">
        <v>9064</v>
      </c>
      <c r="C42" s="28">
        <v>18763.987999999998</v>
      </c>
      <c r="D42" s="29">
        <v>1.089</v>
      </c>
      <c r="E42" s="27">
        <v>20339.21361682781</v>
      </c>
      <c r="F42" s="27"/>
      <c r="G42" s="27">
        <v>2243.9556064461394</v>
      </c>
      <c r="H42" s="28">
        <v>-1298.0491390544407</v>
      </c>
      <c r="I42" s="27">
        <v>0</v>
      </c>
      <c r="J42" s="27">
        <v>11765517</v>
      </c>
      <c r="K42" s="27"/>
      <c r="L42" s="27">
        <v>-7974812</v>
      </c>
      <c r="M42" s="27">
        <v>-11765517</v>
      </c>
      <c r="N42" s="27">
        <v>-3790705</v>
      </c>
      <c r="O42" s="30">
        <f t="shared" si="0"/>
        <v>-418.21546778464256</v>
      </c>
    </row>
    <row r="43" spans="1:15" s="2" customFormat="1" ht="12.75">
      <c r="A43" s="2" t="s">
        <v>73</v>
      </c>
      <c r="B43" s="27">
        <v>21434</v>
      </c>
      <c r="C43" s="28">
        <v>62136.875</v>
      </c>
      <c r="D43" s="29">
        <v>1.026</v>
      </c>
      <c r="E43" s="27">
        <v>63456.7608747141</v>
      </c>
      <c r="F43" s="27"/>
      <c r="G43" s="27">
        <v>2960.5654975606094</v>
      </c>
      <c r="H43" s="28">
        <v>-581.4392479399708</v>
      </c>
      <c r="I43" s="27">
        <v>0</v>
      </c>
      <c r="J43" s="27">
        <v>12462569</v>
      </c>
      <c r="K43" s="27"/>
      <c r="L43" s="27">
        <v>-12306539</v>
      </c>
      <c r="M43" s="27">
        <v>-12462569</v>
      </c>
      <c r="N43" s="27">
        <v>-156030</v>
      </c>
      <c r="O43" s="30">
        <f t="shared" si="0"/>
        <v>-7.279555845852384</v>
      </c>
    </row>
    <row r="44" spans="1:15" s="2" customFormat="1" ht="27" customHeight="1">
      <c r="A44" s="26" t="s">
        <v>328</v>
      </c>
      <c r="B44" s="27">
        <v>94785</v>
      </c>
      <c r="C44" s="28">
        <v>344251.473</v>
      </c>
      <c r="D44" s="29">
        <v>1.047</v>
      </c>
      <c r="E44" s="27">
        <v>358759.6735923318</v>
      </c>
      <c r="F44" s="27"/>
      <c r="G44" s="27">
        <v>3784.983632350391</v>
      </c>
      <c r="H44" s="28">
        <v>242.9788868498108</v>
      </c>
      <c r="I44" s="27">
        <v>23030754</v>
      </c>
      <c r="J44" s="27">
        <v>0</v>
      </c>
      <c r="K44" s="27"/>
      <c r="L44" s="27">
        <v>15070054</v>
      </c>
      <c r="M44" s="27">
        <v>23030754</v>
      </c>
      <c r="N44" s="27">
        <v>7960700</v>
      </c>
      <c r="O44" s="30">
        <f t="shared" si="0"/>
        <v>83.98691776124915</v>
      </c>
    </row>
    <row r="45" spans="1:15" s="2" customFormat="1" ht="12.75">
      <c r="A45" s="2" t="s">
        <v>74</v>
      </c>
      <c r="B45" s="27">
        <v>16133</v>
      </c>
      <c r="C45" s="28">
        <v>57078.618</v>
      </c>
      <c r="D45" s="29">
        <v>1.181</v>
      </c>
      <c r="E45" s="27">
        <v>67097.21252211748</v>
      </c>
      <c r="F45" s="27"/>
      <c r="G45" s="27">
        <v>4159.004061372186</v>
      </c>
      <c r="H45" s="28">
        <v>616.9993158716056</v>
      </c>
      <c r="I45" s="27">
        <v>9954050</v>
      </c>
      <c r="J45" s="27">
        <v>0</v>
      </c>
      <c r="K45" s="27"/>
      <c r="L45" s="27">
        <v>6927119</v>
      </c>
      <c r="M45" s="27">
        <v>9954050</v>
      </c>
      <c r="N45" s="27">
        <v>3026931</v>
      </c>
      <c r="O45" s="30">
        <f t="shared" si="0"/>
        <v>187.62356660261577</v>
      </c>
    </row>
    <row r="46" spans="1:15" s="2" customFormat="1" ht="12.75">
      <c r="A46" s="2" t="s">
        <v>75</v>
      </c>
      <c r="B46" s="27">
        <v>10179</v>
      </c>
      <c r="C46" s="28">
        <v>33671.928</v>
      </c>
      <c r="D46" s="29">
        <v>0.984</v>
      </c>
      <c r="E46" s="27">
        <v>32979.51114774507</v>
      </c>
      <c r="F46" s="27"/>
      <c r="G46" s="27">
        <v>3239.955904091273</v>
      </c>
      <c r="H46" s="28">
        <v>-302.048841409307</v>
      </c>
      <c r="I46" s="27">
        <v>0</v>
      </c>
      <c r="J46" s="27">
        <v>3074555</v>
      </c>
      <c r="K46" s="27"/>
      <c r="L46" s="27">
        <v>-1302263</v>
      </c>
      <c r="M46" s="27">
        <v>-3074555</v>
      </c>
      <c r="N46" s="27">
        <v>-1772292</v>
      </c>
      <c r="O46" s="30">
        <f t="shared" si="0"/>
        <v>-174.1125847332744</v>
      </c>
    </row>
    <row r="47" spans="1:15" s="2" customFormat="1" ht="12.75">
      <c r="A47" s="2" t="s">
        <v>76</v>
      </c>
      <c r="B47" s="27">
        <v>32207</v>
      </c>
      <c r="C47" s="28">
        <v>149894.962</v>
      </c>
      <c r="D47" s="29">
        <v>1.018</v>
      </c>
      <c r="E47" s="27">
        <v>151885.3707704548</v>
      </c>
      <c r="F47" s="27"/>
      <c r="G47" s="27">
        <v>4715.911782235378</v>
      </c>
      <c r="H47" s="28">
        <v>1173.907036734798</v>
      </c>
      <c r="I47" s="27">
        <v>37808024</v>
      </c>
      <c r="J47" s="27">
        <v>0</v>
      </c>
      <c r="K47" s="27"/>
      <c r="L47" s="27">
        <v>40254743</v>
      </c>
      <c r="M47" s="27">
        <v>37808024</v>
      </c>
      <c r="N47" s="27">
        <v>-2446719</v>
      </c>
      <c r="O47" s="30">
        <f t="shared" si="0"/>
        <v>-75.9685472102338</v>
      </c>
    </row>
    <row r="48" spans="1:15" s="2" customFormat="1" ht="12.75">
      <c r="A48" s="2" t="s">
        <v>77</v>
      </c>
      <c r="B48" s="27">
        <v>50973</v>
      </c>
      <c r="C48" s="28">
        <v>167749.725</v>
      </c>
      <c r="D48" s="29">
        <v>1.102</v>
      </c>
      <c r="E48" s="27">
        <v>184002.8469988991</v>
      </c>
      <c r="F48" s="27"/>
      <c r="G48" s="27">
        <v>3609.8100366644912</v>
      </c>
      <c r="H48" s="28">
        <v>67.80529116391108</v>
      </c>
      <c r="I48" s="27">
        <v>3456239</v>
      </c>
      <c r="J48" s="27">
        <v>0</v>
      </c>
      <c r="K48" s="27"/>
      <c r="L48" s="27">
        <v>1935324</v>
      </c>
      <c r="M48" s="27">
        <v>3456239</v>
      </c>
      <c r="N48" s="27">
        <v>1520915</v>
      </c>
      <c r="O48" s="30">
        <f t="shared" si="0"/>
        <v>29.83765915288486</v>
      </c>
    </row>
    <row r="49" spans="1:15" s="2" customFormat="1" ht="12.75">
      <c r="A49" s="2" t="s">
        <v>78</v>
      </c>
      <c r="B49" s="27">
        <v>11170</v>
      </c>
      <c r="C49" s="28">
        <v>28739.03</v>
      </c>
      <c r="D49" s="29">
        <v>0.984</v>
      </c>
      <c r="E49" s="27">
        <v>28148.051405324346</v>
      </c>
      <c r="F49" s="27"/>
      <c r="G49" s="27">
        <v>2519.9687918822156</v>
      </c>
      <c r="H49" s="28">
        <v>-1022.0359536183646</v>
      </c>
      <c r="I49" s="27">
        <v>0</v>
      </c>
      <c r="J49" s="27">
        <v>11416142</v>
      </c>
      <c r="K49" s="27"/>
      <c r="L49" s="27">
        <v>-9018588</v>
      </c>
      <c r="M49" s="27">
        <v>-11416142</v>
      </c>
      <c r="N49" s="27">
        <v>-2397554</v>
      </c>
      <c r="O49" s="30">
        <f t="shared" si="0"/>
        <v>-214.64225604297224</v>
      </c>
    </row>
    <row r="50" spans="1:15" s="2" customFormat="1" ht="12.75">
      <c r="A50" s="2" t="s">
        <v>79</v>
      </c>
      <c r="B50" s="27">
        <v>31715</v>
      </c>
      <c r="C50" s="28">
        <v>74019.856</v>
      </c>
      <c r="D50" s="29">
        <v>1.098</v>
      </c>
      <c r="E50" s="27">
        <v>80896.86790640683</v>
      </c>
      <c r="F50" s="27"/>
      <c r="G50" s="27">
        <v>2550.7446919882336</v>
      </c>
      <c r="H50" s="28">
        <v>-991.2600535123465</v>
      </c>
      <c r="I50" s="27">
        <v>0</v>
      </c>
      <c r="J50" s="27">
        <v>31437813</v>
      </c>
      <c r="K50" s="27"/>
      <c r="L50" s="27">
        <v>-32610932</v>
      </c>
      <c r="M50" s="27">
        <v>-31437813</v>
      </c>
      <c r="N50" s="27">
        <v>1173119</v>
      </c>
      <c r="O50" s="30">
        <f t="shared" si="0"/>
        <v>36.989405644017026</v>
      </c>
    </row>
    <row r="51" spans="1:15" s="2" customFormat="1" ht="12.75">
      <c r="A51" s="2" t="s">
        <v>80</v>
      </c>
      <c r="B51" s="27">
        <v>11362</v>
      </c>
      <c r="C51" s="28">
        <v>24712.186999999998</v>
      </c>
      <c r="D51" s="29">
        <v>1.031</v>
      </c>
      <c r="E51" s="27">
        <v>25360.100965963116</v>
      </c>
      <c r="F51" s="27"/>
      <c r="G51" s="27">
        <v>2232.0102944871605</v>
      </c>
      <c r="H51" s="28">
        <v>-1309.9944510134196</v>
      </c>
      <c r="I51" s="27">
        <v>0</v>
      </c>
      <c r="J51" s="27">
        <v>14884157</v>
      </c>
      <c r="K51" s="27"/>
      <c r="L51" s="27">
        <v>-14936931</v>
      </c>
      <c r="M51" s="27">
        <v>-14884157</v>
      </c>
      <c r="N51" s="27">
        <v>52774</v>
      </c>
      <c r="O51" s="30">
        <f t="shared" si="0"/>
        <v>4.644780848442176</v>
      </c>
    </row>
    <row r="52" spans="1:15" s="2" customFormat="1" ht="12.75">
      <c r="A52" s="2" t="s">
        <v>81</v>
      </c>
      <c r="B52" s="27">
        <v>9000</v>
      </c>
      <c r="C52" s="28">
        <v>34168.966</v>
      </c>
      <c r="D52" s="29">
        <v>0.866</v>
      </c>
      <c r="E52" s="27">
        <v>29453.08969565844</v>
      </c>
      <c r="F52" s="27"/>
      <c r="G52" s="27">
        <v>3272.5655217398266</v>
      </c>
      <c r="H52" s="28">
        <v>-269.4392237607535</v>
      </c>
      <c r="I52" s="27">
        <v>0</v>
      </c>
      <c r="J52" s="27">
        <v>2424953</v>
      </c>
      <c r="K52" s="27"/>
      <c r="L52" s="27">
        <v>-3732740</v>
      </c>
      <c r="M52" s="27">
        <v>-2424953</v>
      </c>
      <c r="N52" s="27">
        <v>1307787</v>
      </c>
      <c r="O52" s="30">
        <f t="shared" si="0"/>
        <v>145.30966666666666</v>
      </c>
    </row>
    <row r="53" spans="1:15" s="2" customFormat="1" ht="27" customHeight="1">
      <c r="A53" s="26" t="s">
        <v>82</v>
      </c>
      <c r="B53" s="27">
        <v>5260</v>
      </c>
      <c r="C53" s="28">
        <v>18724.56</v>
      </c>
      <c r="D53" s="29">
        <v>0.766</v>
      </c>
      <c r="E53" s="27">
        <v>14276.492520972111</v>
      </c>
      <c r="F53" s="27"/>
      <c r="G53" s="27">
        <v>2714.1620762304397</v>
      </c>
      <c r="H53" s="28">
        <v>-827.8426692701405</v>
      </c>
      <c r="I53" s="27">
        <v>0</v>
      </c>
      <c r="J53" s="27">
        <v>4354452</v>
      </c>
      <c r="K53" s="27"/>
      <c r="L53" s="27">
        <v>-6132421</v>
      </c>
      <c r="M53" s="27">
        <v>-4354452</v>
      </c>
      <c r="N53" s="27">
        <v>1777969</v>
      </c>
      <c r="O53" s="30">
        <f t="shared" si="0"/>
        <v>338.01692015209125</v>
      </c>
    </row>
    <row r="54" spans="1:15" s="2" customFormat="1" ht="12.75">
      <c r="A54" s="2" t="s">
        <v>83</v>
      </c>
      <c r="B54" s="27">
        <v>20589</v>
      </c>
      <c r="C54" s="28">
        <v>89978.675</v>
      </c>
      <c r="D54" s="29">
        <v>1</v>
      </c>
      <c r="E54" s="27">
        <v>89561.36930691866</v>
      </c>
      <c r="F54" s="27"/>
      <c r="G54" s="27">
        <v>4349.962082030145</v>
      </c>
      <c r="H54" s="28">
        <v>807.957336529565</v>
      </c>
      <c r="I54" s="27">
        <v>16635034</v>
      </c>
      <c r="J54" s="27">
        <v>0</v>
      </c>
      <c r="K54" s="27"/>
      <c r="L54" s="27">
        <v>14965588</v>
      </c>
      <c r="M54" s="27">
        <v>16635034</v>
      </c>
      <c r="N54" s="27">
        <v>1669446</v>
      </c>
      <c r="O54" s="30">
        <f t="shared" si="0"/>
        <v>81.08436543785517</v>
      </c>
    </row>
    <row r="55" spans="1:15" s="2" customFormat="1" ht="12.75">
      <c r="A55" s="2" t="s">
        <v>84</v>
      </c>
      <c r="B55" s="27">
        <v>9885</v>
      </c>
      <c r="C55" s="28">
        <v>44472.253000000004</v>
      </c>
      <c r="D55" s="29">
        <v>0.835</v>
      </c>
      <c r="E55" s="27">
        <v>36962.108582889305</v>
      </c>
      <c r="F55" s="27"/>
      <c r="G55" s="27">
        <v>3739.211793918999</v>
      </c>
      <c r="H55" s="28">
        <v>197.2070484184187</v>
      </c>
      <c r="I55" s="27">
        <v>1949392</v>
      </c>
      <c r="J55" s="27">
        <v>0</v>
      </c>
      <c r="K55" s="27"/>
      <c r="L55" s="27">
        <v>1842037</v>
      </c>
      <c r="M55" s="27">
        <v>1949392</v>
      </c>
      <c r="N55" s="27">
        <v>107355</v>
      </c>
      <c r="O55" s="30">
        <f t="shared" si="0"/>
        <v>10.860394537177541</v>
      </c>
    </row>
    <row r="56" spans="1:15" s="2" customFormat="1" ht="12.75">
      <c r="A56" s="2" t="s">
        <v>85</v>
      </c>
      <c r="B56" s="27">
        <v>141863</v>
      </c>
      <c r="C56" s="28">
        <v>580065.725</v>
      </c>
      <c r="D56" s="29">
        <v>0.852</v>
      </c>
      <c r="E56" s="27">
        <v>491923.908497174</v>
      </c>
      <c r="F56" s="27"/>
      <c r="G56" s="27">
        <v>3467.598376582858</v>
      </c>
      <c r="H56" s="28">
        <v>-74.40636891772238</v>
      </c>
      <c r="I56" s="27">
        <v>0</v>
      </c>
      <c r="J56" s="27">
        <v>10555511</v>
      </c>
      <c r="K56" s="27"/>
      <c r="L56" s="27">
        <v>-252959</v>
      </c>
      <c r="M56" s="27">
        <v>-10555511</v>
      </c>
      <c r="N56" s="27">
        <v>-10302552</v>
      </c>
      <c r="O56" s="30">
        <f t="shared" si="0"/>
        <v>-72.623249191121</v>
      </c>
    </row>
    <row r="57" spans="1:15" s="2" customFormat="1" ht="12.75">
      <c r="A57" s="2" t="s">
        <v>86</v>
      </c>
      <c r="B57" s="27">
        <v>25654</v>
      </c>
      <c r="C57" s="28">
        <v>99415.59</v>
      </c>
      <c r="D57" s="29">
        <v>1.096</v>
      </c>
      <c r="E57" s="27">
        <v>108454.15119146074</v>
      </c>
      <c r="F57" s="27"/>
      <c r="G57" s="27">
        <v>4227.572744658172</v>
      </c>
      <c r="H57" s="28">
        <v>685.5679991575921</v>
      </c>
      <c r="I57" s="27">
        <v>17587561</v>
      </c>
      <c r="J57" s="27">
        <v>0</v>
      </c>
      <c r="K57" s="27"/>
      <c r="L57" s="27">
        <v>13586112</v>
      </c>
      <c r="M57" s="27">
        <v>17587561</v>
      </c>
      <c r="N57" s="27">
        <v>4001449</v>
      </c>
      <c r="O57" s="30">
        <f t="shared" si="0"/>
        <v>155.9775863413113</v>
      </c>
    </row>
    <row r="58" spans="1:15" s="2" customFormat="1" ht="12.75">
      <c r="A58" s="2" t="s">
        <v>87</v>
      </c>
      <c r="B58" s="27">
        <v>41953</v>
      </c>
      <c r="C58" s="28">
        <v>163888.02200000003</v>
      </c>
      <c r="D58" s="29">
        <v>1.008</v>
      </c>
      <c r="E58" s="27">
        <v>164432.9609057812</v>
      </c>
      <c r="F58" s="27"/>
      <c r="G58" s="27">
        <v>3919.456556283965</v>
      </c>
      <c r="H58" s="28">
        <v>377.45181078338464</v>
      </c>
      <c r="I58" s="27">
        <v>15835236</v>
      </c>
      <c r="J58" s="27">
        <v>0</v>
      </c>
      <c r="K58" s="27"/>
      <c r="L58" s="27">
        <v>16205183</v>
      </c>
      <c r="M58" s="27">
        <v>15835236</v>
      </c>
      <c r="N58" s="27">
        <v>-369947</v>
      </c>
      <c r="O58" s="30">
        <f t="shared" si="0"/>
        <v>-8.818129811932401</v>
      </c>
    </row>
    <row r="59" spans="1:15" s="2" customFormat="1" ht="12.75">
      <c r="A59" s="2" t="s">
        <v>88</v>
      </c>
      <c r="B59" s="27">
        <v>128060</v>
      </c>
      <c r="C59" s="28">
        <v>588488.319</v>
      </c>
      <c r="D59" s="29">
        <v>0.937</v>
      </c>
      <c r="E59" s="27">
        <v>548856.1932203209</v>
      </c>
      <c r="F59" s="27"/>
      <c r="G59" s="27">
        <v>4285.9299798556995</v>
      </c>
      <c r="H59" s="28">
        <v>743.9252343551193</v>
      </c>
      <c r="I59" s="27">
        <v>95267066</v>
      </c>
      <c r="J59" s="27">
        <v>0</v>
      </c>
      <c r="K59" s="27"/>
      <c r="L59" s="27">
        <v>91210128</v>
      </c>
      <c r="M59" s="27">
        <v>95267066</v>
      </c>
      <c r="N59" s="27">
        <v>4056938</v>
      </c>
      <c r="O59" s="30">
        <f t="shared" si="0"/>
        <v>31.6799781352491</v>
      </c>
    </row>
    <row r="60" spans="1:15" s="2" customFormat="1" ht="12.75">
      <c r="A60" s="2" t="s">
        <v>89</v>
      </c>
      <c r="B60" s="27">
        <v>13959</v>
      </c>
      <c r="C60" s="28">
        <v>76525.37</v>
      </c>
      <c r="D60" s="29">
        <v>0.922</v>
      </c>
      <c r="E60" s="27">
        <v>70229.16267496652</v>
      </c>
      <c r="F60" s="27"/>
      <c r="G60" s="27">
        <v>5031.10270613701</v>
      </c>
      <c r="H60" s="28">
        <v>1489.0979606364294</v>
      </c>
      <c r="I60" s="27">
        <v>20786318</v>
      </c>
      <c r="J60" s="27">
        <v>0</v>
      </c>
      <c r="K60" s="27"/>
      <c r="L60" s="27">
        <v>22612238</v>
      </c>
      <c r="M60" s="27">
        <v>20786318</v>
      </c>
      <c r="N60" s="27">
        <v>-1825920</v>
      </c>
      <c r="O60" s="30">
        <f t="shared" si="0"/>
        <v>-130.80593165699548</v>
      </c>
    </row>
    <row r="61" spans="1:15" s="2" customFormat="1" ht="12.75">
      <c r="A61" s="2" t="s">
        <v>90</v>
      </c>
      <c r="B61" s="27">
        <v>7475</v>
      </c>
      <c r="C61" s="28">
        <v>20208.513</v>
      </c>
      <c r="D61" s="29">
        <v>0.838</v>
      </c>
      <c r="E61" s="27">
        <v>16856.193496902753</v>
      </c>
      <c r="F61" s="27"/>
      <c r="G61" s="27">
        <v>2255.0091634652513</v>
      </c>
      <c r="H61" s="28">
        <v>-1286.9955820353289</v>
      </c>
      <c r="I61" s="27">
        <v>0</v>
      </c>
      <c r="J61" s="27">
        <v>9620292</v>
      </c>
      <c r="K61" s="27"/>
      <c r="L61" s="27">
        <v>-10277768</v>
      </c>
      <c r="M61" s="27">
        <v>-9620292</v>
      </c>
      <c r="N61" s="27">
        <v>657476</v>
      </c>
      <c r="O61" s="30">
        <f t="shared" si="0"/>
        <v>87.95665551839465</v>
      </c>
    </row>
    <row r="62" spans="1:15" s="2" customFormat="1" ht="12.75">
      <c r="A62" s="2" t="s">
        <v>91</v>
      </c>
      <c r="B62" s="27">
        <v>7852</v>
      </c>
      <c r="C62" s="28">
        <v>40760.964</v>
      </c>
      <c r="D62" s="29">
        <v>0.935</v>
      </c>
      <c r="E62" s="27">
        <v>37934.746720296396</v>
      </c>
      <c r="F62" s="27"/>
      <c r="G62" s="27">
        <v>4831.220927190066</v>
      </c>
      <c r="H62" s="28">
        <v>1289.2161816894854</v>
      </c>
      <c r="I62" s="27">
        <v>10122925</v>
      </c>
      <c r="J62" s="27">
        <v>0</v>
      </c>
      <c r="K62" s="27"/>
      <c r="L62" s="27">
        <v>6921524</v>
      </c>
      <c r="M62" s="27">
        <v>10122925</v>
      </c>
      <c r="N62" s="27">
        <v>3201401</v>
      </c>
      <c r="O62" s="30">
        <f t="shared" si="0"/>
        <v>407.7179062659195</v>
      </c>
    </row>
    <row r="63" spans="1:15" s="2" customFormat="1" ht="12.75">
      <c r="A63" s="2" t="s">
        <v>92</v>
      </c>
      <c r="B63" s="27">
        <v>3726</v>
      </c>
      <c r="C63" s="28">
        <v>2896.31</v>
      </c>
      <c r="D63" s="29">
        <v>0.831</v>
      </c>
      <c r="E63" s="27">
        <v>2395.671127692358</v>
      </c>
      <c r="F63" s="27"/>
      <c r="G63" s="27">
        <v>642.9605817746533</v>
      </c>
      <c r="H63" s="28">
        <v>-2899.044163725927</v>
      </c>
      <c r="I63" s="27">
        <v>0</v>
      </c>
      <c r="J63" s="27">
        <v>10801839</v>
      </c>
      <c r="K63" s="27"/>
      <c r="L63" s="27">
        <v>-10396944</v>
      </c>
      <c r="M63" s="27">
        <v>-10801839</v>
      </c>
      <c r="N63" s="27">
        <v>-404895</v>
      </c>
      <c r="O63" s="30">
        <f t="shared" si="0"/>
        <v>-108.66747181964573</v>
      </c>
    </row>
    <row r="64" spans="1:15" s="2" customFormat="1" ht="12.75">
      <c r="A64" s="2" t="s">
        <v>93</v>
      </c>
      <c r="B64" s="27">
        <v>11543</v>
      </c>
      <c r="C64" s="28">
        <v>34059.907</v>
      </c>
      <c r="D64" s="29">
        <v>1.138</v>
      </c>
      <c r="E64" s="27">
        <v>38580.41111276214</v>
      </c>
      <c r="F64" s="27"/>
      <c r="G64" s="27">
        <v>3342.320983519202</v>
      </c>
      <c r="H64" s="28">
        <v>-199.6837619813782</v>
      </c>
      <c r="I64" s="27">
        <v>0</v>
      </c>
      <c r="J64" s="27">
        <v>2304950</v>
      </c>
      <c r="K64" s="27"/>
      <c r="L64" s="27">
        <v>-5702178</v>
      </c>
      <c r="M64" s="27">
        <v>-2304950</v>
      </c>
      <c r="N64" s="27">
        <v>3397228</v>
      </c>
      <c r="O64" s="30">
        <f t="shared" si="0"/>
        <v>294.31066447197435</v>
      </c>
    </row>
    <row r="65" spans="1:15" s="2" customFormat="1" ht="12.75">
      <c r="A65" s="2" t="s">
        <v>94</v>
      </c>
      <c r="B65" s="27">
        <v>5350</v>
      </c>
      <c r="C65" s="28">
        <v>14801.472</v>
      </c>
      <c r="D65" s="29">
        <v>0.937</v>
      </c>
      <c r="E65" s="27">
        <v>13804.657312114243</v>
      </c>
      <c r="F65" s="27"/>
      <c r="G65" s="27">
        <v>2580.309777965279</v>
      </c>
      <c r="H65" s="28">
        <v>-961.6949675353012</v>
      </c>
      <c r="I65" s="27">
        <v>0</v>
      </c>
      <c r="J65" s="27">
        <v>5145068</v>
      </c>
      <c r="K65" s="27"/>
      <c r="L65" s="27">
        <v>-5648176</v>
      </c>
      <c r="M65" s="27">
        <v>-5145068</v>
      </c>
      <c r="N65" s="27">
        <v>503108</v>
      </c>
      <c r="O65" s="30">
        <f t="shared" si="0"/>
        <v>94.0388785046729</v>
      </c>
    </row>
    <row r="66" spans="1:15" s="2" customFormat="1" ht="27" customHeight="1">
      <c r="A66" s="26" t="s">
        <v>95</v>
      </c>
      <c r="B66" s="27">
        <v>6523</v>
      </c>
      <c r="C66" s="28">
        <v>21011.925000000003</v>
      </c>
      <c r="D66" s="29">
        <v>0.705</v>
      </c>
      <c r="E66" s="27">
        <v>14744.70507835179</v>
      </c>
      <c r="F66" s="27"/>
      <c r="G66" s="27">
        <v>2260.4177645794557</v>
      </c>
      <c r="H66" s="28">
        <v>-1281.5869809211245</v>
      </c>
      <c r="I66" s="27">
        <v>0</v>
      </c>
      <c r="J66" s="27">
        <v>8359792</v>
      </c>
      <c r="K66" s="27"/>
      <c r="L66" s="27">
        <v>-8185425</v>
      </c>
      <c r="M66" s="27">
        <v>-8359792</v>
      </c>
      <c r="N66" s="27">
        <v>-174367</v>
      </c>
      <c r="O66" s="30">
        <f t="shared" si="0"/>
        <v>-26.731105319638203</v>
      </c>
    </row>
    <row r="67" spans="1:15" s="2" customFormat="1" ht="12.75">
      <c r="A67" s="2" t="s">
        <v>96</v>
      </c>
      <c r="B67" s="27">
        <v>16312</v>
      </c>
      <c r="C67" s="28">
        <v>67615.487</v>
      </c>
      <c r="D67" s="29">
        <v>0.844</v>
      </c>
      <c r="E67" s="27">
        <v>56802.80186555968</v>
      </c>
      <c r="F67" s="27"/>
      <c r="G67" s="27">
        <v>3482.2708353089556</v>
      </c>
      <c r="H67" s="28">
        <v>-59.733910191624545</v>
      </c>
      <c r="I67" s="27">
        <v>0</v>
      </c>
      <c r="J67" s="27">
        <v>974380</v>
      </c>
      <c r="K67" s="27"/>
      <c r="L67" s="27">
        <v>-2084308</v>
      </c>
      <c r="M67" s="27">
        <v>-974380</v>
      </c>
      <c r="N67" s="27">
        <v>1109928</v>
      </c>
      <c r="O67" s="30">
        <f t="shared" si="0"/>
        <v>68.04364884747426</v>
      </c>
    </row>
    <row r="68" spans="1:15" s="2" customFormat="1" ht="12.75">
      <c r="A68" s="2" t="s">
        <v>97</v>
      </c>
      <c r="B68" s="27">
        <v>29380</v>
      </c>
      <c r="C68" s="28">
        <v>84875.111</v>
      </c>
      <c r="D68" s="29">
        <v>0.878</v>
      </c>
      <c r="E68" s="27">
        <v>74174.73484207048</v>
      </c>
      <c r="F68" s="27"/>
      <c r="G68" s="27">
        <v>2524.667625666116</v>
      </c>
      <c r="H68" s="28">
        <v>-1017.3371198344644</v>
      </c>
      <c r="I68" s="27">
        <v>0</v>
      </c>
      <c r="J68" s="27">
        <v>29889365</v>
      </c>
      <c r="K68" s="27"/>
      <c r="L68" s="27">
        <v>-21770180</v>
      </c>
      <c r="M68" s="27">
        <v>-29889365</v>
      </c>
      <c r="N68" s="27">
        <v>-8119185</v>
      </c>
      <c r="O68" s="30">
        <f t="shared" si="0"/>
        <v>-276.35074880871343</v>
      </c>
    </row>
    <row r="69" spans="1:15" s="2" customFormat="1" ht="12.75">
      <c r="A69" s="2" t="s">
        <v>98</v>
      </c>
      <c r="B69" s="27">
        <v>9658</v>
      </c>
      <c r="C69" s="28">
        <v>28801.242</v>
      </c>
      <c r="D69" s="29">
        <v>0.976</v>
      </c>
      <c r="E69" s="27">
        <v>27979.64276701894</v>
      </c>
      <c r="F69" s="27"/>
      <c r="G69" s="27">
        <v>2897.04315251801</v>
      </c>
      <c r="H69" s="28">
        <v>-644.96159298257</v>
      </c>
      <c r="I69" s="27">
        <v>0</v>
      </c>
      <c r="J69" s="27">
        <v>6229039</v>
      </c>
      <c r="K69" s="27"/>
      <c r="L69" s="27">
        <v>-6801113</v>
      </c>
      <c r="M69" s="27">
        <v>-6229039</v>
      </c>
      <c r="N69" s="27">
        <v>572074</v>
      </c>
      <c r="O69" s="30">
        <f t="shared" si="0"/>
        <v>59.23317457030441</v>
      </c>
    </row>
    <row r="70" spans="1:15" s="2" customFormat="1" ht="12.75">
      <c r="A70" s="2" t="s">
        <v>99</v>
      </c>
      <c r="B70" s="27">
        <v>10526</v>
      </c>
      <c r="C70" s="28">
        <v>12816.507</v>
      </c>
      <c r="D70" s="29">
        <v>0.845</v>
      </c>
      <c r="E70" s="27">
        <v>10779.720968003732</v>
      </c>
      <c r="F70" s="27"/>
      <c r="G70" s="27">
        <v>1024.1042150868072</v>
      </c>
      <c r="H70" s="28">
        <v>-2517.9005304137727</v>
      </c>
      <c r="I70" s="27">
        <v>0</v>
      </c>
      <c r="J70" s="27">
        <v>26503421</v>
      </c>
      <c r="K70" s="27"/>
      <c r="L70" s="27">
        <v>-24418086</v>
      </c>
      <c r="M70" s="27">
        <v>-26503421</v>
      </c>
      <c r="N70" s="27">
        <v>-2085335</v>
      </c>
      <c r="O70" s="30">
        <f t="shared" si="0"/>
        <v>-198.1127683830515</v>
      </c>
    </row>
    <row r="71" spans="1:15" s="2" customFormat="1" ht="12.75">
      <c r="A71" s="2" t="s">
        <v>100</v>
      </c>
      <c r="B71" s="27">
        <v>125154</v>
      </c>
      <c r="C71" s="28">
        <v>405705.2825</v>
      </c>
      <c r="D71" s="29">
        <v>1.033</v>
      </c>
      <c r="E71" s="27">
        <v>417149.8726418234</v>
      </c>
      <c r="F71" s="27"/>
      <c r="G71" s="27">
        <v>3333.092611037788</v>
      </c>
      <c r="H71" s="28">
        <v>-208.91213446279198</v>
      </c>
      <c r="I71" s="27">
        <v>0</v>
      </c>
      <c r="J71" s="27">
        <v>26146189</v>
      </c>
      <c r="K71" s="27"/>
      <c r="L71" s="27">
        <v>-22027294</v>
      </c>
      <c r="M71" s="27">
        <v>-26146189</v>
      </c>
      <c r="N71" s="27">
        <v>-4118895</v>
      </c>
      <c r="O71" s="30">
        <f t="shared" si="0"/>
        <v>-32.910614123399974</v>
      </c>
    </row>
    <row r="72" spans="1:15" s="2" customFormat="1" ht="12.75">
      <c r="A72" s="2" t="s">
        <v>101</v>
      </c>
      <c r="B72" s="27">
        <v>7086</v>
      </c>
      <c r="C72" s="28">
        <v>18752.679</v>
      </c>
      <c r="D72" s="29">
        <v>0.94</v>
      </c>
      <c r="E72" s="27">
        <v>17545.764847596525</v>
      </c>
      <c r="F72" s="27"/>
      <c r="G72" s="27">
        <v>2476.1169697426653</v>
      </c>
      <c r="H72" s="28">
        <v>-1065.8877757579148</v>
      </c>
      <c r="I72" s="27">
        <v>0</v>
      </c>
      <c r="J72" s="27">
        <v>7552881</v>
      </c>
      <c r="K72" s="27"/>
      <c r="L72" s="27">
        <v>-5901252</v>
      </c>
      <c r="M72" s="27">
        <v>-7552881</v>
      </c>
      <c r="N72" s="27">
        <v>-1651629</v>
      </c>
      <c r="O72" s="30">
        <f t="shared" si="0"/>
        <v>-233.08340389500424</v>
      </c>
    </row>
    <row r="73" spans="1:15" s="2" customFormat="1" ht="12.75">
      <c r="A73" s="2" t="s">
        <v>102</v>
      </c>
      <c r="B73" s="27">
        <v>29511</v>
      </c>
      <c r="C73" s="28">
        <v>100295.882</v>
      </c>
      <c r="D73" s="29">
        <v>1.012</v>
      </c>
      <c r="E73" s="27">
        <v>101028.69558924175</v>
      </c>
      <c r="F73" s="27"/>
      <c r="G73" s="27">
        <v>3423.425014036859</v>
      </c>
      <c r="H73" s="28">
        <v>-118.57973146372115</v>
      </c>
      <c r="I73" s="27">
        <v>0</v>
      </c>
      <c r="J73" s="27">
        <v>3499406</v>
      </c>
      <c r="K73" s="27"/>
      <c r="L73" s="27">
        <v>96528</v>
      </c>
      <c r="M73" s="27">
        <v>-3499406</v>
      </c>
      <c r="N73" s="27">
        <v>-3595934</v>
      </c>
      <c r="O73" s="30">
        <f t="shared" si="0"/>
        <v>-121.85063196774084</v>
      </c>
    </row>
    <row r="74" spans="1:15" s="2" customFormat="1" ht="12.75">
      <c r="A74" s="2" t="s">
        <v>103</v>
      </c>
      <c r="B74" s="27">
        <v>10883</v>
      </c>
      <c r="C74" s="28">
        <v>58904.466</v>
      </c>
      <c r="D74" s="29">
        <v>0.89</v>
      </c>
      <c r="E74" s="27">
        <v>52181.83668069153</v>
      </c>
      <c r="F74" s="27"/>
      <c r="G74" s="27">
        <v>4794.802598611737</v>
      </c>
      <c r="H74" s="28">
        <v>1252.797853111157</v>
      </c>
      <c r="I74" s="27">
        <v>13634199</v>
      </c>
      <c r="J74" s="27">
        <v>0</v>
      </c>
      <c r="K74" s="27"/>
      <c r="L74" s="27">
        <v>16018029</v>
      </c>
      <c r="M74" s="27">
        <v>13634199</v>
      </c>
      <c r="N74" s="27">
        <v>-2383830</v>
      </c>
      <c r="O74" s="30">
        <f aca="true" t="shared" si="1" ref="O74:O137">N74/B74</f>
        <v>-219.04162455205366</v>
      </c>
    </row>
    <row r="75" spans="1:15" s="2" customFormat="1" ht="12.75">
      <c r="A75" s="2" t="s">
        <v>104</v>
      </c>
      <c r="B75" s="27">
        <v>18066</v>
      </c>
      <c r="C75" s="28">
        <v>69945.271</v>
      </c>
      <c r="D75" s="29">
        <v>0.931</v>
      </c>
      <c r="E75" s="27">
        <v>64817.03630598656</v>
      </c>
      <c r="F75" s="27"/>
      <c r="G75" s="27">
        <v>3587.7912269449</v>
      </c>
      <c r="H75" s="28">
        <v>45.786481444319634</v>
      </c>
      <c r="I75" s="27">
        <v>827179</v>
      </c>
      <c r="J75" s="27">
        <v>0</v>
      </c>
      <c r="K75" s="27"/>
      <c r="L75" s="27">
        <v>-3432</v>
      </c>
      <c r="M75" s="27">
        <v>827179</v>
      </c>
      <c r="N75" s="27">
        <v>830611</v>
      </c>
      <c r="O75" s="30">
        <f t="shared" si="1"/>
        <v>45.97647514668438</v>
      </c>
    </row>
    <row r="76" spans="1:15" s="2" customFormat="1" ht="12.75">
      <c r="A76" s="2" t="s">
        <v>105</v>
      </c>
      <c r="B76" s="27">
        <v>12981</v>
      </c>
      <c r="C76" s="28">
        <v>66451.9</v>
      </c>
      <c r="D76" s="29">
        <v>0.899</v>
      </c>
      <c r="E76" s="27">
        <v>59463.193008618306</v>
      </c>
      <c r="F76" s="27"/>
      <c r="G76" s="27">
        <v>4580.786765936238</v>
      </c>
      <c r="H76" s="28">
        <v>1038.782020435658</v>
      </c>
      <c r="I76" s="27">
        <v>13484429</v>
      </c>
      <c r="J76" s="27">
        <v>0</v>
      </c>
      <c r="K76" s="27"/>
      <c r="L76" s="27">
        <v>14280712</v>
      </c>
      <c r="M76" s="27">
        <v>13484429</v>
      </c>
      <c r="N76" s="27">
        <v>-796283</v>
      </c>
      <c r="O76" s="30">
        <f t="shared" si="1"/>
        <v>-61.34219243509745</v>
      </c>
    </row>
    <row r="77" spans="1:15" s="2" customFormat="1" ht="12.75">
      <c r="A77" s="2" t="s">
        <v>106</v>
      </c>
      <c r="B77" s="27">
        <v>26343</v>
      </c>
      <c r="C77" s="28">
        <v>109757.932</v>
      </c>
      <c r="D77" s="29">
        <v>0.887</v>
      </c>
      <c r="E77" s="27">
        <v>96903.76853321407</v>
      </c>
      <c r="F77" s="27"/>
      <c r="G77" s="27">
        <v>3678.539594321606</v>
      </c>
      <c r="H77" s="28">
        <v>136.53484882102566</v>
      </c>
      <c r="I77" s="27">
        <v>3596738</v>
      </c>
      <c r="J77" s="27">
        <v>0</v>
      </c>
      <c r="K77" s="27"/>
      <c r="L77" s="27">
        <v>-126482</v>
      </c>
      <c r="M77" s="27">
        <v>3596738</v>
      </c>
      <c r="N77" s="27">
        <v>3723220</v>
      </c>
      <c r="O77" s="30">
        <f t="shared" si="1"/>
        <v>141.33621835022586</v>
      </c>
    </row>
    <row r="78" spans="1:15" s="2" customFormat="1" ht="12.75">
      <c r="A78" s="2" t="s">
        <v>107</v>
      </c>
      <c r="B78" s="27">
        <v>32823</v>
      </c>
      <c r="C78" s="28">
        <v>148595.42500000002</v>
      </c>
      <c r="D78" s="29">
        <v>0.951</v>
      </c>
      <c r="E78" s="27">
        <v>140658.85787595893</v>
      </c>
      <c r="F78" s="27"/>
      <c r="G78" s="27">
        <v>4285.3748248471775</v>
      </c>
      <c r="H78" s="28">
        <v>743.3700793465973</v>
      </c>
      <c r="I78" s="27">
        <v>24399636</v>
      </c>
      <c r="J78" s="27">
        <v>0</v>
      </c>
      <c r="K78" s="27"/>
      <c r="L78" s="27">
        <v>31781280</v>
      </c>
      <c r="M78" s="27">
        <v>24399636</v>
      </c>
      <c r="N78" s="27">
        <v>-7381644</v>
      </c>
      <c r="O78" s="30">
        <f t="shared" si="1"/>
        <v>-224.89242299606983</v>
      </c>
    </row>
    <row r="79" spans="1:15" s="2" customFormat="1" ht="27" customHeight="1">
      <c r="A79" s="26" t="s">
        <v>108</v>
      </c>
      <c r="B79" s="27">
        <v>18775</v>
      </c>
      <c r="C79" s="28">
        <v>63628.519</v>
      </c>
      <c r="D79" s="29">
        <v>1.091</v>
      </c>
      <c r="E79" s="27">
        <v>69096.76211474462</v>
      </c>
      <c r="F79" s="27"/>
      <c r="G79" s="27">
        <v>3680.253641264693</v>
      </c>
      <c r="H79" s="28">
        <v>138.24889576411306</v>
      </c>
      <c r="I79" s="27">
        <v>2595623</v>
      </c>
      <c r="J79" s="27">
        <v>0</v>
      </c>
      <c r="K79" s="27"/>
      <c r="L79" s="27">
        <v>4115467</v>
      </c>
      <c r="M79" s="27">
        <v>2595623</v>
      </c>
      <c r="N79" s="27">
        <v>-1519844</v>
      </c>
      <c r="O79" s="30">
        <f t="shared" si="1"/>
        <v>-80.95041278295606</v>
      </c>
    </row>
    <row r="80" spans="1:15" s="2" customFormat="1" ht="12.75">
      <c r="A80" s="2" t="s">
        <v>109</v>
      </c>
      <c r="B80" s="27">
        <v>8085</v>
      </c>
      <c r="C80" s="28">
        <v>16455.829</v>
      </c>
      <c r="D80" s="29">
        <v>1.271</v>
      </c>
      <c r="E80" s="27">
        <v>20818.35680560264</v>
      </c>
      <c r="F80" s="27"/>
      <c r="G80" s="27">
        <v>2574.9359066917305</v>
      </c>
      <c r="H80" s="28">
        <v>-967.0688388088497</v>
      </c>
      <c r="I80" s="27">
        <v>0</v>
      </c>
      <c r="J80" s="27">
        <v>7818752</v>
      </c>
      <c r="K80" s="27"/>
      <c r="L80" s="27">
        <v>-10574762</v>
      </c>
      <c r="M80" s="27">
        <v>-7818752</v>
      </c>
      <c r="N80" s="27">
        <v>2756010</v>
      </c>
      <c r="O80" s="30">
        <f t="shared" si="1"/>
        <v>340.8794063079777</v>
      </c>
    </row>
    <row r="81" spans="1:15" s="2" customFormat="1" ht="12.75">
      <c r="A81" s="2" t="s">
        <v>110</v>
      </c>
      <c r="B81" s="27">
        <v>27430</v>
      </c>
      <c r="C81" s="28">
        <v>135798.87</v>
      </c>
      <c r="D81" s="29">
        <v>0.925</v>
      </c>
      <c r="E81" s="27">
        <v>125031.37872909685</v>
      </c>
      <c r="F81" s="27"/>
      <c r="G81" s="27">
        <v>4558.198276671413</v>
      </c>
      <c r="H81" s="28">
        <v>1016.1935311708326</v>
      </c>
      <c r="I81" s="27">
        <v>27874189</v>
      </c>
      <c r="J81" s="27">
        <v>0</v>
      </c>
      <c r="K81" s="27"/>
      <c r="L81" s="27">
        <v>25776112</v>
      </c>
      <c r="M81" s="27">
        <v>27874189</v>
      </c>
      <c r="N81" s="27">
        <v>2098077</v>
      </c>
      <c r="O81" s="30">
        <f t="shared" si="1"/>
        <v>76.48840685380969</v>
      </c>
    </row>
    <row r="82" spans="1:15" s="2" customFormat="1" ht="12.75">
      <c r="A82" s="2" t="s">
        <v>111</v>
      </c>
      <c r="B82" s="27">
        <v>9600</v>
      </c>
      <c r="C82" s="28">
        <v>29826.055999999997</v>
      </c>
      <c r="D82" s="29">
        <v>1.04</v>
      </c>
      <c r="E82" s="27">
        <v>30875.23697187395</v>
      </c>
      <c r="F82" s="27"/>
      <c r="G82" s="27">
        <v>3216.1705179035366</v>
      </c>
      <c r="H82" s="28">
        <v>-325.83422759704354</v>
      </c>
      <c r="I82" s="27">
        <v>0</v>
      </c>
      <c r="J82" s="27">
        <v>3128009</v>
      </c>
      <c r="K82" s="27"/>
      <c r="L82" s="27">
        <v>-2917923</v>
      </c>
      <c r="M82" s="27">
        <v>-3128009</v>
      </c>
      <c r="N82" s="27">
        <v>-210086</v>
      </c>
      <c r="O82" s="30">
        <f t="shared" si="1"/>
        <v>-21.883958333333332</v>
      </c>
    </row>
    <row r="83" spans="1:15" s="2" customFormat="1" ht="12.75">
      <c r="A83" s="2" t="s">
        <v>112</v>
      </c>
      <c r="B83" s="27">
        <v>12502</v>
      </c>
      <c r="C83" s="28">
        <v>61300.97</v>
      </c>
      <c r="D83" s="29">
        <v>0.85</v>
      </c>
      <c r="E83" s="27">
        <v>51864.16660487598</v>
      </c>
      <c r="F83" s="27"/>
      <c r="G83" s="27">
        <v>4148.469573258357</v>
      </c>
      <c r="H83" s="28">
        <v>606.4648277577767</v>
      </c>
      <c r="I83" s="27">
        <v>7582023</v>
      </c>
      <c r="J83" s="27">
        <v>0</v>
      </c>
      <c r="K83" s="27"/>
      <c r="L83" s="27">
        <v>12031592</v>
      </c>
      <c r="M83" s="27">
        <v>7582023</v>
      </c>
      <c r="N83" s="27">
        <v>-4449569</v>
      </c>
      <c r="O83" s="30">
        <f t="shared" si="1"/>
        <v>-355.9085746280595</v>
      </c>
    </row>
    <row r="84" spans="1:15" s="2" customFormat="1" ht="12.75">
      <c r="A84" s="2" t="s">
        <v>113</v>
      </c>
      <c r="B84" s="27">
        <v>9347</v>
      </c>
      <c r="C84" s="28">
        <v>28824.101</v>
      </c>
      <c r="D84" s="29">
        <v>1.191</v>
      </c>
      <c r="E84" s="27">
        <v>34170.28992624863</v>
      </c>
      <c r="F84" s="27"/>
      <c r="G84" s="27">
        <v>3655.749430432078</v>
      </c>
      <c r="H84" s="28">
        <v>113.74468493149789</v>
      </c>
      <c r="I84" s="27">
        <v>1063172</v>
      </c>
      <c r="J84" s="27">
        <v>0</v>
      </c>
      <c r="K84" s="27"/>
      <c r="L84" s="27">
        <v>1846632</v>
      </c>
      <c r="M84" s="27">
        <v>1063172</v>
      </c>
      <c r="N84" s="27">
        <v>-783460</v>
      </c>
      <c r="O84" s="30">
        <f t="shared" si="1"/>
        <v>-83.81940729645876</v>
      </c>
    </row>
    <row r="85" spans="1:15" s="2" customFormat="1" ht="12.75">
      <c r="A85" s="2" t="s">
        <v>114</v>
      </c>
      <c r="B85" s="27">
        <v>81074</v>
      </c>
      <c r="C85" s="28">
        <v>388339.222</v>
      </c>
      <c r="D85" s="29">
        <v>0.973</v>
      </c>
      <c r="E85" s="27">
        <v>376101.6405387174</v>
      </c>
      <c r="F85" s="27"/>
      <c r="G85" s="27">
        <v>4638.992038615554</v>
      </c>
      <c r="H85" s="28">
        <v>1096.9872931149735</v>
      </c>
      <c r="I85" s="27">
        <v>88937148</v>
      </c>
      <c r="J85" s="27">
        <v>0</v>
      </c>
      <c r="K85" s="27"/>
      <c r="L85" s="27">
        <v>88535806</v>
      </c>
      <c r="M85" s="27">
        <v>88937148</v>
      </c>
      <c r="N85" s="27">
        <v>401342</v>
      </c>
      <c r="O85" s="30">
        <f t="shared" si="1"/>
        <v>4.95031699435084</v>
      </c>
    </row>
    <row r="86" spans="1:15" s="2" customFormat="1" ht="12.75">
      <c r="A86" s="2" t="s">
        <v>115</v>
      </c>
      <c r="B86" s="27">
        <v>15411</v>
      </c>
      <c r="C86" s="28">
        <v>38782.527</v>
      </c>
      <c r="D86" s="29">
        <v>0.996</v>
      </c>
      <c r="E86" s="27">
        <v>38448.2496370316</v>
      </c>
      <c r="F86" s="27"/>
      <c r="G86" s="27">
        <v>2494.857545716151</v>
      </c>
      <c r="H86" s="28">
        <v>-1047.1471997844292</v>
      </c>
      <c r="I86" s="27">
        <v>0</v>
      </c>
      <c r="J86" s="27">
        <v>16137585</v>
      </c>
      <c r="K86" s="27"/>
      <c r="L86" s="27">
        <v>-16995614</v>
      </c>
      <c r="M86" s="27">
        <v>-16137585</v>
      </c>
      <c r="N86" s="27">
        <v>858029</v>
      </c>
      <c r="O86" s="30">
        <f t="shared" si="1"/>
        <v>55.676399974044514</v>
      </c>
    </row>
    <row r="87" spans="1:15" s="2" customFormat="1" ht="27" customHeight="1">
      <c r="A87" s="26" t="s">
        <v>116</v>
      </c>
      <c r="B87" s="27">
        <v>10855</v>
      </c>
      <c r="C87" s="28">
        <v>51998.524999999994</v>
      </c>
      <c r="D87" s="29">
        <v>1.023</v>
      </c>
      <c r="E87" s="27">
        <v>52947.784130647204</v>
      </c>
      <c r="F87" s="27"/>
      <c r="G87" s="27">
        <v>4877.732301303289</v>
      </c>
      <c r="H87" s="28">
        <v>1335.727555802709</v>
      </c>
      <c r="I87" s="27">
        <v>14499323</v>
      </c>
      <c r="J87" s="27">
        <v>0</v>
      </c>
      <c r="K87" s="27"/>
      <c r="L87" s="27">
        <v>14150348</v>
      </c>
      <c r="M87" s="27">
        <v>14499323</v>
      </c>
      <c r="N87" s="27">
        <v>348975</v>
      </c>
      <c r="O87" s="30">
        <f t="shared" si="1"/>
        <v>32.14877936434823</v>
      </c>
    </row>
    <row r="88" spans="1:15" s="2" customFormat="1" ht="12.75">
      <c r="A88" s="2" t="s">
        <v>117</v>
      </c>
      <c r="B88" s="27">
        <v>9331</v>
      </c>
      <c r="C88" s="28">
        <v>51512.286</v>
      </c>
      <c r="D88" s="29">
        <v>1.058</v>
      </c>
      <c r="E88" s="27">
        <v>54247.23692326447</v>
      </c>
      <c r="F88" s="27"/>
      <c r="G88" s="27">
        <v>5813.657370406652</v>
      </c>
      <c r="H88" s="28">
        <v>2271.652624906072</v>
      </c>
      <c r="I88" s="27">
        <v>21196791</v>
      </c>
      <c r="J88" s="27">
        <v>0</v>
      </c>
      <c r="K88" s="27"/>
      <c r="L88" s="27">
        <v>22809172</v>
      </c>
      <c r="M88" s="27">
        <v>21196791</v>
      </c>
      <c r="N88" s="27">
        <v>-1612381</v>
      </c>
      <c r="O88" s="30">
        <f t="shared" si="1"/>
        <v>-172.79830671953704</v>
      </c>
    </row>
    <row r="89" spans="1:15" s="2" customFormat="1" ht="12.75">
      <c r="A89" s="2" t="s">
        <v>118</v>
      </c>
      <c r="B89" s="27">
        <v>14046</v>
      </c>
      <c r="C89" s="28">
        <v>95130.859</v>
      </c>
      <c r="D89" s="29">
        <v>0.957</v>
      </c>
      <c r="E89" s="27">
        <v>90618.00304996622</v>
      </c>
      <c r="F89" s="27"/>
      <c r="G89" s="27">
        <v>6451.51666310453</v>
      </c>
      <c r="H89" s="28">
        <v>2909.51191760395</v>
      </c>
      <c r="I89" s="27">
        <v>40867004</v>
      </c>
      <c r="J89" s="27">
        <v>0</v>
      </c>
      <c r="K89" s="27"/>
      <c r="L89" s="27">
        <v>36149229</v>
      </c>
      <c r="M89" s="27">
        <v>40867004</v>
      </c>
      <c r="N89" s="27">
        <v>4717775</v>
      </c>
      <c r="O89" s="30">
        <f t="shared" si="1"/>
        <v>335.88032179980064</v>
      </c>
    </row>
    <row r="90" spans="1:15" s="2" customFormat="1" ht="12.75">
      <c r="A90" s="2" t="s">
        <v>119</v>
      </c>
      <c r="B90" s="27">
        <v>5930</v>
      </c>
      <c r="C90" s="28">
        <v>26344.113999999998</v>
      </c>
      <c r="D90" s="29">
        <v>0.958</v>
      </c>
      <c r="E90" s="27">
        <v>25120.61325920645</v>
      </c>
      <c r="F90" s="27"/>
      <c r="G90" s="27">
        <v>4236.191106105641</v>
      </c>
      <c r="H90" s="28">
        <v>694.1863606050606</v>
      </c>
      <c r="I90" s="27">
        <v>4116525</v>
      </c>
      <c r="J90" s="27">
        <v>0</v>
      </c>
      <c r="K90" s="27"/>
      <c r="L90" s="27">
        <v>2029697</v>
      </c>
      <c r="M90" s="27">
        <v>4116525</v>
      </c>
      <c r="N90" s="27">
        <v>2086828</v>
      </c>
      <c r="O90" s="30">
        <f t="shared" si="1"/>
        <v>351.9102866779089</v>
      </c>
    </row>
    <row r="91" spans="1:15" s="2" customFormat="1" ht="12.75">
      <c r="A91" s="2" t="s">
        <v>120</v>
      </c>
      <c r="B91" s="27">
        <v>61693</v>
      </c>
      <c r="C91" s="28">
        <v>295334.207</v>
      </c>
      <c r="D91" s="29">
        <v>1.096</v>
      </c>
      <c r="E91" s="27">
        <v>322185.08926002623</v>
      </c>
      <c r="F91" s="27"/>
      <c r="G91" s="27">
        <v>5222.3929661392085</v>
      </c>
      <c r="H91" s="28">
        <v>1680.3882206386284</v>
      </c>
      <c r="I91" s="27">
        <v>103668190</v>
      </c>
      <c r="J91" s="27">
        <v>0</v>
      </c>
      <c r="K91" s="27"/>
      <c r="L91" s="27">
        <v>80001258</v>
      </c>
      <c r="M91" s="27">
        <v>103668190</v>
      </c>
      <c r="N91" s="27">
        <v>23666932</v>
      </c>
      <c r="O91" s="30">
        <f t="shared" si="1"/>
        <v>383.62426855558977</v>
      </c>
    </row>
    <row r="92" spans="1:15" s="2" customFormat="1" ht="12.75">
      <c r="A92" s="2" t="s">
        <v>121</v>
      </c>
      <c r="B92" s="27">
        <v>12956</v>
      </c>
      <c r="C92" s="28">
        <v>49378.264</v>
      </c>
      <c r="D92" s="29">
        <v>1.119</v>
      </c>
      <c r="E92" s="27">
        <v>54998.017535169434</v>
      </c>
      <c r="F92" s="27"/>
      <c r="G92" s="27">
        <v>4244.984372890509</v>
      </c>
      <c r="H92" s="28">
        <v>702.9796273899287</v>
      </c>
      <c r="I92" s="27">
        <v>9107804</v>
      </c>
      <c r="J92" s="27">
        <v>0</v>
      </c>
      <c r="K92" s="27"/>
      <c r="L92" s="27">
        <v>5583958</v>
      </c>
      <c r="M92" s="27">
        <v>9107804</v>
      </c>
      <c r="N92" s="27">
        <v>3523846</v>
      </c>
      <c r="O92" s="30">
        <f t="shared" si="1"/>
        <v>271.98564371719664</v>
      </c>
    </row>
    <row r="93" spans="1:15" s="2" customFormat="1" ht="12.75">
      <c r="A93" s="2" t="s">
        <v>122</v>
      </c>
      <c r="B93" s="27">
        <v>13737</v>
      </c>
      <c r="C93" s="28">
        <v>59706.436</v>
      </c>
      <c r="D93" s="29">
        <v>1.014</v>
      </c>
      <c r="E93" s="27">
        <v>60261.541158505</v>
      </c>
      <c r="F93" s="27"/>
      <c r="G93" s="27">
        <v>4386.805063587755</v>
      </c>
      <c r="H93" s="28">
        <v>844.8003180871751</v>
      </c>
      <c r="I93" s="27">
        <v>11605022</v>
      </c>
      <c r="J93" s="27">
        <v>0</v>
      </c>
      <c r="K93" s="27"/>
      <c r="L93" s="27">
        <v>10079042</v>
      </c>
      <c r="M93" s="27">
        <v>11605022</v>
      </c>
      <c r="N93" s="27">
        <v>1525980</v>
      </c>
      <c r="O93" s="30">
        <f t="shared" si="1"/>
        <v>111.08538982310549</v>
      </c>
    </row>
    <row r="94" spans="1:15" s="2" customFormat="1" ht="12.75">
      <c r="A94" s="2" t="s">
        <v>123</v>
      </c>
      <c r="B94" s="27">
        <v>19557</v>
      </c>
      <c r="C94" s="28">
        <v>90832.837</v>
      </c>
      <c r="D94" s="29">
        <v>0.974</v>
      </c>
      <c r="E94" s="27">
        <v>88060.8690336748</v>
      </c>
      <c r="F94" s="27"/>
      <c r="G94" s="27">
        <v>4502.780029333476</v>
      </c>
      <c r="H94" s="28">
        <v>960.7752838328956</v>
      </c>
      <c r="I94" s="27">
        <v>18789882</v>
      </c>
      <c r="J94" s="27">
        <v>0</v>
      </c>
      <c r="K94" s="27"/>
      <c r="L94" s="27">
        <v>13170426</v>
      </c>
      <c r="M94" s="27">
        <v>18789882</v>
      </c>
      <c r="N94" s="27">
        <v>5619456</v>
      </c>
      <c r="O94" s="30">
        <f t="shared" si="1"/>
        <v>287.33732167510357</v>
      </c>
    </row>
    <row r="95" spans="1:15" s="2" customFormat="1" ht="12.75">
      <c r="A95" s="2" t="s">
        <v>124</v>
      </c>
      <c r="B95" s="27">
        <v>26309</v>
      </c>
      <c r="C95" s="28">
        <v>66478.15</v>
      </c>
      <c r="D95" s="29">
        <v>1.125</v>
      </c>
      <c r="E95" s="27">
        <v>74441.06518421811</v>
      </c>
      <c r="F95" s="27"/>
      <c r="G95" s="27">
        <v>2829.490485545559</v>
      </c>
      <c r="H95" s="28">
        <v>-712.5142599550213</v>
      </c>
      <c r="I95" s="27">
        <v>0</v>
      </c>
      <c r="J95" s="27">
        <v>18745538</v>
      </c>
      <c r="K95" s="27"/>
      <c r="L95" s="27">
        <v>-11926551</v>
      </c>
      <c r="M95" s="27">
        <v>-18745538</v>
      </c>
      <c r="N95" s="27">
        <v>-6818987</v>
      </c>
      <c r="O95" s="30">
        <f t="shared" si="1"/>
        <v>-259.1883766011631</v>
      </c>
    </row>
    <row r="96" spans="1:15" s="2" customFormat="1" ht="12.75">
      <c r="A96" s="2" t="s">
        <v>125</v>
      </c>
      <c r="B96" s="27">
        <v>7076</v>
      </c>
      <c r="C96" s="28">
        <v>20547.486999999997</v>
      </c>
      <c r="D96" s="29">
        <v>1.035</v>
      </c>
      <c r="E96" s="27">
        <v>21168.017966922424</v>
      </c>
      <c r="F96" s="27"/>
      <c r="G96" s="27">
        <v>2991.523172261507</v>
      </c>
      <c r="H96" s="28">
        <v>-550.481573239073</v>
      </c>
      <c r="I96" s="27">
        <v>0</v>
      </c>
      <c r="J96" s="27">
        <v>3895208</v>
      </c>
      <c r="K96" s="27"/>
      <c r="L96" s="27">
        <v>-4933588</v>
      </c>
      <c r="M96" s="27">
        <v>-3895208</v>
      </c>
      <c r="N96" s="27">
        <v>1038380</v>
      </c>
      <c r="O96" s="30">
        <f t="shared" si="1"/>
        <v>146.74674957603165</v>
      </c>
    </row>
    <row r="97" spans="1:15" s="2" customFormat="1" ht="12.75">
      <c r="A97" s="2" t="s">
        <v>126</v>
      </c>
      <c r="B97" s="27">
        <v>15551</v>
      </c>
      <c r="C97" s="28">
        <v>53418.598000000005</v>
      </c>
      <c r="D97" s="29">
        <v>1.023</v>
      </c>
      <c r="E97" s="27">
        <v>54393.781274869296</v>
      </c>
      <c r="F97" s="27"/>
      <c r="G97" s="27">
        <v>3497.7674281312643</v>
      </c>
      <c r="H97" s="28">
        <v>-44.23731736931586</v>
      </c>
      <c r="I97" s="27">
        <v>0</v>
      </c>
      <c r="J97" s="27">
        <v>687935</v>
      </c>
      <c r="K97" s="27"/>
      <c r="L97" s="27">
        <v>69003</v>
      </c>
      <c r="M97" s="27">
        <v>-687935</v>
      </c>
      <c r="N97" s="27">
        <v>-756938</v>
      </c>
      <c r="O97" s="30">
        <f t="shared" si="1"/>
        <v>-48.67455469101665</v>
      </c>
    </row>
    <row r="98" spans="1:15" s="2" customFormat="1" ht="12.75">
      <c r="A98" s="2" t="s">
        <v>127</v>
      </c>
      <c r="B98" s="27">
        <v>36356</v>
      </c>
      <c r="C98" s="28">
        <v>166783.98700000002</v>
      </c>
      <c r="D98" s="29">
        <v>1</v>
      </c>
      <c r="E98" s="27">
        <v>166010.47141655866</v>
      </c>
      <c r="F98" s="27"/>
      <c r="G98" s="27">
        <v>4566.246875799281</v>
      </c>
      <c r="H98" s="28">
        <v>1024.2421302987009</v>
      </c>
      <c r="I98" s="27">
        <v>37237347</v>
      </c>
      <c r="J98" s="27">
        <v>0</v>
      </c>
      <c r="K98" s="27"/>
      <c r="L98" s="27">
        <v>35582965</v>
      </c>
      <c r="M98" s="27">
        <v>37237347</v>
      </c>
      <c r="N98" s="27">
        <v>1654382</v>
      </c>
      <c r="O98" s="30">
        <f t="shared" si="1"/>
        <v>45.505061062823195</v>
      </c>
    </row>
    <row r="99" spans="1:15" s="2" customFormat="1" ht="27" customHeight="1">
      <c r="A99" s="26" t="s">
        <v>128</v>
      </c>
      <c r="B99" s="27">
        <v>57004</v>
      </c>
      <c r="C99" s="28">
        <v>235857.31</v>
      </c>
      <c r="D99" s="29">
        <v>0.981</v>
      </c>
      <c r="E99" s="27">
        <v>230302.93872851672</v>
      </c>
      <c r="F99" s="27"/>
      <c r="G99" s="27">
        <v>4040.1189167166644</v>
      </c>
      <c r="H99" s="28">
        <v>498.1141712160843</v>
      </c>
      <c r="I99" s="27">
        <v>28394500</v>
      </c>
      <c r="J99" s="27">
        <v>0</v>
      </c>
      <c r="K99" s="27"/>
      <c r="L99" s="27">
        <v>18930849</v>
      </c>
      <c r="M99" s="27">
        <v>28394500</v>
      </c>
      <c r="N99" s="27">
        <v>9463651</v>
      </c>
      <c r="O99" s="30">
        <f t="shared" si="1"/>
        <v>166.01731457441582</v>
      </c>
    </row>
    <row r="100" spans="1:15" s="2" customFormat="1" ht="27" customHeight="1">
      <c r="A100" s="26" t="s">
        <v>129</v>
      </c>
      <c r="B100" s="27">
        <v>30959</v>
      </c>
      <c r="C100" s="28">
        <v>136734.309</v>
      </c>
      <c r="D100" s="29">
        <v>1.059</v>
      </c>
      <c r="E100" s="27">
        <v>144130.0680416396</v>
      </c>
      <c r="F100" s="27"/>
      <c r="G100" s="27">
        <v>4655.5143267430985</v>
      </c>
      <c r="H100" s="28">
        <v>1113.5095812425184</v>
      </c>
      <c r="I100" s="27">
        <v>34473143</v>
      </c>
      <c r="J100" s="27">
        <v>0</v>
      </c>
      <c r="K100" s="27"/>
      <c r="L100" s="27">
        <v>31635075</v>
      </c>
      <c r="M100" s="27">
        <v>34473143</v>
      </c>
      <c r="N100" s="27">
        <v>2838068</v>
      </c>
      <c r="O100" s="30">
        <f t="shared" si="1"/>
        <v>91.67182402532382</v>
      </c>
    </row>
    <row r="101" spans="1:15" s="2" customFormat="1" ht="12.75">
      <c r="A101" s="2" t="s">
        <v>130</v>
      </c>
      <c r="B101" s="27">
        <v>62804</v>
      </c>
      <c r="C101" s="28">
        <v>203768.147</v>
      </c>
      <c r="D101" s="29">
        <v>0.998</v>
      </c>
      <c r="E101" s="27">
        <v>202417.4590025979</v>
      </c>
      <c r="F101" s="27"/>
      <c r="G101" s="27">
        <v>3223.0026591076667</v>
      </c>
      <c r="H101" s="28">
        <v>-319.0020863929135</v>
      </c>
      <c r="I101" s="27">
        <v>0</v>
      </c>
      <c r="J101" s="27">
        <v>20034607</v>
      </c>
      <c r="K101" s="27"/>
      <c r="L101" s="27">
        <v>-26671508</v>
      </c>
      <c r="M101" s="27">
        <v>-20034607</v>
      </c>
      <c r="N101" s="27">
        <v>6636901</v>
      </c>
      <c r="O101" s="30">
        <f t="shared" si="1"/>
        <v>105.67640596140373</v>
      </c>
    </row>
    <row r="102" spans="1:15" s="2" customFormat="1" ht="12.75">
      <c r="A102" s="2" t="s">
        <v>131</v>
      </c>
      <c r="B102" s="27">
        <v>13167</v>
      </c>
      <c r="C102" s="28">
        <v>53571.988</v>
      </c>
      <c r="D102" s="29">
        <v>1.081</v>
      </c>
      <c r="E102" s="27">
        <v>57642.73624297639</v>
      </c>
      <c r="F102" s="27"/>
      <c r="G102" s="27">
        <v>4377.818504061395</v>
      </c>
      <c r="H102" s="28">
        <v>835.8137585608151</v>
      </c>
      <c r="I102" s="27">
        <v>11005160</v>
      </c>
      <c r="J102" s="27">
        <v>0</v>
      </c>
      <c r="K102" s="27"/>
      <c r="L102" s="27">
        <v>11641462</v>
      </c>
      <c r="M102" s="27">
        <v>11005160</v>
      </c>
      <c r="N102" s="27">
        <v>-636302</v>
      </c>
      <c r="O102" s="30">
        <f t="shared" si="1"/>
        <v>-48.32551074656338</v>
      </c>
    </row>
    <row r="103" spans="1:15" s="2" customFormat="1" ht="12.75">
      <c r="A103" s="2" t="s">
        <v>132</v>
      </c>
      <c r="B103" s="27">
        <v>28489</v>
      </c>
      <c r="C103" s="28">
        <v>92064.9</v>
      </c>
      <c r="D103" s="29">
        <v>1.113</v>
      </c>
      <c r="E103" s="27">
        <v>101993.00357149456</v>
      </c>
      <c r="F103" s="27"/>
      <c r="G103" s="27">
        <v>3580.083666379815</v>
      </c>
      <c r="H103" s="28">
        <v>38.07892087923483</v>
      </c>
      <c r="I103" s="27">
        <v>1084830</v>
      </c>
      <c r="J103" s="27">
        <v>0</v>
      </c>
      <c r="K103" s="27"/>
      <c r="L103" s="27">
        <v>1024088</v>
      </c>
      <c r="M103" s="27">
        <v>1084830</v>
      </c>
      <c r="N103" s="27">
        <v>60742</v>
      </c>
      <c r="O103" s="30">
        <f t="shared" si="1"/>
        <v>2.1321211695742215</v>
      </c>
    </row>
    <row r="104" spans="1:15" s="2" customFormat="1" ht="12.75">
      <c r="A104" s="2" t="s">
        <v>133</v>
      </c>
      <c r="B104" s="27">
        <v>16840</v>
      </c>
      <c r="C104" s="28">
        <v>51253.889</v>
      </c>
      <c r="D104" s="29">
        <v>0.933</v>
      </c>
      <c r="E104" s="27">
        <v>47598.09802609467</v>
      </c>
      <c r="F104" s="27"/>
      <c r="G104" s="27">
        <v>2826.4903815970706</v>
      </c>
      <c r="H104" s="28">
        <v>-715.5143639035095</v>
      </c>
      <c r="I104" s="27">
        <v>0</v>
      </c>
      <c r="J104" s="27">
        <v>12049262</v>
      </c>
      <c r="K104" s="27"/>
      <c r="L104" s="27">
        <v>-12862262</v>
      </c>
      <c r="M104" s="27">
        <v>-12049262</v>
      </c>
      <c r="N104" s="27">
        <v>813000</v>
      </c>
      <c r="O104" s="30">
        <f t="shared" si="1"/>
        <v>48.27790973871734</v>
      </c>
    </row>
    <row r="105" spans="1:15" s="2" customFormat="1" ht="27" customHeight="1">
      <c r="A105" s="26" t="s">
        <v>134</v>
      </c>
      <c r="B105" s="27">
        <v>14613</v>
      </c>
      <c r="C105" s="28">
        <v>36105.96</v>
      </c>
      <c r="D105" s="29">
        <v>1.092</v>
      </c>
      <c r="E105" s="27">
        <v>39244.849357617124</v>
      </c>
      <c r="F105" s="27"/>
      <c r="G105" s="27">
        <v>2685.612082229325</v>
      </c>
      <c r="H105" s="28">
        <v>-856.3926632712551</v>
      </c>
      <c r="I105" s="27">
        <v>0</v>
      </c>
      <c r="J105" s="27">
        <v>12514466</v>
      </c>
      <c r="K105" s="27"/>
      <c r="L105" s="27">
        <v>-17919153</v>
      </c>
      <c r="M105" s="27">
        <v>-12514466</v>
      </c>
      <c r="N105" s="27">
        <v>5404687</v>
      </c>
      <c r="O105" s="30">
        <f t="shared" si="1"/>
        <v>369.8547184014234</v>
      </c>
    </row>
    <row r="106" spans="1:15" s="2" customFormat="1" ht="12.75">
      <c r="A106" s="2" t="s">
        <v>135</v>
      </c>
      <c r="B106" s="27">
        <v>12200</v>
      </c>
      <c r="C106" s="28">
        <v>29983.156</v>
      </c>
      <c r="D106" s="29">
        <v>0.899</v>
      </c>
      <c r="E106" s="27">
        <v>26829.845229940933</v>
      </c>
      <c r="F106" s="27"/>
      <c r="G106" s="27">
        <v>2199.167641798437</v>
      </c>
      <c r="H106" s="28">
        <v>-1342.837103702143</v>
      </c>
      <c r="I106" s="27">
        <v>0</v>
      </c>
      <c r="J106" s="27">
        <v>16382613</v>
      </c>
      <c r="K106" s="27"/>
      <c r="L106" s="27">
        <v>-18965324</v>
      </c>
      <c r="M106" s="27">
        <v>-16382613</v>
      </c>
      <c r="N106" s="27">
        <v>2582711</v>
      </c>
      <c r="O106" s="30">
        <f t="shared" si="1"/>
        <v>211.69762295081966</v>
      </c>
    </row>
    <row r="107" spans="1:15" s="2" customFormat="1" ht="12.75">
      <c r="A107" s="2" t="s">
        <v>136</v>
      </c>
      <c r="B107" s="27">
        <v>16230</v>
      </c>
      <c r="C107" s="28">
        <v>34230.562</v>
      </c>
      <c r="D107" s="29">
        <v>0.9</v>
      </c>
      <c r="E107" s="27">
        <v>30664.625861392582</v>
      </c>
      <c r="F107" s="27"/>
      <c r="G107" s="27">
        <v>1889.3792890568443</v>
      </c>
      <c r="H107" s="28">
        <v>-1652.6254564437359</v>
      </c>
      <c r="I107" s="27">
        <v>0</v>
      </c>
      <c r="J107" s="27">
        <v>26822111</v>
      </c>
      <c r="K107" s="27"/>
      <c r="L107" s="27">
        <v>-26118344</v>
      </c>
      <c r="M107" s="27">
        <v>-26822111</v>
      </c>
      <c r="N107" s="27">
        <v>-703767</v>
      </c>
      <c r="O107" s="30">
        <f t="shared" si="1"/>
        <v>-43.36210720887246</v>
      </c>
    </row>
    <row r="108" spans="1:15" s="2" customFormat="1" ht="12.75">
      <c r="A108" s="2" t="s">
        <v>137</v>
      </c>
      <c r="B108" s="27">
        <v>14203</v>
      </c>
      <c r="C108" s="28">
        <v>27800.249</v>
      </c>
      <c r="D108" s="29">
        <v>1.043</v>
      </c>
      <c r="E108" s="27">
        <v>28861.182800439856</v>
      </c>
      <c r="F108" s="27"/>
      <c r="G108" s="27">
        <v>2032.0483560121002</v>
      </c>
      <c r="H108" s="28">
        <v>-1509.95638948848</v>
      </c>
      <c r="I108" s="27">
        <v>0</v>
      </c>
      <c r="J108" s="27">
        <v>21445911</v>
      </c>
      <c r="K108" s="27"/>
      <c r="L108" s="27">
        <v>-19480808</v>
      </c>
      <c r="M108" s="27">
        <v>-21445911</v>
      </c>
      <c r="N108" s="27">
        <v>-1965103</v>
      </c>
      <c r="O108" s="30">
        <f t="shared" si="1"/>
        <v>-138.35830458353868</v>
      </c>
    </row>
    <row r="109" spans="1:15" s="2" customFormat="1" ht="12.75">
      <c r="A109" s="2" t="s">
        <v>138</v>
      </c>
      <c r="B109" s="27">
        <v>31123</v>
      </c>
      <c r="C109" s="28">
        <v>177790.174</v>
      </c>
      <c r="D109" s="29">
        <v>0.807</v>
      </c>
      <c r="E109" s="27">
        <v>142811.2501793736</v>
      </c>
      <c r="F109" s="27"/>
      <c r="G109" s="27">
        <v>4588.6081090953185</v>
      </c>
      <c r="H109" s="28">
        <v>1046.6033635947383</v>
      </c>
      <c r="I109" s="27">
        <v>32573436</v>
      </c>
      <c r="J109" s="27">
        <v>0</v>
      </c>
      <c r="K109" s="27"/>
      <c r="L109" s="27">
        <v>33171421</v>
      </c>
      <c r="M109" s="27">
        <v>32573436</v>
      </c>
      <c r="N109" s="27">
        <v>-597985</v>
      </c>
      <c r="O109" s="30">
        <f t="shared" si="1"/>
        <v>-19.213604087009607</v>
      </c>
    </row>
    <row r="110" spans="1:15" s="2" customFormat="1" ht="12.75">
      <c r="A110" s="2" t="s">
        <v>139</v>
      </c>
      <c r="B110" s="27">
        <v>126754</v>
      </c>
      <c r="C110" s="28">
        <v>287409.82158</v>
      </c>
      <c r="D110" s="29">
        <v>0.972</v>
      </c>
      <c r="E110" s="27">
        <v>278066.71183054254</v>
      </c>
      <c r="F110" s="27"/>
      <c r="G110" s="27">
        <v>2193.7509808806235</v>
      </c>
      <c r="H110" s="28">
        <v>-1348.2537646199567</v>
      </c>
      <c r="I110" s="27">
        <v>0</v>
      </c>
      <c r="J110" s="27">
        <v>170896558</v>
      </c>
      <c r="K110" s="27"/>
      <c r="L110" s="27">
        <v>-158484862</v>
      </c>
      <c r="M110" s="27">
        <v>-170896558</v>
      </c>
      <c r="N110" s="27">
        <v>-12411696</v>
      </c>
      <c r="O110" s="30">
        <f t="shared" si="1"/>
        <v>-97.91956072392193</v>
      </c>
    </row>
    <row r="111" spans="1:15" s="2" customFormat="1" ht="12.75">
      <c r="A111" s="2" t="s">
        <v>140</v>
      </c>
      <c r="B111" s="27">
        <v>50006</v>
      </c>
      <c r="C111" s="28">
        <v>232610.763</v>
      </c>
      <c r="D111" s="29">
        <v>0.838</v>
      </c>
      <c r="E111" s="27">
        <v>194023.7775332697</v>
      </c>
      <c r="F111" s="27"/>
      <c r="G111" s="27">
        <v>3880.0099494714573</v>
      </c>
      <c r="H111" s="28">
        <v>338.0052039708771</v>
      </c>
      <c r="I111" s="27">
        <v>16902288</v>
      </c>
      <c r="J111" s="27">
        <v>0</v>
      </c>
      <c r="K111" s="27"/>
      <c r="L111" s="27">
        <v>10907142</v>
      </c>
      <c r="M111" s="27">
        <v>16902288</v>
      </c>
      <c r="N111" s="27">
        <v>5995146</v>
      </c>
      <c r="O111" s="30">
        <f t="shared" si="1"/>
        <v>119.88853337599488</v>
      </c>
    </row>
    <row r="112" spans="1:15" s="2" customFormat="1" ht="12.75">
      <c r="A112" s="2" t="s">
        <v>141</v>
      </c>
      <c r="B112" s="27">
        <v>24248</v>
      </c>
      <c r="C112" s="28">
        <v>72739.24</v>
      </c>
      <c r="D112" s="29">
        <v>0.913</v>
      </c>
      <c r="E112" s="27">
        <v>66102.92361215377</v>
      </c>
      <c r="F112" s="27"/>
      <c r="G112" s="27">
        <v>2726.118591725246</v>
      </c>
      <c r="H112" s="28">
        <v>-815.8861537753342</v>
      </c>
      <c r="I112" s="27">
        <v>0</v>
      </c>
      <c r="J112" s="27">
        <v>19783607</v>
      </c>
      <c r="K112" s="27"/>
      <c r="L112" s="27">
        <v>-19603773</v>
      </c>
      <c r="M112" s="27">
        <v>-19783607</v>
      </c>
      <c r="N112" s="27">
        <v>-179834</v>
      </c>
      <c r="O112" s="30">
        <f t="shared" si="1"/>
        <v>-7.416446717255031</v>
      </c>
    </row>
    <row r="113" spans="1:15" s="2" customFormat="1" ht="12.75">
      <c r="A113" s="2" t="s">
        <v>142</v>
      </c>
      <c r="B113" s="27">
        <v>14757</v>
      </c>
      <c r="C113" s="28">
        <v>47869.278000000006</v>
      </c>
      <c r="D113" s="29">
        <v>0.951</v>
      </c>
      <c r="E113" s="27">
        <v>45312.55232674066</v>
      </c>
      <c r="F113" s="27"/>
      <c r="G113" s="27">
        <v>3070.5802213688867</v>
      </c>
      <c r="H113" s="28">
        <v>-471.4245241316935</v>
      </c>
      <c r="I113" s="27">
        <v>0</v>
      </c>
      <c r="J113" s="27">
        <v>6956812</v>
      </c>
      <c r="K113" s="27"/>
      <c r="L113" s="27">
        <v>-3368565</v>
      </c>
      <c r="M113" s="27">
        <v>-6956812</v>
      </c>
      <c r="N113" s="27">
        <v>-3588247</v>
      </c>
      <c r="O113" s="30">
        <f t="shared" si="1"/>
        <v>-243.1555871789659</v>
      </c>
    </row>
    <row r="114" spans="1:15" s="2" customFormat="1" ht="12.75">
      <c r="A114" s="2" t="s">
        <v>143</v>
      </c>
      <c r="B114" s="27">
        <v>15039</v>
      </c>
      <c r="C114" s="28">
        <v>44744.517</v>
      </c>
      <c r="D114" s="29">
        <v>0.858</v>
      </c>
      <c r="E114" s="27">
        <v>38212.74564738999</v>
      </c>
      <c r="F114" s="27"/>
      <c r="G114" s="27">
        <v>2540.9100104654553</v>
      </c>
      <c r="H114" s="28">
        <v>-1001.0947350351248</v>
      </c>
      <c r="I114" s="27">
        <v>0</v>
      </c>
      <c r="J114" s="27">
        <v>15055464</v>
      </c>
      <c r="K114" s="27"/>
      <c r="L114" s="27">
        <v>-12744452</v>
      </c>
      <c r="M114" s="27">
        <v>-15055464</v>
      </c>
      <c r="N114" s="27">
        <v>-2311012</v>
      </c>
      <c r="O114" s="30">
        <f t="shared" si="1"/>
        <v>-153.66793004854046</v>
      </c>
    </row>
    <row r="115" spans="1:15" s="2" customFormat="1" ht="12.75">
      <c r="A115" s="2" t="s">
        <v>144</v>
      </c>
      <c r="B115" s="27">
        <v>16336</v>
      </c>
      <c r="C115" s="28">
        <v>52648.871</v>
      </c>
      <c r="D115" s="29">
        <v>0.928</v>
      </c>
      <c r="E115" s="27">
        <v>48631.556540694124</v>
      </c>
      <c r="F115" s="27"/>
      <c r="G115" s="27">
        <v>2976.956203519474</v>
      </c>
      <c r="H115" s="28">
        <v>-565.0485419811062</v>
      </c>
      <c r="I115" s="27">
        <v>0</v>
      </c>
      <c r="J115" s="27">
        <v>9230633</v>
      </c>
      <c r="K115" s="27"/>
      <c r="L115" s="27">
        <v>-11372263</v>
      </c>
      <c r="M115" s="27">
        <v>-9230633</v>
      </c>
      <c r="N115" s="27">
        <v>2141630</v>
      </c>
      <c r="O115" s="30">
        <f t="shared" si="1"/>
        <v>131.09880019588638</v>
      </c>
    </row>
    <row r="116" spans="1:15" s="2" customFormat="1" ht="12.75">
      <c r="A116" s="2" t="s">
        <v>145</v>
      </c>
      <c r="B116" s="27">
        <v>77977</v>
      </c>
      <c r="C116" s="28">
        <v>295060.7473</v>
      </c>
      <c r="D116" s="29">
        <v>1.018</v>
      </c>
      <c r="E116" s="27">
        <v>298978.7675683721</v>
      </c>
      <c r="F116" s="27"/>
      <c r="G116" s="27">
        <v>3834.1917176651073</v>
      </c>
      <c r="H116" s="28">
        <v>292.1869721645271</v>
      </c>
      <c r="I116" s="27">
        <v>22783864</v>
      </c>
      <c r="J116" s="27">
        <v>0</v>
      </c>
      <c r="K116" s="27"/>
      <c r="L116" s="27">
        <v>19281519</v>
      </c>
      <c r="M116" s="27">
        <v>22783864</v>
      </c>
      <c r="N116" s="27">
        <v>3502345</v>
      </c>
      <c r="O116" s="30">
        <f t="shared" si="1"/>
        <v>44.91510317144799</v>
      </c>
    </row>
    <row r="117" spans="1:15" s="2" customFormat="1" ht="12.75">
      <c r="A117" s="2" t="s">
        <v>146</v>
      </c>
      <c r="B117" s="27">
        <v>28255</v>
      </c>
      <c r="C117" s="28">
        <v>85756.543</v>
      </c>
      <c r="D117" s="29">
        <v>0.881</v>
      </c>
      <c r="E117" s="27">
        <v>75201.11939137623</v>
      </c>
      <c r="F117" s="27"/>
      <c r="G117" s="27">
        <v>2661.5154624447437</v>
      </c>
      <c r="H117" s="28">
        <v>-880.4892830558365</v>
      </c>
      <c r="I117" s="27">
        <v>0</v>
      </c>
      <c r="J117" s="27">
        <v>24878225</v>
      </c>
      <c r="K117" s="27"/>
      <c r="L117" s="27">
        <v>-27387967</v>
      </c>
      <c r="M117" s="27">
        <v>-24878225</v>
      </c>
      <c r="N117" s="27">
        <v>2509742</v>
      </c>
      <c r="O117" s="30">
        <f t="shared" si="1"/>
        <v>88.82470359228455</v>
      </c>
    </row>
    <row r="118" spans="1:15" s="2" customFormat="1" ht="12.75">
      <c r="A118" s="2" t="s">
        <v>147</v>
      </c>
      <c r="B118" s="27">
        <v>40860</v>
      </c>
      <c r="C118" s="28">
        <v>134709.402</v>
      </c>
      <c r="D118" s="29">
        <v>1.066</v>
      </c>
      <c r="E118" s="27">
        <v>142934.2292798172</v>
      </c>
      <c r="F118" s="27"/>
      <c r="G118" s="27">
        <v>3498.14560156185</v>
      </c>
      <c r="H118" s="28">
        <v>-43.859143938730085</v>
      </c>
      <c r="I118" s="27">
        <v>0</v>
      </c>
      <c r="J118" s="27">
        <v>1792085</v>
      </c>
      <c r="K118" s="27"/>
      <c r="L118" s="27">
        <v>-7278058</v>
      </c>
      <c r="M118" s="27">
        <v>-1792085</v>
      </c>
      <c r="N118" s="27">
        <v>5485973</v>
      </c>
      <c r="O118" s="30">
        <f t="shared" si="1"/>
        <v>134.26267743514438</v>
      </c>
    </row>
    <row r="119" spans="1:15" s="2" customFormat="1" ht="12.75">
      <c r="A119" s="2" t="s">
        <v>148</v>
      </c>
      <c r="B119" s="27">
        <v>20449</v>
      </c>
      <c r="C119" s="28">
        <v>43462.791</v>
      </c>
      <c r="D119" s="29">
        <v>0.811</v>
      </c>
      <c r="E119" s="27">
        <v>35084.847810026105</v>
      </c>
      <c r="F119" s="27"/>
      <c r="G119" s="27">
        <v>1715.72437821048</v>
      </c>
      <c r="H119" s="28">
        <v>-1826.2803672901002</v>
      </c>
      <c r="I119" s="27">
        <v>0</v>
      </c>
      <c r="J119" s="27">
        <v>37345607</v>
      </c>
      <c r="K119" s="27"/>
      <c r="L119" s="27">
        <v>-39339542</v>
      </c>
      <c r="M119" s="27">
        <v>-37345607</v>
      </c>
      <c r="N119" s="27">
        <v>1993935</v>
      </c>
      <c r="O119" s="30">
        <f t="shared" si="1"/>
        <v>97.50770208812168</v>
      </c>
    </row>
    <row r="120" spans="1:15" s="2" customFormat="1" ht="12.75">
      <c r="A120" s="2" t="s">
        <v>149</v>
      </c>
      <c r="B120" s="27">
        <v>107351</v>
      </c>
      <c r="C120" s="28">
        <v>351438.408</v>
      </c>
      <c r="D120" s="29">
        <v>1.006</v>
      </c>
      <c r="E120" s="27">
        <v>351907.34780000587</v>
      </c>
      <c r="F120" s="27"/>
      <c r="G120" s="27">
        <v>3278.100323238776</v>
      </c>
      <c r="H120" s="28">
        <v>-263.90442226180403</v>
      </c>
      <c r="I120" s="27">
        <v>0</v>
      </c>
      <c r="J120" s="27">
        <v>28330404</v>
      </c>
      <c r="K120" s="27"/>
      <c r="L120" s="27">
        <v>-27124959</v>
      </c>
      <c r="M120" s="27">
        <v>-28330404</v>
      </c>
      <c r="N120" s="27">
        <v>-1205445</v>
      </c>
      <c r="O120" s="30">
        <f t="shared" si="1"/>
        <v>-11.229005784762135</v>
      </c>
    </row>
    <row r="121" spans="1:15" s="2" customFormat="1" ht="12.75">
      <c r="A121" s="2" t="s">
        <v>150</v>
      </c>
      <c r="B121" s="27">
        <v>286535</v>
      </c>
      <c r="C121" s="28">
        <v>851240.35</v>
      </c>
      <c r="D121" s="29">
        <v>1.023</v>
      </c>
      <c r="E121" s="27">
        <v>866780.1691508861</v>
      </c>
      <c r="F121" s="27"/>
      <c r="G121" s="27">
        <v>3025.0411612922894</v>
      </c>
      <c r="H121" s="28">
        <v>-516.9635842082907</v>
      </c>
      <c r="I121" s="27">
        <v>0</v>
      </c>
      <c r="J121" s="27">
        <v>148128161</v>
      </c>
      <c r="K121" s="27"/>
      <c r="L121" s="27">
        <v>-129626836</v>
      </c>
      <c r="M121" s="27">
        <v>-148128161</v>
      </c>
      <c r="N121" s="27">
        <v>-18501325</v>
      </c>
      <c r="O121" s="30">
        <f t="shared" si="1"/>
        <v>-64.56916258048754</v>
      </c>
    </row>
    <row r="122" spans="1:15" s="2" customFormat="1" ht="12.75">
      <c r="A122" s="2" t="s">
        <v>151</v>
      </c>
      <c r="B122" s="27">
        <v>12648</v>
      </c>
      <c r="C122" s="28">
        <v>27522.409</v>
      </c>
      <c r="D122" s="29">
        <v>0.878</v>
      </c>
      <c r="E122" s="27">
        <v>24052.60347512257</v>
      </c>
      <c r="F122" s="27"/>
      <c r="G122" s="27">
        <v>1901.6922418661109</v>
      </c>
      <c r="H122" s="28">
        <v>-1640.3125036344693</v>
      </c>
      <c r="I122" s="27">
        <v>0</v>
      </c>
      <c r="J122" s="27">
        <v>20746673</v>
      </c>
      <c r="K122" s="27"/>
      <c r="L122" s="27">
        <v>-22186573</v>
      </c>
      <c r="M122" s="27">
        <v>-20746673</v>
      </c>
      <c r="N122" s="27">
        <v>1439900</v>
      </c>
      <c r="O122" s="30">
        <f t="shared" si="1"/>
        <v>113.84408602150538</v>
      </c>
    </row>
    <row r="123" spans="1:15" s="2" customFormat="1" ht="12.75">
      <c r="A123" s="2" t="s">
        <v>152</v>
      </c>
      <c r="B123" s="27">
        <v>6972</v>
      </c>
      <c r="C123" s="28">
        <v>12442.378</v>
      </c>
      <c r="D123" s="29">
        <v>1.032</v>
      </c>
      <c r="E123" s="27">
        <v>12780.981896765394</v>
      </c>
      <c r="F123" s="27"/>
      <c r="G123" s="27">
        <v>1833.187305904388</v>
      </c>
      <c r="H123" s="28">
        <v>-1708.8174395961921</v>
      </c>
      <c r="I123" s="27">
        <v>0</v>
      </c>
      <c r="J123" s="27">
        <v>11913875</v>
      </c>
      <c r="K123" s="27"/>
      <c r="L123" s="27">
        <v>-11821364</v>
      </c>
      <c r="M123" s="27">
        <v>-11913875</v>
      </c>
      <c r="N123" s="27">
        <v>-92511</v>
      </c>
      <c r="O123" s="30">
        <f t="shared" si="1"/>
        <v>-13.268932874354562</v>
      </c>
    </row>
    <row r="124" spans="1:15" s="2" customFormat="1" ht="12.75">
      <c r="A124" s="2" t="s">
        <v>153</v>
      </c>
      <c r="B124" s="27">
        <v>19356</v>
      </c>
      <c r="C124" s="28">
        <v>72589.386</v>
      </c>
      <c r="D124" s="29">
        <v>1.011</v>
      </c>
      <c r="E124" s="27">
        <v>73047.50887017245</v>
      </c>
      <c r="F124" s="27"/>
      <c r="G124" s="27">
        <v>3773.8948579341</v>
      </c>
      <c r="H124" s="28">
        <v>231.8901124335198</v>
      </c>
      <c r="I124" s="27">
        <v>4488465</v>
      </c>
      <c r="J124" s="27">
        <v>0</v>
      </c>
      <c r="K124" s="27"/>
      <c r="L124" s="27">
        <v>7475724</v>
      </c>
      <c r="M124" s="27">
        <v>4488465</v>
      </c>
      <c r="N124" s="27">
        <v>-2987259</v>
      </c>
      <c r="O124" s="30">
        <f t="shared" si="1"/>
        <v>-154.33245505269684</v>
      </c>
    </row>
    <row r="125" spans="1:15" s="2" customFormat="1" ht="12.75">
      <c r="A125" s="2" t="s">
        <v>154</v>
      </c>
      <c r="B125" s="27">
        <v>18093</v>
      </c>
      <c r="C125" s="28">
        <v>49739.031</v>
      </c>
      <c r="D125" s="29">
        <v>0.938</v>
      </c>
      <c r="E125" s="27">
        <v>46438.83219495064</v>
      </c>
      <c r="F125" s="27"/>
      <c r="G125" s="27">
        <v>2566.673973080785</v>
      </c>
      <c r="H125" s="28">
        <v>-975.3307724197953</v>
      </c>
      <c r="I125" s="27">
        <v>0</v>
      </c>
      <c r="J125" s="27">
        <v>17646660</v>
      </c>
      <c r="K125" s="27"/>
      <c r="L125" s="27">
        <v>-16661733</v>
      </c>
      <c r="M125" s="27">
        <v>-17646660</v>
      </c>
      <c r="N125" s="27">
        <v>-984927</v>
      </c>
      <c r="O125" s="30">
        <f t="shared" si="1"/>
        <v>-54.43690930193998</v>
      </c>
    </row>
    <row r="126" spans="1:15" s="2" customFormat="1" ht="12.75">
      <c r="A126" s="2" t="s">
        <v>155</v>
      </c>
      <c r="B126" s="27">
        <v>14784</v>
      </c>
      <c r="C126" s="28">
        <v>33892.414</v>
      </c>
      <c r="D126" s="29">
        <v>1.046</v>
      </c>
      <c r="E126" s="27">
        <v>35287.047217321226</v>
      </c>
      <c r="F126" s="27"/>
      <c r="G126" s="27">
        <v>2386.8403150244335</v>
      </c>
      <c r="H126" s="28">
        <v>-1155.1644304761467</v>
      </c>
      <c r="I126" s="27">
        <v>0</v>
      </c>
      <c r="J126" s="27">
        <v>17077951</v>
      </c>
      <c r="K126" s="27"/>
      <c r="L126" s="27">
        <v>-16445604</v>
      </c>
      <c r="M126" s="27">
        <v>-17077951</v>
      </c>
      <c r="N126" s="27">
        <v>-632347</v>
      </c>
      <c r="O126" s="30">
        <f t="shared" si="1"/>
        <v>-42.77238906926407</v>
      </c>
    </row>
    <row r="127" spans="1:15" s="2" customFormat="1" ht="12.75">
      <c r="A127" s="2" t="s">
        <v>156</v>
      </c>
      <c r="B127" s="27">
        <v>21667</v>
      </c>
      <c r="C127" s="28">
        <v>57489.26</v>
      </c>
      <c r="D127" s="29">
        <v>0.773</v>
      </c>
      <c r="E127" s="27">
        <v>44233.0965863862</v>
      </c>
      <c r="F127" s="27"/>
      <c r="G127" s="27">
        <v>2041.4961271235613</v>
      </c>
      <c r="H127" s="28">
        <v>-1500.5086183770188</v>
      </c>
      <c r="I127" s="27">
        <v>0</v>
      </c>
      <c r="J127" s="27">
        <v>32511520</v>
      </c>
      <c r="K127" s="27"/>
      <c r="L127" s="27">
        <v>-32118443</v>
      </c>
      <c r="M127" s="27">
        <v>-32511520</v>
      </c>
      <c r="N127" s="27">
        <v>-393077</v>
      </c>
      <c r="O127" s="30">
        <f t="shared" si="1"/>
        <v>-18.141736280980293</v>
      </c>
    </row>
    <row r="128" spans="1:15" s="2" customFormat="1" ht="12.75">
      <c r="A128" s="2" t="s">
        <v>157</v>
      </c>
      <c r="B128" s="27">
        <v>13184</v>
      </c>
      <c r="C128" s="28">
        <v>46045.594</v>
      </c>
      <c r="D128" s="29">
        <v>0.808</v>
      </c>
      <c r="E128" s="27">
        <v>37032.290272621525</v>
      </c>
      <c r="F128" s="27"/>
      <c r="G128" s="27">
        <v>2808.8812403384045</v>
      </c>
      <c r="H128" s="28">
        <v>-733.1235051621757</v>
      </c>
      <c r="I128" s="27">
        <v>0</v>
      </c>
      <c r="J128" s="27">
        <v>9665500</v>
      </c>
      <c r="K128" s="27"/>
      <c r="L128" s="27">
        <v>-7280248</v>
      </c>
      <c r="M128" s="27">
        <v>-9665500</v>
      </c>
      <c r="N128" s="27">
        <v>-2385252</v>
      </c>
      <c r="O128" s="30">
        <f t="shared" si="1"/>
        <v>-180.92020631067962</v>
      </c>
    </row>
    <row r="129" spans="1:15" s="2" customFormat="1" ht="12.75">
      <c r="A129" s="2" t="s">
        <v>158</v>
      </c>
      <c r="B129" s="27">
        <v>19390</v>
      </c>
      <c r="C129" s="28">
        <v>53123.126000000004</v>
      </c>
      <c r="D129" s="29">
        <v>0.819</v>
      </c>
      <c r="E129" s="27">
        <v>43306.058278378005</v>
      </c>
      <c r="F129" s="27"/>
      <c r="G129" s="27">
        <v>2233.4222938823104</v>
      </c>
      <c r="H129" s="28">
        <v>-1308.5824516182697</v>
      </c>
      <c r="I129" s="27">
        <v>0</v>
      </c>
      <c r="J129" s="27">
        <v>25373414</v>
      </c>
      <c r="K129" s="27"/>
      <c r="L129" s="27">
        <v>-20555766</v>
      </c>
      <c r="M129" s="27">
        <v>-25373414</v>
      </c>
      <c r="N129" s="27">
        <v>-4817648</v>
      </c>
      <c r="O129" s="30">
        <f t="shared" si="1"/>
        <v>-248.46044352759154</v>
      </c>
    </row>
    <row r="130" spans="1:15" s="2" customFormat="1" ht="12.75">
      <c r="A130" s="2" t="s">
        <v>159</v>
      </c>
      <c r="B130" s="27">
        <v>12816</v>
      </c>
      <c r="C130" s="28">
        <v>38806.243</v>
      </c>
      <c r="D130" s="29">
        <v>0.945</v>
      </c>
      <c r="E130" s="27">
        <v>36501.82164158886</v>
      </c>
      <c r="F130" s="27"/>
      <c r="G130" s="27">
        <v>2848.1446349554353</v>
      </c>
      <c r="H130" s="28">
        <v>-693.8601105451448</v>
      </c>
      <c r="I130" s="27">
        <v>0</v>
      </c>
      <c r="J130" s="27">
        <v>8892511</v>
      </c>
      <c r="K130" s="27"/>
      <c r="L130" s="27">
        <v>-10721405</v>
      </c>
      <c r="M130" s="27">
        <v>-8892511</v>
      </c>
      <c r="N130" s="27">
        <v>1828894</v>
      </c>
      <c r="O130" s="30">
        <f t="shared" si="1"/>
        <v>142.70396379525593</v>
      </c>
    </row>
    <row r="131" spans="1:15" s="2" customFormat="1" ht="12.75">
      <c r="A131" s="2" t="s">
        <v>160</v>
      </c>
      <c r="B131" s="27">
        <v>41558</v>
      </c>
      <c r="C131" s="28">
        <v>131765.929</v>
      </c>
      <c r="D131" s="29">
        <v>0.875</v>
      </c>
      <c r="E131" s="27">
        <v>114760.46852860908</v>
      </c>
      <c r="F131" s="27"/>
      <c r="G131" s="27">
        <v>2761.4531144089965</v>
      </c>
      <c r="H131" s="28">
        <v>-780.5516310915837</v>
      </c>
      <c r="I131" s="27">
        <v>0</v>
      </c>
      <c r="J131" s="27">
        <v>32438165</v>
      </c>
      <c r="K131" s="27"/>
      <c r="L131" s="27">
        <v>-26821280</v>
      </c>
      <c r="M131" s="27">
        <v>-32438165</v>
      </c>
      <c r="N131" s="27">
        <v>-5616885</v>
      </c>
      <c r="O131" s="30">
        <f t="shared" si="1"/>
        <v>-135.15773136339573</v>
      </c>
    </row>
    <row r="132" spans="1:15" s="2" customFormat="1" ht="12.75">
      <c r="A132" s="2" t="s">
        <v>161</v>
      </c>
      <c r="B132" s="27">
        <v>32843</v>
      </c>
      <c r="C132" s="28">
        <v>50649.14</v>
      </c>
      <c r="D132" s="29">
        <v>1.016</v>
      </c>
      <c r="E132" s="27">
        <v>51220.865765579576</v>
      </c>
      <c r="F132" s="27"/>
      <c r="G132" s="27">
        <v>1559.5672065761219</v>
      </c>
      <c r="H132" s="28">
        <v>-1982.4375389244583</v>
      </c>
      <c r="I132" s="27">
        <v>0</v>
      </c>
      <c r="J132" s="27">
        <v>65109196</v>
      </c>
      <c r="K132" s="27"/>
      <c r="L132" s="27">
        <v>-57327054</v>
      </c>
      <c r="M132" s="27">
        <v>-65109196</v>
      </c>
      <c r="N132" s="27">
        <v>-7782142</v>
      </c>
      <c r="O132" s="30">
        <f t="shared" si="1"/>
        <v>-236.9497914319642</v>
      </c>
    </row>
    <row r="133" spans="1:15" s="2" customFormat="1" ht="12.75">
      <c r="A133" s="2" t="s">
        <v>162</v>
      </c>
      <c r="B133" s="27">
        <v>27870</v>
      </c>
      <c r="C133" s="28">
        <v>74465.94200000001</v>
      </c>
      <c r="D133" s="29">
        <v>0.979</v>
      </c>
      <c r="E133" s="27">
        <v>72564.04949141943</v>
      </c>
      <c r="F133" s="27"/>
      <c r="G133" s="27">
        <v>2603.661625095782</v>
      </c>
      <c r="H133" s="28">
        <v>-938.3431204047984</v>
      </c>
      <c r="I133" s="27">
        <v>0</v>
      </c>
      <c r="J133" s="27">
        <v>26151623</v>
      </c>
      <c r="K133" s="27"/>
      <c r="L133" s="27">
        <v>-25657384</v>
      </c>
      <c r="M133" s="27">
        <v>-26151623</v>
      </c>
      <c r="N133" s="27">
        <v>-494239</v>
      </c>
      <c r="O133" s="30">
        <f t="shared" si="1"/>
        <v>-17.73372802296376</v>
      </c>
    </row>
    <row r="134" spans="1:15" s="2" customFormat="1" ht="12.75">
      <c r="A134" s="2" t="s">
        <v>163</v>
      </c>
      <c r="B134" s="27">
        <v>14533</v>
      </c>
      <c r="C134" s="28">
        <v>37741.396</v>
      </c>
      <c r="D134" s="29">
        <v>0.922</v>
      </c>
      <c r="E134" s="27">
        <v>34636.18195200273</v>
      </c>
      <c r="F134" s="27"/>
      <c r="G134" s="27">
        <v>2383.2781911513607</v>
      </c>
      <c r="H134" s="28">
        <v>-1158.7265543492194</v>
      </c>
      <c r="I134" s="27">
        <v>0</v>
      </c>
      <c r="J134" s="27">
        <v>16839773</v>
      </c>
      <c r="K134" s="27"/>
      <c r="L134" s="27">
        <v>-17727955</v>
      </c>
      <c r="M134" s="27">
        <v>-16839773</v>
      </c>
      <c r="N134" s="27">
        <v>888182</v>
      </c>
      <c r="O134" s="30">
        <f t="shared" si="1"/>
        <v>61.11484208353403</v>
      </c>
    </row>
    <row r="135" spans="1:15" s="2" customFormat="1" ht="12.75">
      <c r="A135" s="2" t="s">
        <v>164</v>
      </c>
      <c r="B135" s="27">
        <v>38854</v>
      </c>
      <c r="C135" s="28">
        <v>122080.29299999999</v>
      </c>
      <c r="D135" s="29">
        <v>0.926</v>
      </c>
      <c r="E135" s="27">
        <v>112522.06169062913</v>
      </c>
      <c r="F135" s="27"/>
      <c r="G135" s="27">
        <v>2896.022589453573</v>
      </c>
      <c r="H135" s="28">
        <v>-645.9821560470073</v>
      </c>
      <c r="I135" s="27">
        <v>0</v>
      </c>
      <c r="J135" s="27">
        <v>25098991</v>
      </c>
      <c r="K135" s="27"/>
      <c r="L135" s="27">
        <v>-22846246</v>
      </c>
      <c r="M135" s="27">
        <v>-25098991</v>
      </c>
      <c r="N135" s="27">
        <v>-2252745</v>
      </c>
      <c r="O135" s="30">
        <f t="shared" si="1"/>
        <v>-57.97974468523189</v>
      </c>
    </row>
    <row r="136" spans="1:15" s="2" customFormat="1" ht="12.75">
      <c r="A136" s="2" t="s">
        <v>165</v>
      </c>
      <c r="B136" s="27">
        <v>9592</v>
      </c>
      <c r="C136" s="28">
        <v>24761.365</v>
      </c>
      <c r="D136" s="29">
        <v>0.887</v>
      </c>
      <c r="E136" s="27">
        <v>21861.468586401832</v>
      </c>
      <c r="F136" s="27"/>
      <c r="G136" s="27">
        <v>2279.1355907424763</v>
      </c>
      <c r="H136" s="28">
        <v>-1262.8691547581038</v>
      </c>
      <c r="I136" s="27">
        <v>0</v>
      </c>
      <c r="J136" s="27">
        <v>12113441</v>
      </c>
      <c r="K136" s="27"/>
      <c r="L136" s="27">
        <v>-9924523</v>
      </c>
      <c r="M136" s="27">
        <v>-12113441</v>
      </c>
      <c r="N136" s="27">
        <v>-2188918</v>
      </c>
      <c r="O136" s="30">
        <f t="shared" si="1"/>
        <v>-228.20246038365303</v>
      </c>
    </row>
    <row r="137" spans="1:15" s="2" customFormat="1" ht="12.75">
      <c r="A137" s="2" t="s">
        <v>166</v>
      </c>
      <c r="B137" s="27">
        <v>13662</v>
      </c>
      <c r="C137" s="28">
        <v>48140.939</v>
      </c>
      <c r="D137" s="29">
        <v>0.891</v>
      </c>
      <c r="E137" s="27">
        <v>42694.643582556775</v>
      </c>
      <c r="F137" s="27"/>
      <c r="G137" s="27">
        <v>3125.065406423421</v>
      </c>
      <c r="H137" s="28">
        <v>-416.9393390771593</v>
      </c>
      <c r="I137" s="27">
        <v>0</v>
      </c>
      <c r="J137" s="27">
        <v>5696225</v>
      </c>
      <c r="K137" s="27"/>
      <c r="L137" s="27">
        <v>-5105021</v>
      </c>
      <c r="M137" s="27">
        <v>-5696225</v>
      </c>
      <c r="N137" s="27">
        <v>-591204</v>
      </c>
      <c r="O137" s="30">
        <f t="shared" si="1"/>
        <v>-43.273605621431706</v>
      </c>
    </row>
    <row r="138" spans="1:15" s="2" customFormat="1" ht="27" customHeight="1">
      <c r="A138" s="26" t="s">
        <v>167</v>
      </c>
      <c r="B138" s="27">
        <v>40451</v>
      </c>
      <c r="C138" s="28">
        <v>171529.06</v>
      </c>
      <c r="D138" s="29">
        <v>1.064</v>
      </c>
      <c r="E138" s="27">
        <v>181660.48398532698</v>
      </c>
      <c r="F138" s="27"/>
      <c r="G138" s="27">
        <v>4490.877456313243</v>
      </c>
      <c r="H138" s="28">
        <v>948.8727108126627</v>
      </c>
      <c r="I138" s="27">
        <v>38382850</v>
      </c>
      <c r="J138" s="27">
        <v>0</v>
      </c>
      <c r="K138" s="27"/>
      <c r="L138" s="27">
        <v>38393524</v>
      </c>
      <c r="M138" s="27">
        <v>38382850</v>
      </c>
      <c r="N138" s="27">
        <v>-10674</v>
      </c>
      <c r="O138" s="30">
        <f aca="true" t="shared" si="2" ref="O138:O201">N138/B138</f>
        <v>-0.26387481150033376</v>
      </c>
    </row>
    <row r="139" spans="1:15" s="2" customFormat="1" ht="12.75">
      <c r="A139" s="2" t="s">
        <v>168</v>
      </c>
      <c r="B139" s="27">
        <v>90241</v>
      </c>
      <c r="C139" s="28">
        <v>310726.755</v>
      </c>
      <c r="D139" s="29">
        <v>1.08</v>
      </c>
      <c r="E139" s="27">
        <v>334028.51009689877</v>
      </c>
      <c r="F139" s="27"/>
      <c r="G139" s="27">
        <v>3701.516052535974</v>
      </c>
      <c r="H139" s="28">
        <v>159.51130703539366</v>
      </c>
      <c r="I139" s="27">
        <v>14394460</v>
      </c>
      <c r="J139" s="27">
        <v>0</v>
      </c>
      <c r="K139" s="27"/>
      <c r="L139" s="27">
        <v>12690534</v>
      </c>
      <c r="M139" s="27">
        <v>14394460</v>
      </c>
      <c r="N139" s="27">
        <v>1703926</v>
      </c>
      <c r="O139" s="30">
        <f t="shared" si="2"/>
        <v>18.8819494464822</v>
      </c>
    </row>
    <row r="140" spans="1:15" s="2" customFormat="1" ht="12.75">
      <c r="A140" s="2" t="s">
        <v>169</v>
      </c>
      <c r="B140" s="27">
        <v>10273</v>
      </c>
      <c r="C140" s="28">
        <v>19870.027</v>
      </c>
      <c r="D140" s="29">
        <v>1.063</v>
      </c>
      <c r="E140" s="27">
        <v>21023.87922851084</v>
      </c>
      <c r="F140" s="27"/>
      <c r="G140" s="27">
        <v>2046.5179819440123</v>
      </c>
      <c r="H140" s="28">
        <v>-1495.486763556568</v>
      </c>
      <c r="I140" s="27">
        <v>0</v>
      </c>
      <c r="J140" s="27">
        <v>15363136</v>
      </c>
      <c r="K140" s="27"/>
      <c r="L140" s="27">
        <v>-11611493</v>
      </c>
      <c r="M140" s="27">
        <v>-15363136</v>
      </c>
      <c r="N140" s="27">
        <v>-3751643</v>
      </c>
      <c r="O140" s="30">
        <f t="shared" si="2"/>
        <v>-365.194490411759</v>
      </c>
    </row>
    <row r="141" spans="1:15" s="2" customFormat="1" ht="12.75">
      <c r="A141" s="2" t="s">
        <v>170</v>
      </c>
      <c r="B141" s="27">
        <v>72676</v>
      </c>
      <c r="C141" s="28">
        <v>183181.794</v>
      </c>
      <c r="D141" s="29">
        <v>1.038</v>
      </c>
      <c r="E141" s="27">
        <v>189260.8528658811</v>
      </c>
      <c r="F141" s="27"/>
      <c r="G141" s="27">
        <v>2604.1726686372544</v>
      </c>
      <c r="H141" s="28">
        <v>-937.8320768633257</v>
      </c>
      <c r="I141" s="27">
        <v>0</v>
      </c>
      <c r="J141" s="27">
        <v>68157884</v>
      </c>
      <c r="K141" s="27"/>
      <c r="L141" s="27">
        <v>-82436741</v>
      </c>
      <c r="M141" s="27">
        <v>-68157884</v>
      </c>
      <c r="N141" s="27">
        <v>14278857</v>
      </c>
      <c r="O141" s="30">
        <f t="shared" si="2"/>
        <v>196.4727970719357</v>
      </c>
    </row>
    <row r="142" spans="1:15" s="2" customFormat="1" ht="12.75">
      <c r="A142" s="2" t="s">
        <v>171</v>
      </c>
      <c r="B142" s="27">
        <v>23258</v>
      </c>
      <c r="C142" s="28">
        <v>81121.73400000001</v>
      </c>
      <c r="D142" s="29">
        <v>1.11</v>
      </c>
      <c r="E142" s="27">
        <v>89627.51086439869</v>
      </c>
      <c r="F142" s="27"/>
      <c r="G142" s="27">
        <v>3853.6207268208223</v>
      </c>
      <c r="H142" s="28">
        <v>311.6159813202421</v>
      </c>
      <c r="I142" s="27">
        <v>7247564</v>
      </c>
      <c r="J142" s="27">
        <v>0</v>
      </c>
      <c r="K142" s="27"/>
      <c r="L142" s="27">
        <v>7275648</v>
      </c>
      <c r="M142" s="27">
        <v>7247564</v>
      </c>
      <c r="N142" s="27">
        <v>-28084</v>
      </c>
      <c r="O142" s="30">
        <f t="shared" si="2"/>
        <v>-1.2074984951414567</v>
      </c>
    </row>
    <row r="143" spans="1:15" s="2" customFormat="1" ht="12.75">
      <c r="A143" s="2" t="s">
        <v>172</v>
      </c>
      <c r="B143" s="27">
        <v>56673</v>
      </c>
      <c r="C143" s="28">
        <v>164667.66</v>
      </c>
      <c r="D143" s="29">
        <v>0.906</v>
      </c>
      <c r="E143" s="27">
        <v>148496.987378515</v>
      </c>
      <c r="F143" s="27"/>
      <c r="G143" s="27">
        <v>2620.2422207844124</v>
      </c>
      <c r="H143" s="28">
        <v>-921.7625247161677</v>
      </c>
      <c r="I143" s="27">
        <v>0</v>
      </c>
      <c r="J143" s="27">
        <v>52239048</v>
      </c>
      <c r="K143" s="27"/>
      <c r="L143" s="27">
        <v>-41773331</v>
      </c>
      <c r="M143" s="27">
        <v>-52239048</v>
      </c>
      <c r="N143" s="27">
        <v>-10465717</v>
      </c>
      <c r="O143" s="30">
        <f t="shared" si="2"/>
        <v>-184.6684841105994</v>
      </c>
    </row>
    <row r="144" spans="1:15" s="2" customFormat="1" ht="27" customHeight="1">
      <c r="A144" s="26" t="s">
        <v>173</v>
      </c>
      <c r="B144" s="27">
        <v>27323</v>
      </c>
      <c r="C144" s="28">
        <v>79879.906</v>
      </c>
      <c r="D144" s="29">
        <v>1.122</v>
      </c>
      <c r="E144" s="27">
        <v>89209.58794255459</v>
      </c>
      <c r="F144" s="27"/>
      <c r="G144" s="27">
        <v>3264.999741703129</v>
      </c>
      <c r="H144" s="28">
        <v>-277.0050037974511</v>
      </c>
      <c r="I144" s="27">
        <v>0</v>
      </c>
      <c r="J144" s="27">
        <v>7568608</v>
      </c>
      <c r="K144" s="27"/>
      <c r="L144" s="27">
        <v>-6479921</v>
      </c>
      <c r="M144" s="27">
        <v>-7568608</v>
      </c>
      <c r="N144" s="27">
        <v>-1088687</v>
      </c>
      <c r="O144" s="30">
        <f t="shared" si="2"/>
        <v>-39.84507557735241</v>
      </c>
    </row>
    <row r="145" spans="1:15" s="2" customFormat="1" ht="12.75">
      <c r="A145" s="2" t="s">
        <v>174</v>
      </c>
      <c r="B145" s="27">
        <v>37247</v>
      </c>
      <c r="C145" s="28">
        <v>185621.79</v>
      </c>
      <c r="D145" s="29">
        <v>0.975</v>
      </c>
      <c r="E145" s="27">
        <v>180141.88521292707</v>
      </c>
      <c r="F145" s="27"/>
      <c r="G145" s="27">
        <v>4836.413273899296</v>
      </c>
      <c r="H145" s="28">
        <v>1294.4085283987156</v>
      </c>
      <c r="I145" s="27">
        <v>48212834</v>
      </c>
      <c r="J145" s="27">
        <v>0</v>
      </c>
      <c r="K145" s="27"/>
      <c r="L145" s="27">
        <v>50122101</v>
      </c>
      <c r="M145" s="27">
        <v>48212834</v>
      </c>
      <c r="N145" s="27">
        <v>-1909267</v>
      </c>
      <c r="O145" s="30">
        <f t="shared" si="2"/>
        <v>-51.25961822428652</v>
      </c>
    </row>
    <row r="146" spans="1:15" s="2" customFormat="1" ht="12.75">
      <c r="A146" s="2" t="s">
        <v>175</v>
      </c>
      <c r="B146" s="27">
        <v>9897</v>
      </c>
      <c r="C146" s="28">
        <v>36322.622</v>
      </c>
      <c r="D146" s="29">
        <v>0.907</v>
      </c>
      <c r="E146" s="27">
        <v>32791.826654102326</v>
      </c>
      <c r="F146" s="27"/>
      <c r="G146" s="27">
        <v>3313.3097558959607</v>
      </c>
      <c r="H146" s="28">
        <v>-228.69498960461942</v>
      </c>
      <c r="I146" s="27">
        <v>0</v>
      </c>
      <c r="J146" s="27">
        <v>2263394</v>
      </c>
      <c r="K146" s="27"/>
      <c r="L146" s="27">
        <v>-8033599</v>
      </c>
      <c r="M146" s="27">
        <v>-2263394</v>
      </c>
      <c r="N146" s="27">
        <v>5770205</v>
      </c>
      <c r="O146" s="30">
        <f t="shared" si="2"/>
        <v>583.0256643427301</v>
      </c>
    </row>
    <row r="147" spans="1:15" s="2" customFormat="1" ht="12.75">
      <c r="A147" s="2" t="s">
        <v>176</v>
      </c>
      <c r="B147" s="27">
        <v>8232</v>
      </c>
      <c r="C147" s="28">
        <v>13077.9</v>
      </c>
      <c r="D147" s="29">
        <v>1.077</v>
      </c>
      <c r="E147" s="27">
        <v>14019.57495258394</v>
      </c>
      <c r="F147" s="27"/>
      <c r="G147" s="27">
        <v>1703.0581818007702</v>
      </c>
      <c r="H147" s="28">
        <v>-1838.94656369981</v>
      </c>
      <c r="I147" s="27">
        <v>0</v>
      </c>
      <c r="J147" s="27">
        <v>15138208</v>
      </c>
      <c r="K147" s="27"/>
      <c r="L147" s="27">
        <v>-12446405</v>
      </c>
      <c r="M147" s="27">
        <v>-15138208</v>
      </c>
      <c r="N147" s="27">
        <v>-2691803</v>
      </c>
      <c r="O147" s="30">
        <f t="shared" si="2"/>
        <v>-326.9925898931001</v>
      </c>
    </row>
    <row r="148" spans="1:15" s="2" customFormat="1" ht="12.75">
      <c r="A148" s="2" t="s">
        <v>177</v>
      </c>
      <c r="B148" s="27">
        <v>101487</v>
      </c>
      <c r="C148" s="28">
        <v>416752.284</v>
      </c>
      <c r="D148" s="29">
        <v>0.912</v>
      </c>
      <c r="E148" s="27">
        <v>378315.3459166316</v>
      </c>
      <c r="F148" s="27"/>
      <c r="G148" s="27">
        <v>3727.7222296119858</v>
      </c>
      <c r="H148" s="28">
        <v>185.7174841114056</v>
      </c>
      <c r="I148" s="27">
        <v>18847910</v>
      </c>
      <c r="J148" s="27">
        <v>0</v>
      </c>
      <c r="K148" s="27"/>
      <c r="L148" s="27">
        <v>52297175</v>
      </c>
      <c r="M148" s="27">
        <v>18847910</v>
      </c>
      <c r="N148" s="27">
        <v>-33449265</v>
      </c>
      <c r="O148" s="30">
        <f t="shared" si="2"/>
        <v>-329.5916225723492</v>
      </c>
    </row>
    <row r="149" spans="1:15" s="2" customFormat="1" ht="12.75">
      <c r="A149" s="2" t="s">
        <v>178</v>
      </c>
      <c r="B149" s="27">
        <v>4788</v>
      </c>
      <c r="C149" s="28">
        <v>20115.487</v>
      </c>
      <c r="D149" s="29">
        <v>0.797</v>
      </c>
      <c r="E149" s="27">
        <v>15957.689267111686</v>
      </c>
      <c r="F149" s="27"/>
      <c r="G149" s="27">
        <v>3332.8507241252473</v>
      </c>
      <c r="H149" s="28">
        <v>-209.15402137533283</v>
      </c>
      <c r="I149" s="27">
        <v>0</v>
      </c>
      <c r="J149" s="27">
        <v>1001429</v>
      </c>
      <c r="K149" s="27"/>
      <c r="L149" s="27">
        <v>-2788002</v>
      </c>
      <c r="M149" s="27">
        <v>-1001429</v>
      </c>
      <c r="N149" s="27">
        <v>1786573</v>
      </c>
      <c r="O149" s="30">
        <f t="shared" si="2"/>
        <v>373.1355472013367</v>
      </c>
    </row>
    <row r="150" spans="1:15" s="2" customFormat="1" ht="12.75">
      <c r="A150" s="2" t="s">
        <v>179</v>
      </c>
      <c r="B150" s="27">
        <v>5625</v>
      </c>
      <c r="C150" s="28">
        <v>12527.739000000001</v>
      </c>
      <c r="D150" s="29">
        <v>0.921</v>
      </c>
      <c r="E150" s="27">
        <v>11484.536129100286</v>
      </c>
      <c r="F150" s="27"/>
      <c r="G150" s="27">
        <v>2041.695311840051</v>
      </c>
      <c r="H150" s="28">
        <v>-1500.309433660529</v>
      </c>
      <c r="I150" s="27">
        <v>0</v>
      </c>
      <c r="J150" s="27">
        <v>8439241</v>
      </c>
      <c r="K150" s="27"/>
      <c r="L150" s="27">
        <v>-8628780</v>
      </c>
      <c r="M150" s="27">
        <v>-8439241</v>
      </c>
      <c r="N150" s="27">
        <v>189539</v>
      </c>
      <c r="O150" s="30">
        <f t="shared" si="2"/>
        <v>33.69582222222222</v>
      </c>
    </row>
    <row r="151" spans="1:15" s="2" customFormat="1" ht="12.75">
      <c r="A151" s="2" t="s">
        <v>180</v>
      </c>
      <c r="B151" s="27">
        <v>31349</v>
      </c>
      <c r="C151" s="28">
        <v>117126.83499999999</v>
      </c>
      <c r="D151" s="29">
        <v>0.998</v>
      </c>
      <c r="E151" s="27">
        <v>116350.45354618916</v>
      </c>
      <c r="F151" s="27"/>
      <c r="G151" s="27">
        <v>3711.4566189093484</v>
      </c>
      <c r="H151" s="28">
        <v>169.45187340876828</v>
      </c>
      <c r="I151" s="27">
        <v>5312147</v>
      </c>
      <c r="J151" s="27">
        <v>0</v>
      </c>
      <c r="K151" s="27"/>
      <c r="L151" s="27">
        <v>6961965</v>
      </c>
      <c r="M151" s="27">
        <v>5312147</v>
      </c>
      <c r="N151" s="27">
        <v>-1649818</v>
      </c>
      <c r="O151" s="30">
        <f t="shared" si="2"/>
        <v>-52.62745223133114</v>
      </c>
    </row>
    <row r="152" spans="1:15" s="2" customFormat="1" ht="12.75">
      <c r="A152" s="2" t="s">
        <v>181</v>
      </c>
      <c r="B152" s="27">
        <v>6744</v>
      </c>
      <c r="C152" s="28">
        <v>18095.047</v>
      </c>
      <c r="D152" s="29">
        <v>0.854</v>
      </c>
      <c r="E152" s="27">
        <v>15381.50098000515</v>
      </c>
      <c r="F152" s="27"/>
      <c r="G152" s="27">
        <v>2280.7682354693284</v>
      </c>
      <c r="H152" s="28">
        <v>-1261.2365100312518</v>
      </c>
      <c r="I152" s="27">
        <v>0</v>
      </c>
      <c r="J152" s="27">
        <v>8505779</v>
      </c>
      <c r="K152" s="27"/>
      <c r="L152" s="27">
        <v>-7982272</v>
      </c>
      <c r="M152" s="27">
        <v>-8505779</v>
      </c>
      <c r="N152" s="27">
        <v>-523507</v>
      </c>
      <c r="O152" s="30">
        <f t="shared" si="2"/>
        <v>-77.6255931198102</v>
      </c>
    </row>
    <row r="153" spans="1:15" s="2" customFormat="1" ht="12.75">
      <c r="A153" s="2" t="s">
        <v>182</v>
      </c>
      <c r="B153" s="27">
        <v>5851</v>
      </c>
      <c r="C153" s="28">
        <v>25125.139</v>
      </c>
      <c r="D153" s="29">
        <v>0.906</v>
      </c>
      <c r="E153" s="27">
        <v>22657.803292804638</v>
      </c>
      <c r="F153" s="27"/>
      <c r="G153" s="27">
        <v>3872.4668078626964</v>
      </c>
      <c r="H153" s="28">
        <v>330.4620623621163</v>
      </c>
      <c r="I153" s="27">
        <v>1933534</v>
      </c>
      <c r="J153" s="27">
        <v>0</v>
      </c>
      <c r="K153" s="27"/>
      <c r="L153" s="27">
        <v>2793567</v>
      </c>
      <c r="M153" s="27">
        <v>1933534</v>
      </c>
      <c r="N153" s="27">
        <v>-860033</v>
      </c>
      <c r="O153" s="30">
        <f t="shared" si="2"/>
        <v>-146.9890616988549</v>
      </c>
    </row>
    <row r="154" spans="1:15" s="2" customFormat="1" ht="12.75">
      <c r="A154" s="2" t="s">
        <v>183</v>
      </c>
      <c r="B154" s="27">
        <v>5371</v>
      </c>
      <c r="C154" s="28">
        <v>21600.847999999998</v>
      </c>
      <c r="D154" s="29">
        <v>0.974</v>
      </c>
      <c r="E154" s="27">
        <v>20941.649623299953</v>
      </c>
      <c r="F154" s="27"/>
      <c r="G154" s="27">
        <v>3899.022458257299</v>
      </c>
      <c r="H154" s="28">
        <v>357.017712756719</v>
      </c>
      <c r="I154" s="27">
        <v>1917542</v>
      </c>
      <c r="J154" s="27">
        <v>0</v>
      </c>
      <c r="K154" s="27"/>
      <c r="L154" s="27">
        <v>5013959</v>
      </c>
      <c r="M154" s="27">
        <v>1917542</v>
      </c>
      <c r="N154" s="27">
        <v>-3096417</v>
      </c>
      <c r="O154" s="30">
        <f t="shared" si="2"/>
        <v>-576.5066095699125</v>
      </c>
    </row>
    <row r="155" spans="1:15" s="2" customFormat="1" ht="12.75">
      <c r="A155" s="2" t="s">
        <v>184</v>
      </c>
      <c r="B155" s="27">
        <v>500197</v>
      </c>
      <c r="C155" s="28">
        <v>1540487.79</v>
      </c>
      <c r="D155" s="29">
        <v>1.151</v>
      </c>
      <c r="E155" s="27">
        <v>1764878.1052822827</v>
      </c>
      <c r="F155" s="27"/>
      <c r="G155" s="27">
        <v>3528.3660343470324</v>
      </c>
      <c r="H155" s="28">
        <v>-13.638711153547774</v>
      </c>
      <c r="I155" s="27">
        <v>0</v>
      </c>
      <c r="J155" s="27">
        <v>6822042</v>
      </c>
      <c r="K155" s="27"/>
      <c r="L155" s="27">
        <v>-37935057</v>
      </c>
      <c r="M155" s="27">
        <v>-6822042</v>
      </c>
      <c r="N155" s="27">
        <v>31113015</v>
      </c>
      <c r="O155" s="30">
        <f t="shared" si="2"/>
        <v>62.201522600095565</v>
      </c>
    </row>
    <row r="156" spans="1:15" s="2" customFormat="1" ht="12.75">
      <c r="A156" s="2" t="s">
        <v>185</v>
      </c>
      <c r="B156" s="27">
        <v>13085</v>
      </c>
      <c r="C156" s="28">
        <v>38226.936</v>
      </c>
      <c r="D156" s="29">
        <v>1.189</v>
      </c>
      <c r="E156" s="27">
        <v>45241.02911076747</v>
      </c>
      <c r="F156" s="27"/>
      <c r="G156" s="27">
        <v>3457.4726106815033</v>
      </c>
      <c r="H156" s="28">
        <v>-84.53213481907687</v>
      </c>
      <c r="I156" s="27">
        <v>0</v>
      </c>
      <c r="J156" s="27">
        <v>1106103</v>
      </c>
      <c r="K156" s="27"/>
      <c r="L156" s="27">
        <v>-1679873</v>
      </c>
      <c r="M156" s="27">
        <v>-1106103</v>
      </c>
      <c r="N156" s="27">
        <v>573770</v>
      </c>
      <c r="O156" s="30">
        <f t="shared" si="2"/>
        <v>43.84944593045472</v>
      </c>
    </row>
    <row r="157" spans="1:15" s="2" customFormat="1" ht="12.75">
      <c r="A157" s="2" t="s">
        <v>186</v>
      </c>
      <c r="B157" s="27">
        <v>9280</v>
      </c>
      <c r="C157" s="28">
        <v>23525.932</v>
      </c>
      <c r="D157" s="29">
        <v>0.872</v>
      </c>
      <c r="E157" s="27">
        <v>20419.469441746605</v>
      </c>
      <c r="F157" s="27"/>
      <c r="G157" s="27">
        <v>2200.3738622571773</v>
      </c>
      <c r="H157" s="28">
        <v>-1341.6308832434029</v>
      </c>
      <c r="I157" s="27">
        <v>0</v>
      </c>
      <c r="J157" s="27">
        <v>12450335</v>
      </c>
      <c r="K157" s="27"/>
      <c r="L157" s="27">
        <v>-9927746</v>
      </c>
      <c r="M157" s="27">
        <v>-12450335</v>
      </c>
      <c r="N157" s="27">
        <v>-2522589</v>
      </c>
      <c r="O157" s="30">
        <f t="shared" si="2"/>
        <v>-271.8307112068965</v>
      </c>
    </row>
    <row r="158" spans="1:15" s="2" customFormat="1" ht="12.75">
      <c r="A158" s="2" t="s">
        <v>187</v>
      </c>
      <c r="B158" s="27">
        <v>8809</v>
      </c>
      <c r="C158" s="28">
        <v>29455.412</v>
      </c>
      <c r="D158" s="29">
        <v>1.083</v>
      </c>
      <c r="E158" s="27">
        <v>31752.263476803335</v>
      </c>
      <c r="F158" s="27"/>
      <c r="G158" s="27">
        <v>3604.5253123854395</v>
      </c>
      <c r="H158" s="28">
        <v>62.52056688485936</v>
      </c>
      <c r="I158" s="27">
        <v>550744</v>
      </c>
      <c r="J158" s="27">
        <v>0</v>
      </c>
      <c r="K158" s="27"/>
      <c r="L158" s="27">
        <v>-3318060</v>
      </c>
      <c r="M158" s="27">
        <v>550744</v>
      </c>
      <c r="N158" s="27">
        <v>3868804</v>
      </c>
      <c r="O158" s="30">
        <f t="shared" si="2"/>
        <v>439.1876489953457</v>
      </c>
    </row>
    <row r="159" spans="1:15" s="2" customFormat="1" ht="12.75">
      <c r="A159" s="2" t="s">
        <v>188</v>
      </c>
      <c r="B159" s="27">
        <v>33580</v>
      </c>
      <c r="C159" s="28">
        <v>108732.92</v>
      </c>
      <c r="D159" s="29">
        <v>1.118</v>
      </c>
      <c r="E159" s="27">
        <v>120999.61429754907</v>
      </c>
      <c r="F159" s="27"/>
      <c r="G159" s="27">
        <v>3603.3238325654875</v>
      </c>
      <c r="H159" s="28">
        <v>61.31908706490731</v>
      </c>
      <c r="I159" s="27">
        <v>2059095</v>
      </c>
      <c r="J159" s="27">
        <v>0</v>
      </c>
      <c r="K159" s="27"/>
      <c r="L159" s="27">
        <v>4452941</v>
      </c>
      <c r="M159" s="27">
        <v>2059095</v>
      </c>
      <c r="N159" s="27">
        <v>-2393846</v>
      </c>
      <c r="O159" s="30">
        <f t="shared" si="2"/>
        <v>-71.28784991066111</v>
      </c>
    </row>
    <row r="160" spans="1:15" s="2" customFormat="1" ht="12.75">
      <c r="A160" s="2" t="s">
        <v>189</v>
      </c>
      <c r="B160" s="27">
        <v>6790</v>
      </c>
      <c r="C160" s="28">
        <v>14245.633</v>
      </c>
      <c r="D160" s="29">
        <v>0.927</v>
      </c>
      <c r="E160" s="27">
        <v>13144.45600650141</v>
      </c>
      <c r="F160" s="27"/>
      <c r="G160" s="27">
        <v>1935.8550819589705</v>
      </c>
      <c r="H160" s="28">
        <v>-1606.1496635416097</v>
      </c>
      <c r="I160" s="27">
        <v>0</v>
      </c>
      <c r="J160" s="27">
        <v>10905756</v>
      </c>
      <c r="K160" s="27"/>
      <c r="L160" s="27">
        <v>-6637450</v>
      </c>
      <c r="M160" s="27">
        <v>-10905756</v>
      </c>
      <c r="N160" s="27">
        <v>-4268306</v>
      </c>
      <c r="O160" s="30">
        <f t="shared" si="2"/>
        <v>-628.6164948453609</v>
      </c>
    </row>
    <row r="161" spans="1:15" s="2" customFormat="1" ht="12.75">
      <c r="A161" s="2" t="s">
        <v>190</v>
      </c>
      <c r="B161" s="27">
        <v>40268</v>
      </c>
      <c r="C161" s="28">
        <v>129865.525</v>
      </c>
      <c r="D161" s="29">
        <v>1.014</v>
      </c>
      <c r="E161" s="27">
        <v>131072.91615695102</v>
      </c>
      <c r="F161" s="27"/>
      <c r="G161" s="27">
        <v>3255.014308059775</v>
      </c>
      <c r="H161" s="28">
        <v>-286.9904374408052</v>
      </c>
      <c r="I161" s="27">
        <v>0</v>
      </c>
      <c r="J161" s="27">
        <v>11556531</v>
      </c>
      <c r="K161" s="27"/>
      <c r="L161" s="27">
        <v>-16058586</v>
      </c>
      <c r="M161" s="27">
        <v>-11556531</v>
      </c>
      <c r="N161" s="27">
        <v>4502055</v>
      </c>
      <c r="O161" s="30">
        <f t="shared" si="2"/>
        <v>111.80229959272872</v>
      </c>
    </row>
    <row r="162" spans="1:15" s="2" customFormat="1" ht="12.75">
      <c r="A162" s="2" t="s">
        <v>191</v>
      </c>
      <c r="B162" s="27">
        <v>38085</v>
      </c>
      <c r="C162" s="28">
        <v>97867.01699999999</v>
      </c>
      <c r="D162" s="29">
        <v>1.148</v>
      </c>
      <c r="E162" s="27">
        <v>111830.26925295356</v>
      </c>
      <c r="F162" s="27"/>
      <c r="G162" s="27">
        <v>2936.3337075739414</v>
      </c>
      <c r="H162" s="28">
        <v>-605.6710379266387</v>
      </c>
      <c r="I162" s="27">
        <v>0</v>
      </c>
      <c r="J162" s="27">
        <v>23066981</v>
      </c>
      <c r="K162" s="27"/>
      <c r="L162" s="27">
        <v>-19390953</v>
      </c>
      <c r="M162" s="27">
        <v>-23066981</v>
      </c>
      <c r="N162" s="27">
        <v>-3676028</v>
      </c>
      <c r="O162" s="30">
        <f t="shared" si="2"/>
        <v>-96.52167520021005</v>
      </c>
    </row>
    <row r="163" spans="1:15" s="2" customFormat="1" ht="12.75">
      <c r="A163" s="2" t="s">
        <v>192</v>
      </c>
      <c r="B163" s="27">
        <v>37922</v>
      </c>
      <c r="C163" s="28">
        <v>158062.925</v>
      </c>
      <c r="D163" s="29">
        <v>1.014</v>
      </c>
      <c r="E163" s="27">
        <v>159532.47419626903</v>
      </c>
      <c r="F163" s="27"/>
      <c r="G163" s="27">
        <v>4206.858135021071</v>
      </c>
      <c r="H163" s="28">
        <v>664.8533895204905</v>
      </c>
      <c r="I163" s="27">
        <v>25212570</v>
      </c>
      <c r="J163" s="27">
        <v>0</v>
      </c>
      <c r="K163" s="27"/>
      <c r="L163" s="27">
        <v>16119116</v>
      </c>
      <c r="M163" s="27">
        <v>25212570</v>
      </c>
      <c r="N163" s="27">
        <v>9093454</v>
      </c>
      <c r="O163" s="30">
        <f t="shared" si="2"/>
        <v>239.79362902800486</v>
      </c>
    </row>
    <row r="164" spans="1:15" s="2" customFormat="1" ht="12.75">
      <c r="A164" s="2" t="s">
        <v>193</v>
      </c>
      <c r="B164" s="27">
        <v>12831</v>
      </c>
      <c r="C164" s="28">
        <v>44798.513999999996</v>
      </c>
      <c r="D164" s="29">
        <v>1.014</v>
      </c>
      <c r="E164" s="27">
        <v>45215.016606431884</v>
      </c>
      <c r="F164" s="27"/>
      <c r="G164" s="27">
        <v>3523.888754300669</v>
      </c>
      <c r="H164" s="28">
        <v>-18.11599119991115</v>
      </c>
      <c r="I164" s="27">
        <v>0</v>
      </c>
      <c r="J164" s="27">
        <v>232446</v>
      </c>
      <c r="K164" s="27"/>
      <c r="L164" s="27">
        <v>-2534253</v>
      </c>
      <c r="M164" s="27">
        <v>-232446</v>
      </c>
      <c r="N164" s="27">
        <v>2301807</v>
      </c>
      <c r="O164" s="30">
        <f t="shared" si="2"/>
        <v>179.3942015431377</v>
      </c>
    </row>
    <row r="165" spans="1:15" s="2" customFormat="1" ht="12.75">
      <c r="A165" s="2" t="s">
        <v>194</v>
      </c>
      <c r="B165" s="27">
        <v>14659</v>
      </c>
      <c r="C165" s="28">
        <v>55470.002</v>
      </c>
      <c r="D165" s="29">
        <v>0.953</v>
      </c>
      <c r="E165" s="27">
        <v>52617.742769076925</v>
      </c>
      <c r="F165" s="27"/>
      <c r="G165" s="27">
        <v>3589.449673857489</v>
      </c>
      <c r="H165" s="28">
        <v>47.444928356908804</v>
      </c>
      <c r="I165" s="27">
        <v>695495</v>
      </c>
      <c r="J165" s="27">
        <v>0</v>
      </c>
      <c r="K165" s="27"/>
      <c r="L165" s="27">
        <v>2387356</v>
      </c>
      <c r="M165" s="27">
        <v>695495</v>
      </c>
      <c r="N165" s="27">
        <v>-1691861</v>
      </c>
      <c r="O165" s="30">
        <f t="shared" si="2"/>
        <v>-115.41448939218228</v>
      </c>
    </row>
    <row r="166" spans="1:15" s="2" customFormat="1" ht="12.75">
      <c r="A166" s="2" t="s">
        <v>195</v>
      </c>
      <c r="B166" s="27">
        <v>23825</v>
      </c>
      <c r="C166" s="28">
        <v>118800.54699999999</v>
      </c>
      <c r="D166" s="29">
        <v>0.871</v>
      </c>
      <c r="E166" s="27">
        <v>102995.37581665494</v>
      </c>
      <c r="F166" s="27"/>
      <c r="G166" s="27">
        <v>4322.995837005454</v>
      </c>
      <c r="H166" s="28">
        <v>780.9910915048736</v>
      </c>
      <c r="I166" s="27">
        <v>18607113</v>
      </c>
      <c r="J166" s="27">
        <v>0</v>
      </c>
      <c r="K166" s="27"/>
      <c r="L166" s="27">
        <v>19999218</v>
      </c>
      <c r="M166" s="27">
        <v>18607113</v>
      </c>
      <c r="N166" s="27">
        <v>-1392105</v>
      </c>
      <c r="O166" s="30">
        <f t="shared" si="2"/>
        <v>-58.43043022035677</v>
      </c>
    </row>
    <row r="167" spans="1:15" s="2" customFormat="1" ht="12.75">
      <c r="A167" s="2" t="s">
        <v>196</v>
      </c>
      <c r="B167" s="27">
        <v>33807</v>
      </c>
      <c r="C167" s="28">
        <v>118980.78899999999</v>
      </c>
      <c r="D167" s="29">
        <v>0.954</v>
      </c>
      <c r="E167" s="27">
        <v>112981.24354899552</v>
      </c>
      <c r="F167" s="27"/>
      <c r="G167" s="27">
        <v>3341.94822223195</v>
      </c>
      <c r="H167" s="28">
        <v>-200.05652326863037</v>
      </c>
      <c r="I167" s="27">
        <v>0</v>
      </c>
      <c r="J167" s="27">
        <v>6763311</v>
      </c>
      <c r="K167" s="27"/>
      <c r="L167" s="27">
        <v>-9480779</v>
      </c>
      <c r="M167" s="27">
        <v>-6763311</v>
      </c>
      <c r="N167" s="27">
        <v>2717468</v>
      </c>
      <c r="O167" s="30">
        <f t="shared" si="2"/>
        <v>80.38181441713255</v>
      </c>
    </row>
    <row r="168" spans="1:15" s="2" customFormat="1" ht="12.75">
      <c r="A168" s="2" t="s">
        <v>197</v>
      </c>
      <c r="B168" s="27">
        <v>9442</v>
      </c>
      <c r="C168" s="28">
        <v>63408.047</v>
      </c>
      <c r="D168" s="29">
        <v>0.984</v>
      </c>
      <c r="E168" s="27">
        <v>62104.14779020803</v>
      </c>
      <c r="F168" s="27"/>
      <c r="G168" s="27">
        <v>6577.435690553699</v>
      </c>
      <c r="H168" s="28">
        <v>3035.4309450531186</v>
      </c>
      <c r="I168" s="27">
        <v>28660539</v>
      </c>
      <c r="J168" s="27">
        <v>0</v>
      </c>
      <c r="K168" s="27"/>
      <c r="L168" s="27">
        <v>24043130</v>
      </c>
      <c r="M168" s="27">
        <v>28660539</v>
      </c>
      <c r="N168" s="27">
        <v>4617409</v>
      </c>
      <c r="O168" s="30">
        <f t="shared" si="2"/>
        <v>489.02870154628255</v>
      </c>
    </row>
    <row r="169" spans="1:15" s="2" customFormat="1" ht="12.75">
      <c r="A169" s="2" t="s">
        <v>198</v>
      </c>
      <c r="B169" s="27">
        <v>10245</v>
      </c>
      <c r="C169" s="28">
        <v>34272.79</v>
      </c>
      <c r="D169" s="29">
        <v>0.982</v>
      </c>
      <c r="E169" s="27">
        <v>33499.789570426954</v>
      </c>
      <c r="F169" s="27"/>
      <c r="G169" s="27">
        <v>3269.867210388185</v>
      </c>
      <c r="H169" s="28">
        <v>-272.1375351123952</v>
      </c>
      <c r="I169" s="27">
        <v>0</v>
      </c>
      <c r="J169" s="27">
        <v>2788049</v>
      </c>
      <c r="K169" s="27"/>
      <c r="L169" s="27">
        <v>-1928770</v>
      </c>
      <c r="M169" s="27">
        <v>-2788049</v>
      </c>
      <c r="N169" s="27">
        <v>-859279</v>
      </c>
      <c r="O169" s="30">
        <f t="shared" si="2"/>
        <v>-83.87301122498779</v>
      </c>
    </row>
    <row r="170" spans="1:15" s="2" customFormat="1" ht="12.75">
      <c r="A170" s="2" t="s">
        <v>199</v>
      </c>
      <c r="B170" s="27">
        <v>59812</v>
      </c>
      <c r="C170" s="28">
        <v>204738.595</v>
      </c>
      <c r="D170" s="29">
        <v>1.083</v>
      </c>
      <c r="E170" s="27">
        <v>220703.54379393946</v>
      </c>
      <c r="F170" s="27"/>
      <c r="G170" s="27">
        <v>3689.954253225765</v>
      </c>
      <c r="H170" s="28">
        <v>147.94950772518496</v>
      </c>
      <c r="I170" s="27">
        <v>8849156</v>
      </c>
      <c r="J170" s="27">
        <v>0</v>
      </c>
      <c r="K170" s="27"/>
      <c r="L170" s="27">
        <v>17849706</v>
      </c>
      <c r="M170" s="27">
        <v>8849156</v>
      </c>
      <c r="N170" s="27">
        <v>-9000550</v>
      </c>
      <c r="O170" s="30">
        <f t="shared" si="2"/>
        <v>-150.48067277469403</v>
      </c>
    </row>
    <row r="171" spans="1:15" s="2" customFormat="1" ht="12.75">
      <c r="A171" s="2" t="s">
        <v>200</v>
      </c>
      <c r="B171" s="27">
        <v>15327</v>
      </c>
      <c r="C171" s="28">
        <v>42763.888</v>
      </c>
      <c r="D171" s="29">
        <v>1.053</v>
      </c>
      <c r="E171" s="27">
        <v>44821.53089689968</v>
      </c>
      <c r="F171" s="27"/>
      <c r="G171" s="27">
        <v>2924.351203555796</v>
      </c>
      <c r="H171" s="28">
        <v>-617.6535419447841</v>
      </c>
      <c r="I171" s="27">
        <v>0</v>
      </c>
      <c r="J171" s="27">
        <v>9466776</v>
      </c>
      <c r="K171" s="27"/>
      <c r="L171" s="27">
        <v>-9000130</v>
      </c>
      <c r="M171" s="27">
        <v>-9466776</v>
      </c>
      <c r="N171" s="27">
        <v>-466646</v>
      </c>
      <c r="O171" s="30">
        <f t="shared" si="2"/>
        <v>-30.44601030860573</v>
      </c>
    </row>
    <row r="172" spans="1:15" s="2" customFormat="1" ht="12.75">
      <c r="A172" s="2" t="s">
        <v>201</v>
      </c>
      <c r="B172" s="27">
        <v>33802</v>
      </c>
      <c r="C172" s="28">
        <v>99429.18699999999</v>
      </c>
      <c r="D172" s="29">
        <v>1.006</v>
      </c>
      <c r="E172" s="27">
        <v>99561.85975859764</v>
      </c>
      <c r="F172" s="27"/>
      <c r="G172" s="27">
        <v>2945.44286606111</v>
      </c>
      <c r="H172" s="28">
        <v>-596.56187943947</v>
      </c>
      <c r="I172" s="27">
        <v>0</v>
      </c>
      <c r="J172" s="27">
        <v>20164985</v>
      </c>
      <c r="K172" s="27"/>
      <c r="L172" s="27">
        <v>-19978268</v>
      </c>
      <c r="M172" s="27">
        <v>-20164985</v>
      </c>
      <c r="N172" s="27">
        <v>-186717</v>
      </c>
      <c r="O172" s="30">
        <f t="shared" si="2"/>
        <v>-5.52384474291462</v>
      </c>
    </row>
    <row r="173" spans="1:15" s="2" customFormat="1" ht="12.75">
      <c r="A173" s="2" t="s">
        <v>202</v>
      </c>
      <c r="B173" s="27">
        <v>18518</v>
      </c>
      <c r="C173" s="28">
        <v>67768.712</v>
      </c>
      <c r="D173" s="29">
        <v>0.953</v>
      </c>
      <c r="E173" s="27">
        <v>64284.054934911605</v>
      </c>
      <c r="F173" s="27"/>
      <c r="G173" s="27">
        <v>3471.436166697894</v>
      </c>
      <c r="H173" s="28">
        <v>-70.56857880268626</v>
      </c>
      <c r="I173" s="27">
        <v>0</v>
      </c>
      <c r="J173" s="27">
        <v>1306789</v>
      </c>
      <c r="K173" s="27"/>
      <c r="L173" s="27">
        <v>-520615</v>
      </c>
      <c r="M173" s="27">
        <v>-1306789</v>
      </c>
      <c r="N173" s="27">
        <v>-786174</v>
      </c>
      <c r="O173" s="30">
        <f t="shared" si="2"/>
        <v>-42.454584728372396</v>
      </c>
    </row>
    <row r="174" spans="1:15" s="2" customFormat="1" ht="12.75">
      <c r="A174" s="2" t="s">
        <v>203</v>
      </c>
      <c r="B174" s="27">
        <v>50610</v>
      </c>
      <c r="C174" s="28">
        <v>217855.866</v>
      </c>
      <c r="D174" s="29">
        <v>0.923</v>
      </c>
      <c r="E174" s="27">
        <v>200148.38522434045</v>
      </c>
      <c r="F174" s="27"/>
      <c r="G174" s="27">
        <v>3954.7201190345872</v>
      </c>
      <c r="H174" s="28">
        <v>412.7153735340071</v>
      </c>
      <c r="I174" s="27">
        <v>20887525</v>
      </c>
      <c r="J174" s="27">
        <v>0</v>
      </c>
      <c r="K174" s="27"/>
      <c r="L174" s="27">
        <v>16453513</v>
      </c>
      <c r="M174" s="27">
        <v>20887525</v>
      </c>
      <c r="N174" s="27">
        <v>4434012</v>
      </c>
      <c r="O174" s="30">
        <f t="shared" si="2"/>
        <v>87.61138114997036</v>
      </c>
    </row>
    <row r="175" spans="1:15" s="2" customFormat="1" ht="12.75">
      <c r="A175" s="2" t="s">
        <v>204</v>
      </c>
      <c r="B175" s="27">
        <v>9170</v>
      </c>
      <c r="C175" s="28">
        <v>27018.678</v>
      </c>
      <c r="D175" s="29">
        <v>1.034</v>
      </c>
      <c r="E175" s="27">
        <v>27807.744576069505</v>
      </c>
      <c r="F175" s="27"/>
      <c r="G175" s="27">
        <v>3032.4694194187027</v>
      </c>
      <c r="H175" s="28">
        <v>-509.53532608187743</v>
      </c>
      <c r="I175" s="27">
        <v>0</v>
      </c>
      <c r="J175" s="27">
        <v>4672439</v>
      </c>
      <c r="K175" s="27"/>
      <c r="L175" s="27">
        <v>-2592618</v>
      </c>
      <c r="M175" s="27">
        <v>-4672439</v>
      </c>
      <c r="N175" s="27">
        <v>-2079821</v>
      </c>
      <c r="O175" s="30">
        <f t="shared" si="2"/>
        <v>-226.8070883315158</v>
      </c>
    </row>
    <row r="176" spans="1:15" s="2" customFormat="1" ht="12.75">
      <c r="A176" s="2" t="s">
        <v>205</v>
      </c>
      <c r="B176" s="27">
        <v>23657</v>
      </c>
      <c r="C176" s="28">
        <v>73730.484</v>
      </c>
      <c r="D176" s="29">
        <v>1.01</v>
      </c>
      <c r="E176" s="27">
        <v>74122.41998194433</v>
      </c>
      <c r="F176" s="27"/>
      <c r="G176" s="27">
        <v>3133.2130017307495</v>
      </c>
      <c r="H176" s="28">
        <v>-408.79174376983065</v>
      </c>
      <c r="I176" s="27">
        <v>0</v>
      </c>
      <c r="J176" s="27">
        <v>9670786</v>
      </c>
      <c r="K176" s="27"/>
      <c r="L176" s="27">
        <v>-10079615</v>
      </c>
      <c r="M176" s="27">
        <v>-9670786</v>
      </c>
      <c r="N176" s="27">
        <v>408829</v>
      </c>
      <c r="O176" s="30">
        <f t="shared" si="2"/>
        <v>17.281523439151204</v>
      </c>
    </row>
    <row r="177" spans="1:15" s="2" customFormat="1" ht="12.75">
      <c r="A177" s="2" t="s">
        <v>206</v>
      </c>
      <c r="B177" s="27">
        <v>11607</v>
      </c>
      <c r="C177" s="28">
        <v>33011.664</v>
      </c>
      <c r="D177" s="29">
        <v>1.181</v>
      </c>
      <c r="E177" s="27">
        <v>38805.96119402776</v>
      </c>
      <c r="F177" s="27"/>
      <c r="G177" s="27">
        <v>3343.323959164966</v>
      </c>
      <c r="H177" s="28">
        <v>-198.68078633561436</v>
      </c>
      <c r="I177" s="27">
        <v>0</v>
      </c>
      <c r="J177" s="27">
        <v>2306088</v>
      </c>
      <c r="K177" s="27"/>
      <c r="L177" s="27">
        <v>-989463</v>
      </c>
      <c r="M177" s="27">
        <v>-2306088</v>
      </c>
      <c r="N177" s="27">
        <v>-1316625</v>
      </c>
      <c r="O177" s="30">
        <f t="shared" si="2"/>
        <v>-113.43370379943138</v>
      </c>
    </row>
    <row r="178" spans="1:15" s="2" customFormat="1" ht="12.75">
      <c r="A178" s="2" t="s">
        <v>207</v>
      </c>
      <c r="B178" s="27">
        <v>10313</v>
      </c>
      <c r="C178" s="28">
        <v>44829.005000000005</v>
      </c>
      <c r="D178" s="29">
        <v>1.02</v>
      </c>
      <c r="E178" s="27">
        <v>45513.517663113365</v>
      </c>
      <c r="F178" s="27"/>
      <c r="G178" s="27">
        <v>4413.218041608975</v>
      </c>
      <c r="H178" s="28">
        <v>871.2132961083948</v>
      </c>
      <c r="I178" s="27">
        <v>8984823</v>
      </c>
      <c r="J178" s="27">
        <v>0</v>
      </c>
      <c r="K178" s="27"/>
      <c r="L178" s="27">
        <v>7982162</v>
      </c>
      <c r="M178" s="27">
        <v>8984823</v>
      </c>
      <c r="N178" s="27">
        <v>1002661</v>
      </c>
      <c r="O178" s="30">
        <f t="shared" si="2"/>
        <v>97.22301948996412</v>
      </c>
    </row>
    <row r="179" spans="1:15" s="2" customFormat="1" ht="12.75">
      <c r="A179" s="2" t="s">
        <v>208</v>
      </c>
      <c r="B179" s="27">
        <v>12271</v>
      </c>
      <c r="C179" s="28">
        <v>33507.371</v>
      </c>
      <c r="D179" s="29">
        <v>0.967</v>
      </c>
      <c r="E179" s="27">
        <v>32251.354553620436</v>
      </c>
      <c r="F179" s="27"/>
      <c r="G179" s="27">
        <v>2628.258051798585</v>
      </c>
      <c r="H179" s="28">
        <v>-913.7466937019954</v>
      </c>
      <c r="I179" s="27">
        <v>0</v>
      </c>
      <c r="J179" s="27">
        <v>11212586</v>
      </c>
      <c r="K179" s="27"/>
      <c r="L179" s="27">
        <v>-10966229</v>
      </c>
      <c r="M179" s="27">
        <v>-11212586</v>
      </c>
      <c r="N179" s="27">
        <v>-246357</v>
      </c>
      <c r="O179" s="30">
        <f t="shared" si="2"/>
        <v>-20.076358894955586</v>
      </c>
    </row>
    <row r="180" spans="1:15" s="2" customFormat="1" ht="12.75">
      <c r="A180" s="2" t="s">
        <v>209</v>
      </c>
      <c r="B180" s="27">
        <v>10662</v>
      </c>
      <c r="C180" s="28">
        <v>47061.478</v>
      </c>
      <c r="D180" s="29">
        <v>0.841</v>
      </c>
      <c r="E180" s="27">
        <v>39395.143748146176</v>
      </c>
      <c r="F180" s="27"/>
      <c r="G180" s="27">
        <v>3694.9112500606057</v>
      </c>
      <c r="H180" s="28">
        <v>152.9065045600255</v>
      </c>
      <c r="I180" s="27">
        <v>1630289</v>
      </c>
      <c r="J180" s="27">
        <v>0</v>
      </c>
      <c r="K180" s="27"/>
      <c r="L180" s="27">
        <v>936290</v>
      </c>
      <c r="M180" s="27">
        <v>1630289</v>
      </c>
      <c r="N180" s="27">
        <v>693999</v>
      </c>
      <c r="O180" s="30">
        <f t="shared" si="2"/>
        <v>65.09088351153629</v>
      </c>
    </row>
    <row r="181" spans="1:15" s="2" customFormat="1" ht="12.75">
      <c r="A181" s="2" t="s">
        <v>210</v>
      </c>
      <c r="B181" s="27">
        <v>12693</v>
      </c>
      <c r="C181" s="28">
        <v>45244.147</v>
      </c>
      <c r="D181" s="29">
        <v>0.913</v>
      </c>
      <c r="E181" s="27">
        <v>41116.32721263044</v>
      </c>
      <c r="F181" s="27"/>
      <c r="G181" s="27">
        <v>3239.291516003343</v>
      </c>
      <c r="H181" s="28">
        <v>-302.7132294972371</v>
      </c>
      <c r="I181" s="27">
        <v>0</v>
      </c>
      <c r="J181" s="27">
        <v>3842339</v>
      </c>
      <c r="K181" s="27"/>
      <c r="L181" s="27">
        <v>-5212407</v>
      </c>
      <c r="M181" s="27">
        <v>-3842339</v>
      </c>
      <c r="N181" s="27">
        <v>1370068</v>
      </c>
      <c r="O181" s="30">
        <f t="shared" si="2"/>
        <v>107.93886394075474</v>
      </c>
    </row>
    <row r="182" spans="1:15" s="2" customFormat="1" ht="12.75">
      <c r="A182" s="2" t="s">
        <v>211</v>
      </c>
      <c r="B182" s="27">
        <v>14963</v>
      </c>
      <c r="C182" s="28">
        <v>50953.619</v>
      </c>
      <c r="D182" s="29">
        <v>0.911</v>
      </c>
      <c r="E182" s="27">
        <v>46203.4647062911</v>
      </c>
      <c r="F182" s="27"/>
      <c r="G182" s="27">
        <v>3087.8476713420505</v>
      </c>
      <c r="H182" s="28">
        <v>-454.15707415852967</v>
      </c>
      <c r="I182" s="27">
        <v>0</v>
      </c>
      <c r="J182" s="27">
        <v>6795552</v>
      </c>
      <c r="K182" s="27"/>
      <c r="L182" s="27">
        <v>-16158822</v>
      </c>
      <c r="M182" s="27">
        <v>-6795552</v>
      </c>
      <c r="N182" s="27">
        <v>9363270</v>
      </c>
      <c r="O182" s="30">
        <f t="shared" si="2"/>
        <v>625.7615451446902</v>
      </c>
    </row>
    <row r="183" spans="1:15" s="2" customFormat="1" ht="12.75">
      <c r="A183" s="2" t="s">
        <v>212</v>
      </c>
      <c r="B183" s="27">
        <v>11721</v>
      </c>
      <c r="C183" s="28">
        <v>42662.873999999996</v>
      </c>
      <c r="D183" s="29">
        <v>0.895</v>
      </c>
      <c r="E183" s="27">
        <v>38006.18474919353</v>
      </c>
      <c r="F183" s="27"/>
      <c r="G183" s="27">
        <v>3242.57185813442</v>
      </c>
      <c r="H183" s="28">
        <v>-299.43288736616023</v>
      </c>
      <c r="I183" s="27">
        <v>0</v>
      </c>
      <c r="J183" s="27">
        <v>3509653</v>
      </c>
      <c r="K183" s="27"/>
      <c r="L183" s="27">
        <v>-10441403</v>
      </c>
      <c r="M183" s="27">
        <v>-3509653</v>
      </c>
      <c r="N183" s="27">
        <v>6931750</v>
      </c>
      <c r="O183" s="30">
        <f t="shared" si="2"/>
        <v>591.3957853425476</v>
      </c>
    </row>
    <row r="184" spans="1:15" s="2" customFormat="1" ht="12.75">
      <c r="A184" s="2" t="s">
        <v>213</v>
      </c>
      <c r="B184" s="27">
        <v>54487</v>
      </c>
      <c r="C184" s="28">
        <v>173144.203</v>
      </c>
      <c r="D184" s="29">
        <v>1.095</v>
      </c>
      <c r="E184" s="27">
        <v>188713.60285664827</v>
      </c>
      <c r="F184" s="27"/>
      <c r="G184" s="27">
        <v>3463.4610614761</v>
      </c>
      <c r="H184" s="28">
        <v>-78.54368402448017</v>
      </c>
      <c r="I184" s="27">
        <v>0</v>
      </c>
      <c r="J184" s="27">
        <v>4279610</v>
      </c>
      <c r="K184" s="27"/>
      <c r="L184" s="27">
        <v>-3752991</v>
      </c>
      <c r="M184" s="27">
        <v>-4279610</v>
      </c>
      <c r="N184" s="27">
        <v>-526619</v>
      </c>
      <c r="O184" s="30">
        <f t="shared" si="2"/>
        <v>-9.665039367188504</v>
      </c>
    </row>
    <row r="185" spans="1:15" s="2" customFormat="1" ht="12.75">
      <c r="A185" s="2" t="s">
        <v>214</v>
      </c>
      <c r="B185" s="27">
        <v>9256</v>
      </c>
      <c r="C185" s="28">
        <v>42299.598999999995</v>
      </c>
      <c r="D185" s="29">
        <v>0.988</v>
      </c>
      <c r="E185" s="27">
        <v>41598.17965181954</v>
      </c>
      <c r="F185" s="27"/>
      <c r="G185" s="27">
        <v>4494.185355641696</v>
      </c>
      <c r="H185" s="28">
        <v>952.1806101411162</v>
      </c>
      <c r="I185" s="27">
        <v>8813384</v>
      </c>
      <c r="J185" s="27">
        <v>0</v>
      </c>
      <c r="K185" s="27"/>
      <c r="L185" s="27">
        <v>6114738</v>
      </c>
      <c r="M185" s="27">
        <v>8813384</v>
      </c>
      <c r="N185" s="27">
        <v>2698646</v>
      </c>
      <c r="O185" s="30">
        <f t="shared" si="2"/>
        <v>291.5563958513397</v>
      </c>
    </row>
    <row r="186" spans="1:15" s="2" customFormat="1" ht="12.75">
      <c r="A186" s="2" t="s">
        <v>215</v>
      </c>
      <c r="B186" s="27">
        <v>51186</v>
      </c>
      <c r="C186" s="28">
        <v>197867.21899999998</v>
      </c>
      <c r="D186" s="29">
        <v>1.031</v>
      </c>
      <c r="E186" s="27">
        <v>203054.98059294937</v>
      </c>
      <c r="F186" s="27"/>
      <c r="G186" s="27">
        <v>3967.00231690207</v>
      </c>
      <c r="H186" s="28">
        <v>424.99757140148995</v>
      </c>
      <c r="I186" s="27">
        <v>21753926</v>
      </c>
      <c r="J186" s="27">
        <v>0</v>
      </c>
      <c r="K186" s="27"/>
      <c r="L186" s="27">
        <v>17715593</v>
      </c>
      <c r="M186" s="27">
        <v>21753926</v>
      </c>
      <c r="N186" s="27">
        <v>4038333</v>
      </c>
      <c r="O186" s="30">
        <f t="shared" si="2"/>
        <v>78.89526433009026</v>
      </c>
    </row>
    <row r="187" spans="1:15" s="2" customFormat="1" ht="12.75">
      <c r="A187" s="2" t="s">
        <v>216</v>
      </c>
      <c r="B187" s="27">
        <v>22706</v>
      </c>
      <c r="C187" s="28">
        <v>94940.224</v>
      </c>
      <c r="D187" s="29">
        <v>0.929</v>
      </c>
      <c r="E187" s="27">
        <v>87790.41405999417</v>
      </c>
      <c r="F187" s="27"/>
      <c r="G187" s="27">
        <v>3866.3971663874822</v>
      </c>
      <c r="H187" s="28">
        <v>324.3924208869021</v>
      </c>
      <c r="I187" s="27">
        <v>7365654</v>
      </c>
      <c r="J187" s="27">
        <v>0</v>
      </c>
      <c r="K187" s="27"/>
      <c r="L187" s="27">
        <v>10892074</v>
      </c>
      <c r="M187" s="27">
        <v>7365654</v>
      </c>
      <c r="N187" s="27">
        <v>-3526420</v>
      </c>
      <c r="O187" s="30">
        <f t="shared" si="2"/>
        <v>-155.30784814586454</v>
      </c>
    </row>
    <row r="188" spans="1:15" s="2" customFormat="1" ht="12.75">
      <c r="A188" s="2" t="s">
        <v>217</v>
      </c>
      <c r="B188" s="27">
        <v>15868</v>
      </c>
      <c r="C188" s="28">
        <v>51937.784</v>
      </c>
      <c r="D188" s="29">
        <v>0.889</v>
      </c>
      <c r="E188" s="27">
        <v>45958.54894322902</v>
      </c>
      <c r="F188" s="27"/>
      <c r="G188" s="27">
        <v>2896.303815429104</v>
      </c>
      <c r="H188" s="28">
        <v>-645.7009300714763</v>
      </c>
      <c r="I188" s="27">
        <v>0</v>
      </c>
      <c r="J188" s="27">
        <v>10245982</v>
      </c>
      <c r="K188" s="27"/>
      <c r="L188" s="27">
        <v>2999072</v>
      </c>
      <c r="M188" s="27">
        <v>-10245982</v>
      </c>
      <c r="N188" s="27">
        <v>-13245054</v>
      </c>
      <c r="O188" s="30">
        <f t="shared" si="2"/>
        <v>-834.7021678850517</v>
      </c>
    </row>
    <row r="189" spans="1:15" s="2" customFormat="1" ht="12.75">
      <c r="A189" s="2" t="s">
        <v>218</v>
      </c>
      <c r="B189" s="27">
        <v>10976</v>
      </c>
      <c r="C189" s="28">
        <v>28217.735</v>
      </c>
      <c r="D189" s="29">
        <v>0.945</v>
      </c>
      <c r="E189" s="27">
        <v>26542.088346445165</v>
      </c>
      <c r="F189" s="27"/>
      <c r="G189" s="27">
        <v>2418.1931802519284</v>
      </c>
      <c r="H189" s="28">
        <v>-1123.8115652486517</v>
      </c>
      <c r="I189" s="27">
        <v>0</v>
      </c>
      <c r="J189" s="27">
        <v>12334956</v>
      </c>
      <c r="K189" s="27"/>
      <c r="L189" s="27">
        <v>-8476877</v>
      </c>
      <c r="M189" s="27">
        <v>-12334956</v>
      </c>
      <c r="N189" s="27">
        <v>-3858079</v>
      </c>
      <c r="O189" s="30">
        <f t="shared" si="2"/>
        <v>-351.5013666180758</v>
      </c>
    </row>
    <row r="190" spans="1:15" s="2" customFormat="1" ht="12.75">
      <c r="A190" s="2" t="s">
        <v>219</v>
      </c>
      <c r="B190" s="27">
        <v>36991</v>
      </c>
      <c r="C190" s="28">
        <v>166764.308</v>
      </c>
      <c r="D190" s="29">
        <v>1.01</v>
      </c>
      <c r="E190" s="27">
        <v>167650.79252123614</v>
      </c>
      <c r="F190" s="27"/>
      <c r="G190" s="27">
        <v>4532.204928799874</v>
      </c>
      <c r="H190" s="28">
        <v>990.2001832992942</v>
      </c>
      <c r="I190" s="27">
        <v>36628495</v>
      </c>
      <c r="J190" s="27">
        <v>0</v>
      </c>
      <c r="K190" s="27"/>
      <c r="L190" s="27">
        <v>37467311</v>
      </c>
      <c r="M190" s="27">
        <v>36628495</v>
      </c>
      <c r="N190" s="27">
        <v>-838816</v>
      </c>
      <c r="O190" s="30">
        <f t="shared" si="2"/>
        <v>-22.67621853964478</v>
      </c>
    </row>
    <row r="191" spans="1:15" s="2" customFormat="1" ht="12.75">
      <c r="A191" s="2" t="s">
        <v>220</v>
      </c>
      <c r="B191" s="27">
        <v>12545</v>
      </c>
      <c r="C191" s="28">
        <v>59102.059</v>
      </c>
      <c r="D191" s="29">
        <v>0.917</v>
      </c>
      <c r="E191" s="27">
        <v>53945.233604159395</v>
      </c>
      <c r="F191" s="27"/>
      <c r="G191" s="27">
        <v>4300.138190845707</v>
      </c>
      <c r="H191" s="28">
        <v>758.1334453451268</v>
      </c>
      <c r="I191" s="27">
        <v>9510784</v>
      </c>
      <c r="J191" s="27">
        <v>0</v>
      </c>
      <c r="K191" s="27"/>
      <c r="L191" s="27">
        <v>12358234</v>
      </c>
      <c r="M191" s="27">
        <v>9510784</v>
      </c>
      <c r="N191" s="27">
        <v>-2847450</v>
      </c>
      <c r="O191" s="30">
        <f t="shared" si="2"/>
        <v>-226.97887604623355</v>
      </c>
    </row>
    <row r="192" spans="1:15" s="2" customFormat="1" ht="12.75">
      <c r="A192" s="2" t="s">
        <v>221</v>
      </c>
      <c r="B192" s="27">
        <v>12250</v>
      </c>
      <c r="C192" s="28">
        <v>37175</v>
      </c>
      <c r="D192" s="29">
        <v>1.039</v>
      </c>
      <c r="E192" s="27">
        <v>38445.68967302646</v>
      </c>
      <c r="F192" s="27"/>
      <c r="G192" s="27">
        <v>3138.4236467776705</v>
      </c>
      <c r="H192" s="28">
        <v>-403.5810987229097</v>
      </c>
      <c r="I192" s="27">
        <v>0</v>
      </c>
      <c r="J192" s="27">
        <v>4943868</v>
      </c>
      <c r="K192" s="27"/>
      <c r="L192" s="27">
        <v>-3549709</v>
      </c>
      <c r="M192" s="27">
        <v>-4943868</v>
      </c>
      <c r="N192" s="27">
        <v>-1394159</v>
      </c>
      <c r="O192" s="30">
        <f t="shared" si="2"/>
        <v>-113.80889795918367</v>
      </c>
    </row>
    <row r="193" spans="1:15" s="2" customFormat="1" ht="27" customHeight="1">
      <c r="A193" s="26" t="s">
        <v>222</v>
      </c>
      <c r="B193" s="27">
        <v>26176</v>
      </c>
      <c r="C193" s="28">
        <v>86505.791</v>
      </c>
      <c r="D193" s="29">
        <v>0.946</v>
      </c>
      <c r="E193" s="27">
        <v>81454.94398324337</v>
      </c>
      <c r="F193" s="27"/>
      <c r="G193" s="27">
        <v>3111.8178477706056</v>
      </c>
      <c r="H193" s="28">
        <v>-430.1868977299746</v>
      </c>
      <c r="I193" s="27">
        <v>0</v>
      </c>
      <c r="J193" s="27">
        <v>11260572</v>
      </c>
      <c r="K193" s="27"/>
      <c r="L193" s="27">
        <v>-5169345</v>
      </c>
      <c r="M193" s="27">
        <v>-11260572</v>
      </c>
      <c r="N193" s="27">
        <v>-6091227</v>
      </c>
      <c r="O193" s="30">
        <f t="shared" si="2"/>
        <v>-232.70274297066015</v>
      </c>
    </row>
    <row r="194" spans="1:15" s="2" customFormat="1" ht="12.75">
      <c r="A194" s="2" t="s">
        <v>223</v>
      </c>
      <c r="B194" s="27">
        <v>8653</v>
      </c>
      <c r="C194" s="28">
        <v>23337.362999999998</v>
      </c>
      <c r="D194" s="29">
        <v>0.896</v>
      </c>
      <c r="E194" s="27">
        <v>20813.298961317072</v>
      </c>
      <c r="F194" s="27"/>
      <c r="G194" s="27">
        <v>2405.3275119978125</v>
      </c>
      <c r="H194" s="28">
        <v>-1136.6772335027676</v>
      </c>
      <c r="I194" s="27">
        <v>0</v>
      </c>
      <c r="J194" s="27">
        <v>9835668</v>
      </c>
      <c r="K194" s="27"/>
      <c r="L194" s="27">
        <v>-8941037</v>
      </c>
      <c r="M194" s="27">
        <v>-9835668</v>
      </c>
      <c r="N194" s="27">
        <v>-894631</v>
      </c>
      <c r="O194" s="30">
        <f t="shared" si="2"/>
        <v>-103.38969143649601</v>
      </c>
    </row>
    <row r="195" spans="1:15" s="2" customFormat="1" ht="12.75">
      <c r="A195" s="2" t="s">
        <v>224</v>
      </c>
      <c r="B195" s="27">
        <v>10682</v>
      </c>
      <c r="C195" s="28">
        <v>47336.327000000005</v>
      </c>
      <c r="D195" s="29">
        <v>0.961</v>
      </c>
      <c r="E195" s="27">
        <v>45279.234438392676</v>
      </c>
      <c r="F195" s="27"/>
      <c r="G195" s="27">
        <v>4238.834903425639</v>
      </c>
      <c r="H195" s="28">
        <v>696.8301579250588</v>
      </c>
      <c r="I195" s="27">
        <v>7443540</v>
      </c>
      <c r="J195" s="27">
        <v>0</v>
      </c>
      <c r="K195" s="27"/>
      <c r="L195" s="27">
        <v>7025985</v>
      </c>
      <c r="M195" s="27">
        <v>7443540</v>
      </c>
      <c r="N195" s="27">
        <v>417555</v>
      </c>
      <c r="O195" s="30">
        <f t="shared" si="2"/>
        <v>39.08958996442614</v>
      </c>
    </row>
    <row r="196" spans="1:15" s="2" customFormat="1" ht="12.75">
      <c r="A196" s="2" t="s">
        <v>225</v>
      </c>
      <c r="B196" s="27">
        <v>11415</v>
      </c>
      <c r="C196" s="28">
        <v>45409.208</v>
      </c>
      <c r="D196" s="29">
        <v>0.975</v>
      </c>
      <c r="E196" s="27">
        <v>44068.642669300454</v>
      </c>
      <c r="F196" s="27"/>
      <c r="G196" s="27">
        <v>3860.5906850022297</v>
      </c>
      <c r="H196" s="28">
        <v>318.5859395016496</v>
      </c>
      <c r="I196" s="27">
        <v>3636658</v>
      </c>
      <c r="J196" s="27">
        <v>0</v>
      </c>
      <c r="K196" s="27"/>
      <c r="L196" s="27">
        <v>5461394</v>
      </c>
      <c r="M196" s="27">
        <v>3636658</v>
      </c>
      <c r="N196" s="27">
        <v>-1824736</v>
      </c>
      <c r="O196" s="30">
        <f t="shared" si="2"/>
        <v>-159.85422689443715</v>
      </c>
    </row>
    <row r="197" spans="1:15" s="2" customFormat="1" ht="12.75">
      <c r="A197" s="2" t="s">
        <v>226</v>
      </c>
      <c r="B197" s="27">
        <v>9250</v>
      </c>
      <c r="C197" s="28">
        <v>29014.929</v>
      </c>
      <c r="D197" s="29">
        <v>1.001</v>
      </c>
      <c r="E197" s="27">
        <v>28909.243088482985</v>
      </c>
      <c r="F197" s="27"/>
      <c r="G197" s="27">
        <v>3125.3235771332957</v>
      </c>
      <c r="H197" s="28">
        <v>-416.6811683672845</v>
      </c>
      <c r="I197" s="27">
        <v>0</v>
      </c>
      <c r="J197" s="27">
        <v>3854301</v>
      </c>
      <c r="K197" s="27"/>
      <c r="L197" s="27">
        <v>944594</v>
      </c>
      <c r="M197" s="27">
        <v>-3854301</v>
      </c>
      <c r="N197" s="27">
        <v>-4798895</v>
      </c>
      <c r="O197" s="30">
        <f t="shared" si="2"/>
        <v>-518.7994594594595</v>
      </c>
    </row>
    <row r="198" spans="1:15" s="2" customFormat="1" ht="12.75">
      <c r="A198" s="2" t="s">
        <v>227</v>
      </c>
      <c r="B198" s="27">
        <v>12804</v>
      </c>
      <c r="C198" s="28">
        <v>47180.431</v>
      </c>
      <c r="D198" s="29">
        <v>1.019</v>
      </c>
      <c r="E198" s="27">
        <v>47853.88694535404</v>
      </c>
      <c r="F198" s="27"/>
      <c r="G198" s="27">
        <v>3737.4169748011586</v>
      </c>
      <c r="H198" s="28">
        <v>195.41222930057847</v>
      </c>
      <c r="I198" s="27">
        <v>2502058</v>
      </c>
      <c r="J198" s="27">
        <v>0</v>
      </c>
      <c r="K198" s="27"/>
      <c r="L198" s="27">
        <v>6437282</v>
      </c>
      <c r="M198" s="27">
        <v>2502058</v>
      </c>
      <c r="N198" s="27">
        <v>-3935224</v>
      </c>
      <c r="O198" s="30">
        <f t="shared" si="2"/>
        <v>-307.3433302093096</v>
      </c>
    </row>
    <row r="199" spans="1:15" s="2" customFormat="1" ht="12.75">
      <c r="A199" s="2" t="s">
        <v>228</v>
      </c>
      <c r="B199" s="27">
        <v>14655</v>
      </c>
      <c r="C199" s="28">
        <v>67608.758</v>
      </c>
      <c r="D199" s="29">
        <v>0.935</v>
      </c>
      <c r="E199" s="27">
        <v>62921.012142985935</v>
      </c>
      <c r="F199" s="27"/>
      <c r="G199" s="27">
        <v>4293.484281336468</v>
      </c>
      <c r="H199" s="28">
        <v>751.4795358358874</v>
      </c>
      <c r="I199" s="27">
        <v>11012933</v>
      </c>
      <c r="J199" s="27">
        <v>0</v>
      </c>
      <c r="K199" s="27"/>
      <c r="L199" s="27">
        <v>15456922</v>
      </c>
      <c r="M199" s="27">
        <v>11012933</v>
      </c>
      <c r="N199" s="27">
        <v>-4443989</v>
      </c>
      <c r="O199" s="30">
        <f t="shared" si="2"/>
        <v>-303.2404640054589</v>
      </c>
    </row>
    <row r="200" spans="1:15" s="2" customFormat="1" ht="12.75">
      <c r="A200" s="2" t="s">
        <v>229</v>
      </c>
      <c r="B200" s="27">
        <v>83994</v>
      </c>
      <c r="C200" s="28">
        <v>274860.191</v>
      </c>
      <c r="D200" s="29">
        <v>0.985</v>
      </c>
      <c r="E200" s="27">
        <v>269481.6549344873</v>
      </c>
      <c r="F200" s="27"/>
      <c r="G200" s="27">
        <v>3208.344107132501</v>
      </c>
      <c r="H200" s="28">
        <v>-333.66063836807916</v>
      </c>
      <c r="I200" s="27">
        <v>0</v>
      </c>
      <c r="J200" s="27">
        <v>28025492</v>
      </c>
      <c r="K200" s="27"/>
      <c r="L200" s="27">
        <v>-23552319</v>
      </c>
      <c r="M200" s="27">
        <v>-28025492</v>
      </c>
      <c r="N200" s="27">
        <v>-4473173</v>
      </c>
      <c r="O200" s="30">
        <f t="shared" si="2"/>
        <v>-53.25586351406053</v>
      </c>
    </row>
    <row r="201" spans="1:15" s="2" customFormat="1" ht="12.75">
      <c r="A201" s="2" t="s">
        <v>230</v>
      </c>
      <c r="B201" s="27">
        <v>11674</v>
      </c>
      <c r="C201" s="28">
        <v>40887.174</v>
      </c>
      <c r="D201" s="29">
        <v>0.915</v>
      </c>
      <c r="E201" s="27">
        <v>37238.25485133196</v>
      </c>
      <c r="F201" s="27"/>
      <c r="G201" s="27">
        <v>3189.845370167206</v>
      </c>
      <c r="H201" s="28">
        <v>-352.1593753333741</v>
      </c>
      <c r="I201" s="27">
        <v>0</v>
      </c>
      <c r="J201" s="27">
        <v>4111109</v>
      </c>
      <c r="K201" s="27"/>
      <c r="L201" s="27">
        <v>-2532443</v>
      </c>
      <c r="M201" s="27">
        <v>-4111109</v>
      </c>
      <c r="N201" s="27">
        <v>-1578666</v>
      </c>
      <c r="O201" s="30">
        <f t="shared" si="2"/>
        <v>-135.2292273428131</v>
      </c>
    </row>
    <row r="202" spans="1:15" s="2" customFormat="1" ht="12.75">
      <c r="A202" s="2" t="s">
        <v>231</v>
      </c>
      <c r="B202" s="27">
        <v>23958</v>
      </c>
      <c r="C202" s="28">
        <v>85403.144</v>
      </c>
      <c r="D202" s="29">
        <v>0.901</v>
      </c>
      <c r="E202" s="27">
        <v>76591.36001169294</v>
      </c>
      <c r="F202" s="27"/>
      <c r="G202" s="27">
        <v>3196.9012443314527</v>
      </c>
      <c r="H202" s="28">
        <v>-345.1035011691274</v>
      </c>
      <c r="I202" s="27">
        <v>0</v>
      </c>
      <c r="J202" s="27">
        <v>8267990</v>
      </c>
      <c r="K202" s="27"/>
      <c r="L202" s="27">
        <v>-10249848</v>
      </c>
      <c r="M202" s="27">
        <v>-8267990</v>
      </c>
      <c r="N202" s="27">
        <v>1981858</v>
      </c>
      <c r="O202" s="30">
        <f aca="true" t="shared" si="3" ref="O202:O265">N202/B202</f>
        <v>82.72218048251106</v>
      </c>
    </row>
    <row r="203" spans="1:15" s="2" customFormat="1" ht="12.75">
      <c r="A203" s="2" t="s">
        <v>232</v>
      </c>
      <c r="B203" s="27">
        <v>3814</v>
      </c>
      <c r="C203" s="28">
        <v>10845.728000000001</v>
      </c>
      <c r="D203" s="29">
        <v>1.246</v>
      </c>
      <c r="E203" s="27">
        <v>13451.102503006894</v>
      </c>
      <c r="F203" s="27"/>
      <c r="G203" s="27">
        <v>3526.7704517584934</v>
      </c>
      <c r="H203" s="28">
        <v>-15.23429374208672</v>
      </c>
      <c r="I203" s="27">
        <v>0</v>
      </c>
      <c r="J203" s="27">
        <v>58104</v>
      </c>
      <c r="K203" s="27"/>
      <c r="L203" s="27">
        <v>-614046</v>
      </c>
      <c r="M203" s="27">
        <v>-58104</v>
      </c>
      <c r="N203" s="27">
        <v>555942</v>
      </c>
      <c r="O203" s="30">
        <f t="shared" si="3"/>
        <v>145.76350288411118</v>
      </c>
    </row>
    <row r="204" spans="1:15" s="2" customFormat="1" ht="12.75">
      <c r="A204" s="2" t="s">
        <v>233</v>
      </c>
      <c r="B204" s="27">
        <v>4383</v>
      </c>
      <c r="C204" s="28">
        <v>7319.715</v>
      </c>
      <c r="D204" s="29">
        <v>1.208</v>
      </c>
      <c r="E204" s="27">
        <v>8801.20703700473</v>
      </c>
      <c r="F204" s="27"/>
      <c r="G204" s="27">
        <v>2008.032634497999</v>
      </c>
      <c r="H204" s="28">
        <v>-1533.9721110025812</v>
      </c>
      <c r="I204" s="27">
        <v>0</v>
      </c>
      <c r="J204" s="27">
        <v>6723400</v>
      </c>
      <c r="K204" s="27"/>
      <c r="L204" s="27">
        <v>-6053311</v>
      </c>
      <c r="M204" s="27">
        <v>-6723400</v>
      </c>
      <c r="N204" s="27">
        <v>-670089</v>
      </c>
      <c r="O204" s="30">
        <f t="shared" si="3"/>
        <v>-152.88364134154688</v>
      </c>
    </row>
    <row r="205" spans="1:15" s="2" customFormat="1" ht="12.75">
      <c r="A205" s="2" t="s">
        <v>234</v>
      </c>
      <c r="B205" s="27">
        <v>13473</v>
      </c>
      <c r="C205" s="28">
        <v>57855.943</v>
      </c>
      <c r="D205" s="29">
        <v>0.907</v>
      </c>
      <c r="E205" s="27">
        <v>52231.968654840646</v>
      </c>
      <c r="F205" s="27"/>
      <c r="G205" s="27">
        <v>3876.788291756895</v>
      </c>
      <c r="H205" s="28">
        <v>334.7835462563148</v>
      </c>
      <c r="I205" s="27">
        <v>4510539</v>
      </c>
      <c r="J205" s="27">
        <v>0</v>
      </c>
      <c r="K205" s="27"/>
      <c r="L205" s="27">
        <v>7085554</v>
      </c>
      <c r="M205" s="27">
        <v>4510539</v>
      </c>
      <c r="N205" s="27">
        <v>-2575015</v>
      </c>
      <c r="O205" s="30">
        <f t="shared" si="3"/>
        <v>-191.12410005195576</v>
      </c>
    </row>
    <row r="206" spans="1:15" s="2" customFormat="1" ht="12.75">
      <c r="A206" s="2" t="s">
        <v>235</v>
      </c>
      <c r="B206" s="27">
        <v>15784</v>
      </c>
      <c r="C206" s="28">
        <v>71324.699</v>
      </c>
      <c r="D206" s="29">
        <v>0.897</v>
      </c>
      <c r="E206" s="27">
        <v>63681.53480739629</v>
      </c>
      <c r="F206" s="27"/>
      <c r="G206" s="27">
        <v>4034.562519475183</v>
      </c>
      <c r="H206" s="28">
        <v>492.5577739746027</v>
      </c>
      <c r="I206" s="27">
        <v>7774532</v>
      </c>
      <c r="J206" s="27">
        <v>0</v>
      </c>
      <c r="K206" s="27"/>
      <c r="L206" s="27">
        <v>13785220</v>
      </c>
      <c r="M206" s="27">
        <v>7774532</v>
      </c>
      <c r="N206" s="27">
        <v>-6010688</v>
      </c>
      <c r="O206" s="30">
        <f t="shared" si="3"/>
        <v>-380.8089204257476</v>
      </c>
    </row>
    <row r="207" spans="1:15" s="2" customFormat="1" ht="12.75">
      <c r="A207" s="2" t="s">
        <v>236</v>
      </c>
      <c r="B207" s="27">
        <v>12707</v>
      </c>
      <c r="C207" s="28">
        <v>43693.845</v>
      </c>
      <c r="D207" s="29">
        <v>0.981</v>
      </c>
      <c r="E207" s="27">
        <v>42664.86761783345</v>
      </c>
      <c r="F207" s="27"/>
      <c r="G207" s="27">
        <v>3357.5877561842644</v>
      </c>
      <c r="H207" s="28">
        <v>-184.41698931631572</v>
      </c>
      <c r="I207" s="27">
        <v>0</v>
      </c>
      <c r="J207" s="27">
        <v>2343387</v>
      </c>
      <c r="K207" s="27"/>
      <c r="L207" s="27">
        <v>-2356845</v>
      </c>
      <c r="M207" s="27">
        <v>-2343387</v>
      </c>
      <c r="N207" s="27">
        <v>13458</v>
      </c>
      <c r="O207" s="30">
        <f t="shared" si="3"/>
        <v>1.0591012827575352</v>
      </c>
    </row>
    <row r="208" spans="1:15" s="2" customFormat="1" ht="12.75">
      <c r="A208" s="2" t="s">
        <v>237</v>
      </c>
      <c r="B208" s="27">
        <v>9952</v>
      </c>
      <c r="C208" s="28">
        <v>41694.324</v>
      </c>
      <c r="D208" s="29">
        <v>0.705</v>
      </c>
      <c r="E208" s="27">
        <v>29258.171767757824</v>
      </c>
      <c r="F208" s="27"/>
      <c r="G208" s="27">
        <v>2939.9288351846685</v>
      </c>
      <c r="H208" s="28">
        <v>-602.0759103159116</v>
      </c>
      <c r="I208" s="27">
        <v>0</v>
      </c>
      <c r="J208" s="27">
        <v>5991859</v>
      </c>
      <c r="K208" s="27"/>
      <c r="L208" s="27">
        <v>-4782707</v>
      </c>
      <c r="M208" s="27">
        <v>-5991859</v>
      </c>
      <c r="N208" s="27">
        <v>-1209152</v>
      </c>
      <c r="O208" s="30">
        <f t="shared" si="3"/>
        <v>-121.49839228295819</v>
      </c>
    </row>
    <row r="209" spans="1:15" s="2" customFormat="1" ht="27" customHeight="1">
      <c r="A209" s="26" t="s">
        <v>238</v>
      </c>
      <c r="B209" s="27">
        <v>11386</v>
      </c>
      <c r="C209" s="28">
        <v>49539.511</v>
      </c>
      <c r="D209" s="29">
        <v>0.959</v>
      </c>
      <c r="E209" s="27">
        <v>47288.05526328318</v>
      </c>
      <c r="F209" s="27"/>
      <c r="G209" s="27">
        <v>4153.175413954258</v>
      </c>
      <c r="H209" s="28">
        <v>611.170668453678</v>
      </c>
      <c r="I209" s="27">
        <v>6958789</v>
      </c>
      <c r="J209" s="27">
        <v>0</v>
      </c>
      <c r="K209" s="27"/>
      <c r="L209" s="27">
        <v>8901982</v>
      </c>
      <c r="M209" s="27">
        <v>6958789</v>
      </c>
      <c r="N209" s="27">
        <v>-1943193</v>
      </c>
      <c r="O209" s="30">
        <f t="shared" si="3"/>
        <v>-170.66511505357457</v>
      </c>
    </row>
    <row r="210" spans="1:15" s="2" customFormat="1" ht="12.75">
      <c r="A210" s="2" t="s">
        <v>239</v>
      </c>
      <c r="B210" s="27">
        <v>9839</v>
      </c>
      <c r="C210" s="28">
        <v>31069.087</v>
      </c>
      <c r="D210" s="29">
        <v>0.937</v>
      </c>
      <c r="E210" s="27">
        <v>28976.719277330223</v>
      </c>
      <c r="F210" s="27"/>
      <c r="G210" s="27">
        <v>2945.087841989046</v>
      </c>
      <c r="H210" s="28">
        <v>-596.9169035115342</v>
      </c>
      <c r="I210" s="27">
        <v>0</v>
      </c>
      <c r="J210" s="27">
        <v>5873065</v>
      </c>
      <c r="K210" s="27"/>
      <c r="L210" s="27">
        <v>-3699187</v>
      </c>
      <c r="M210" s="27">
        <v>-5873065</v>
      </c>
      <c r="N210" s="27">
        <v>-2173878</v>
      </c>
      <c r="O210" s="30">
        <f t="shared" si="3"/>
        <v>-220.94501473727004</v>
      </c>
    </row>
    <row r="211" spans="1:15" s="2" customFormat="1" ht="12.75">
      <c r="A211" s="2" t="s">
        <v>240</v>
      </c>
      <c r="B211" s="27">
        <v>15256</v>
      </c>
      <c r="C211" s="28">
        <v>47998.564</v>
      </c>
      <c r="D211" s="29">
        <v>0.989</v>
      </c>
      <c r="E211" s="27">
        <v>47250.41937240249</v>
      </c>
      <c r="F211" s="27"/>
      <c r="G211" s="27">
        <v>3097.1695970373944</v>
      </c>
      <c r="H211" s="28">
        <v>-444.83514846318576</v>
      </c>
      <c r="I211" s="27">
        <v>0</v>
      </c>
      <c r="J211" s="27">
        <v>6786405</v>
      </c>
      <c r="K211" s="27"/>
      <c r="L211" s="27">
        <v>-5499351</v>
      </c>
      <c r="M211" s="27">
        <v>-6786405</v>
      </c>
      <c r="N211" s="27">
        <v>-1287054</v>
      </c>
      <c r="O211" s="30">
        <f t="shared" si="3"/>
        <v>-84.36379129522811</v>
      </c>
    </row>
    <row r="212" spans="1:15" s="2" customFormat="1" ht="12.75">
      <c r="A212" s="2" t="s">
        <v>241</v>
      </c>
      <c r="B212" s="27">
        <v>7361</v>
      </c>
      <c r="C212" s="28">
        <v>34042.563</v>
      </c>
      <c r="D212" s="29">
        <v>0.918</v>
      </c>
      <c r="E212" s="27">
        <v>31106.135707413865</v>
      </c>
      <c r="F212" s="27"/>
      <c r="G212" s="27">
        <v>4225.802976146429</v>
      </c>
      <c r="H212" s="28">
        <v>683.7982306458484</v>
      </c>
      <c r="I212" s="27">
        <v>5033439</v>
      </c>
      <c r="J212" s="27">
        <v>0</v>
      </c>
      <c r="K212" s="27"/>
      <c r="L212" s="27">
        <v>2784187</v>
      </c>
      <c r="M212" s="27">
        <v>5033439</v>
      </c>
      <c r="N212" s="27">
        <v>2249252</v>
      </c>
      <c r="O212" s="30">
        <f t="shared" si="3"/>
        <v>305.5633745415025</v>
      </c>
    </row>
    <row r="213" spans="1:15" s="2" customFormat="1" ht="12.75">
      <c r="A213" s="2" t="s">
        <v>242</v>
      </c>
      <c r="B213" s="27">
        <v>29872</v>
      </c>
      <c r="C213" s="28">
        <v>112291.716</v>
      </c>
      <c r="D213" s="29">
        <v>0.929</v>
      </c>
      <c r="E213" s="27">
        <v>103835.19047887724</v>
      </c>
      <c r="F213" s="27"/>
      <c r="G213" s="27">
        <v>3476.00396621844</v>
      </c>
      <c r="H213" s="28">
        <v>-66.00077928214023</v>
      </c>
      <c r="I213" s="27">
        <v>0</v>
      </c>
      <c r="J213" s="27">
        <v>1971575</v>
      </c>
      <c r="K213" s="27"/>
      <c r="L213" s="27">
        <v>3200995</v>
      </c>
      <c r="M213" s="27">
        <v>-1971575</v>
      </c>
      <c r="N213" s="27">
        <v>-5172570</v>
      </c>
      <c r="O213" s="30">
        <f t="shared" si="3"/>
        <v>-173.15780664167113</v>
      </c>
    </row>
    <row r="214" spans="1:15" s="2" customFormat="1" ht="12.75">
      <c r="A214" s="2" t="s">
        <v>243</v>
      </c>
      <c r="B214" s="27">
        <v>20157</v>
      </c>
      <c r="C214" s="28">
        <v>72863.341</v>
      </c>
      <c r="D214" s="29">
        <v>0.967</v>
      </c>
      <c r="E214" s="27">
        <v>70132.07465761335</v>
      </c>
      <c r="F214" s="27"/>
      <c r="G214" s="27">
        <v>3479.2912962054547</v>
      </c>
      <c r="H214" s="28">
        <v>-62.71344929512543</v>
      </c>
      <c r="I214" s="27">
        <v>0</v>
      </c>
      <c r="J214" s="27">
        <v>1264115</v>
      </c>
      <c r="K214" s="27"/>
      <c r="L214" s="27">
        <v>2654421</v>
      </c>
      <c r="M214" s="27">
        <v>-1264115</v>
      </c>
      <c r="N214" s="27">
        <v>-3918536</v>
      </c>
      <c r="O214" s="30">
        <f t="shared" si="3"/>
        <v>-194.40075408046832</v>
      </c>
    </row>
    <row r="215" spans="1:15" s="2" customFormat="1" ht="12.75">
      <c r="A215" s="2" t="s">
        <v>244</v>
      </c>
      <c r="B215" s="27">
        <v>5870</v>
      </c>
      <c r="C215" s="28">
        <v>22008.948</v>
      </c>
      <c r="D215" s="29">
        <v>1.021</v>
      </c>
      <c r="E215" s="27">
        <v>22366.91862602276</v>
      </c>
      <c r="F215" s="27"/>
      <c r="G215" s="27">
        <v>3810.3779601401634</v>
      </c>
      <c r="H215" s="28">
        <v>268.37321463958324</v>
      </c>
      <c r="I215" s="27">
        <v>1575351</v>
      </c>
      <c r="J215" s="27">
        <v>0</v>
      </c>
      <c r="K215" s="27"/>
      <c r="L215" s="27">
        <v>4016651</v>
      </c>
      <c r="M215" s="27">
        <v>1575351</v>
      </c>
      <c r="N215" s="27">
        <v>-2441300</v>
      </c>
      <c r="O215" s="30">
        <f t="shared" si="3"/>
        <v>-415.89437819420783</v>
      </c>
    </row>
    <row r="216" spans="1:15" s="2" customFormat="1" ht="12.75">
      <c r="A216" s="2" t="s">
        <v>245</v>
      </c>
      <c r="B216" s="27">
        <v>7111</v>
      </c>
      <c r="C216" s="28">
        <v>14812.169000000002</v>
      </c>
      <c r="D216" s="29">
        <v>0.949</v>
      </c>
      <c r="E216" s="27">
        <v>13991.555588089866</v>
      </c>
      <c r="F216" s="27"/>
      <c r="G216" s="27">
        <v>1967.5932482196408</v>
      </c>
      <c r="H216" s="28">
        <v>-1574.4114972809393</v>
      </c>
      <c r="I216" s="27">
        <v>0</v>
      </c>
      <c r="J216" s="27">
        <v>11195640</v>
      </c>
      <c r="K216" s="27"/>
      <c r="L216" s="27">
        <v>-10409109</v>
      </c>
      <c r="M216" s="27">
        <v>-11195640</v>
      </c>
      <c r="N216" s="27">
        <v>-786531</v>
      </c>
      <c r="O216" s="30">
        <f t="shared" si="3"/>
        <v>-110.60765011953312</v>
      </c>
    </row>
    <row r="217" spans="1:15" s="2" customFormat="1" ht="12.75">
      <c r="A217" s="2" t="s">
        <v>246</v>
      </c>
      <c r="B217" s="27">
        <v>23099</v>
      </c>
      <c r="C217" s="28">
        <v>112922.82699999999</v>
      </c>
      <c r="D217" s="29">
        <v>0.873</v>
      </c>
      <c r="E217" s="27">
        <v>98124.42325459886</v>
      </c>
      <c r="F217" s="27"/>
      <c r="G217" s="27">
        <v>4247.9944263647285</v>
      </c>
      <c r="H217" s="28">
        <v>705.9896808641483</v>
      </c>
      <c r="I217" s="27">
        <v>16307656</v>
      </c>
      <c r="J217" s="27">
        <v>0</v>
      </c>
      <c r="K217" s="27"/>
      <c r="L217" s="27">
        <v>18156871</v>
      </c>
      <c r="M217" s="27">
        <v>16307656</v>
      </c>
      <c r="N217" s="27">
        <v>-1849215</v>
      </c>
      <c r="O217" s="30">
        <f t="shared" si="3"/>
        <v>-80.05606303303173</v>
      </c>
    </row>
    <row r="218" spans="1:15" s="2" customFormat="1" ht="12.75">
      <c r="A218" s="2" t="s">
        <v>247</v>
      </c>
      <c r="B218" s="27">
        <v>5129</v>
      </c>
      <c r="C218" s="28">
        <v>19977.990999999998</v>
      </c>
      <c r="D218" s="29">
        <v>0.97</v>
      </c>
      <c r="E218" s="27">
        <v>19288.776402436</v>
      </c>
      <c r="F218" s="27"/>
      <c r="G218" s="27">
        <v>3760.728485559758</v>
      </c>
      <c r="H218" s="28">
        <v>218.723740059178</v>
      </c>
      <c r="I218" s="27">
        <v>1121834</v>
      </c>
      <c r="J218" s="27">
        <v>0</v>
      </c>
      <c r="K218" s="27"/>
      <c r="L218" s="27">
        <v>1723920</v>
      </c>
      <c r="M218" s="27">
        <v>1121834</v>
      </c>
      <c r="N218" s="27">
        <v>-602086</v>
      </c>
      <c r="O218" s="30">
        <f t="shared" si="3"/>
        <v>-117.38857477091051</v>
      </c>
    </row>
    <row r="219" spans="1:15" s="2" customFormat="1" ht="12.75">
      <c r="A219" s="2" t="s">
        <v>248</v>
      </c>
      <c r="B219" s="27">
        <v>10375</v>
      </c>
      <c r="C219" s="28">
        <v>50756.581</v>
      </c>
      <c r="D219" s="29">
        <v>0.94</v>
      </c>
      <c r="E219" s="27">
        <v>47489.90982536338</v>
      </c>
      <c r="F219" s="27"/>
      <c r="G219" s="27">
        <v>4577.340706059121</v>
      </c>
      <c r="H219" s="28">
        <v>1035.3359605585406</v>
      </c>
      <c r="I219" s="27">
        <v>10741611</v>
      </c>
      <c r="J219" s="27">
        <v>0</v>
      </c>
      <c r="K219" s="27"/>
      <c r="L219" s="27">
        <v>10335931</v>
      </c>
      <c r="M219" s="27">
        <v>10741611</v>
      </c>
      <c r="N219" s="27">
        <v>405680</v>
      </c>
      <c r="O219" s="30">
        <f t="shared" si="3"/>
        <v>39.10168674698795</v>
      </c>
    </row>
    <row r="220" spans="1:15" s="2" customFormat="1" ht="12.75">
      <c r="A220" s="2" t="s">
        <v>249</v>
      </c>
      <c r="B220" s="27">
        <v>132277</v>
      </c>
      <c r="C220" s="28">
        <v>582562.35</v>
      </c>
      <c r="D220" s="29">
        <v>1.007</v>
      </c>
      <c r="E220" s="27">
        <v>583919.5492161337</v>
      </c>
      <c r="F220" s="27"/>
      <c r="G220" s="27">
        <v>4414.369461177179</v>
      </c>
      <c r="H220" s="28">
        <v>872.3647156765987</v>
      </c>
      <c r="I220" s="27">
        <v>115393787</v>
      </c>
      <c r="J220" s="27">
        <v>0</v>
      </c>
      <c r="K220" s="27"/>
      <c r="L220" s="27">
        <v>105438699</v>
      </c>
      <c r="M220" s="27">
        <v>115393787</v>
      </c>
      <c r="N220" s="27">
        <v>9955088</v>
      </c>
      <c r="O220" s="30">
        <f t="shared" si="3"/>
        <v>75.25940261723504</v>
      </c>
    </row>
    <row r="221" spans="1:15" s="2" customFormat="1" ht="27" customHeight="1">
      <c r="A221" s="26" t="s">
        <v>250</v>
      </c>
      <c r="B221" s="27">
        <v>13301</v>
      </c>
      <c r="C221" s="28">
        <v>41818.749</v>
      </c>
      <c r="D221" s="29">
        <v>0.926</v>
      </c>
      <c r="E221" s="27">
        <v>38544.56554099961</v>
      </c>
      <c r="F221" s="27"/>
      <c r="G221" s="27">
        <v>2897.8697497180374</v>
      </c>
      <c r="H221" s="28">
        <v>-644.1349957825428</v>
      </c>
      <c r="I221" s="27">
        <v>0</v>
      </c>
      <c r="J221" s="27">
        <v>8567640</v>
      </c>
      <c r="K221" s="27"/>
      <c r="L221" s="27">
        <v>-8869468</v>
      </c>
      <c r="M221" s="27">
        <v>-8567640</v>
      </c>
      <c r="N221" s="27">
        <v>301828</v>
      </c>
      <c r="O221" s="30">
        <f t="shared" si="3"/>
        <v>22.69212841139764</v>
      </c>
    </row>
    <row r="222" spans="1:15" s="2" customFormat="1" ht="12.75">
      <c r="A222" s="2" t="s">
        <v>251</v>
      </c>
      <c r="B222" s="27">
        <v>12267</v>
      </c>
      <c r="C222" s="28">
        <v>59969.229</v>
      </c>
      <c r="D222" s="29">
        <v>0.818</v>
      </c>
      <c r="E222" s="27">
        <v>48827.32142027545</v>
      </c>
      <c r="F222" s="27"/>
      <c r="G222" s="27">
        <v>3980.3799967616737</v>
      </c>
      <c r="H222" s="28">
        <v>438.3752512610936</v>
      </c>
      <c r="I222" s="27">
        <v>5377549</v>
      </c>
      <c r="J222" s="27">
        <v>0</v>
      </c>
      <c r="K222" s="27"/>
      <c r="L222" s="27">
        <v>3173104</v>
      </c>
      <c r="M222" s="27">
        <v>5377549</v>
      </c>
      <c r="N222" s="27">
        <v>2204445</v>
      </c>
      <c r="O222" s="30">
        <f t="shared" si="3"/>
        <v>179.70530692100758</v>
      </c>
    </row>
    <row r="223" spans="1:15" s="2" customFormat="1" ht="12.75">
      <c r="A223" s="2" t="s">
        <v>252</v>
      </c>
      <c r="B223" s="27">
        <v>15014</v>
      </c>
      <c r="C223" s="28">
        <v>85189.894</v>
      </c>
      <c r="D223" s="29">
        <v>0.924</v>
      </c>
      <c r="E223" s="27">
        <v>78350.39321663893</v>
      </c>
      <c r="F223" s="27"/>
      <c r="G223" s="27">
        <v>5218.488958081719</v>
      </c>
      <c r="H223" s="28">
        <v>1676.4842125811388</v>
      </c>
      <c r="I223" s="27">
        <v>25170734</v>
      </c>
      <c r="J223" s="27">
        <v>0</v>
      </c>
      <c r="K223" s="27"/>
      <c r="L223" s="27">
        <v>26250830</v>
      </c>
      <c r="M223" s="27">
        <v>25170734</v>
      </c>
      <c r="N223" s="27">
        <v>-1080096</v>
      </c>
      <c r="O223" s="30">
        <f t="shared" si="3"/>
        <v>-71.9392566937525</v>
      </c>
    </row>
    <row r="224" spans="1:15" s="2" customFormat="1" ht="12.75">
      <c r="A224" s="2" t="s">
        <v>253</v>
      </c>
      <c r="B224" s="27">
        <v>8170</v>
      </c>
      <c r="C224" s="28">
        <v>53128.07</v>
      </c>
      <c r="D224" s="29">
        <v>0.998</v>
      </c>
      <c r="E224" s="27">
        <v>52775.90776301338</v>
      </c>
      <c r="F224" s="27"/>
      <c r="G224" s="27">
        <v>6459.719432437379</v>
      </c>
      <c r="H224" s="28">
        <v>2917.7146869367984</v>
      </c>
      <c r="I224" s="27">
        <v>23837729</v>
      </c>
      <c r="J224" s="27">
        <v>0</v>
      </c>
      <c r="K224" s="27"/>
      <c r="L224" s="27">
        <v>24882562</v>
      </c>
      <c r="M224" s="27">
        <v>23837729</v>
      </c>
      <c r="N224" s="27">
        <v>-1044833</v>
      </c>
      <c r="O224" s="30">
        <f t="shared" si="3"/>
        <v>-127.88653610771114</v>
      </c>
    </row>
    <row r="225" spans="1:15" s="2" customFormat="1" ht="12.75">
      <c r="A225" s="2" t="s">
        <v>254</v>
      </c>
      <c r="B225" s="27">
        <v>24740</v>
      </c>
      <c r="C225" s="28">
        <v>101475.98300000001</v>
      </c>
      <c r="D225" s="29">
        <v>0.922</v>
      </c>
      <c r="E225" s="27">
        <v>93126.93708908743</v>
      </c>
      <c r="F225" s="27"/>
      <c r="G225" s="27">
        <v>3764.2254280148513</v>
      </c>
      <c r="H225" s="28">
        <v>222.22068251427118</v>
      </c>
      <c r="I225" s="27">
        <v>5497740</v>
      </c>
      <c r="J225" s="27">
        <v>0</v>
      </c>
      <c r="K225" s="27"/>
      <c r="L225" s="27">
        <v>157221</v>
      </c>
      <c r="M225" s="27">
        <v>5497740</v>
      </c>
      <c r="N225" s="27">
        <v>5340519</v>
      </c>
      <c r="O225" s="30">
        <f t="shared" si="3"/>
        <v>215.8657639450283</v>
      </c>
    </row>
    <row r="226" spans="1:15" s="2" customFormat="1" ht="12.75">
      <c r="A226" s="2" t="s">
        <v>255</v>
      </c>
      <c r="B226" s="27">
        <v>5749</v>
      </c>
      <c r="C226" s="28">
        <v>23335.248</v>
      </c>
      <c r="D226" s="29">
        <v>0.986</v>
      </c>
      <c r="E226" s="27">
        <v>22901.844790452666</v>
      </c>
      <c r="F226" s="27"/>
      <c r="G226" s="27">
        <v>3983.622332658317</v>
      </c>
      <c r="H226" s="28">
        <v>441.61758715773703</v>
      </c>
      <c r="I226" s="27">
        <v>2538860</v>
      </c>
      <c r="J226" s="27">
        <v>0</v>
      </c>
      <c r="K226" s="27"/>
      <c r="L226" s="27">
        <v>205186</v>
      </c>
      <c r="M226" s="27">
        <v>2538860</v>
      </c>
      <c r="N226" s="27">
        <v>2333674</v>
      </c>
      <c r="O226" s="30">
        <f t="shared" si="3"/>
        <v>405.9269438163159</v>
      </c>
    </row>
    <row r="227" spans="1:15" s="2" customFormat="1" ht="12.75">
      <c r="A227" s="2" t="s">
        <v>256</v>
      </c>
      <c r="B227" s="27">
        <v>21365</v>
      </c>
      <c r="C227" s="28">
        <v>78233.86099999999</v>
      </c>
      <c r="D227" s="29">
        <v>0.925</v>
      </c>
      <c r="E227" s="27">
        <v>72030.69881310881</v>
      </c>
      <c r="F227" s="27"/>
      <c r="G227" s="27">
        <v>3371.4345337284726</v>
      </c>
      <c r="H227" s="28">
        <v>-170.57021177210754</v>
      </c>
      <c r="I227" s="27">
        <v>0</v>
      </c>
      <c r="J227" s="27">
        <v>3644233</v>
      </c>
      <c r="K227" s="27"/>
      <c r="L227" s="27">
        <v>-14172081</v>
      </c>
      <c r="M227" s="27">
        <v>-3644233</v>
      </c>
      <c r="N227" s="27">
        <v>10527848</v>
      </c>
      <c r="O227" s="30">
        <f t="shared" si="3"/>
        <v>492.7614322490054</v>
      </c>
    </row>
    <row r="228" spans="1:15" s="2" customFormat="1" ht="12.75">
      <c r="A228" s="2" t="s">
        <v>257</v>
      </c>
      <c r="B228" s="27">
        <v>4622</v>
      </c>
      <c r="C228" s="28">
        <v>6792.8369999999995</v>
      </c>
      <c r="D228" s="29">
        <v>0.641</v>
      </c>
      <c r="E228" s="27">
        <v>4334.014443204099</v>
      </c>
      <c r="F228" s="27"/>
      <c r="G228" s="27">
        <v>937.6924368680438</v>
      </c>
      <c r="H228" s="28">
        <v>-2604.3123086325363</v>
      </c>
      <c r="I228" s="27">
        <v>0</v>
      </c>
      <c r="J228" s="27">
        <v>12037131</v>
      </c>
      <c r="K228" s="27"/>
      <c r="L228" s="27">
        <v>-12250841</v>
      </c>
      <c r="M228" s="27">
        <v>-12037131</v>
      </c>
      <c r="N228" s="27">
        <v>213710</v>
      </c>
      <c r="O228" s="30">
        <f t="shared" si="3"/>
        <v>46.23755949805279</v>
      </c>
    </row>
    <row r="229" spans="1:15" s="2" customFormat="1" ht="12.75">
      <c r="A229" s="2" t="s">
        <v>258</v>
      </c>
      <c r="B229" s="27">
        <v>10062</v>
      </c>
      <c r="C229" s="28">
        <v>30764.036</v>
      </c>
      <c r="D229" s="29">
        <v>0.902</v>
      </c>
      <c r="E229" s="27">
        <v>27620.464615529636</v>
      </c>
      <c r="F229" s="27"/>
      <c r="G229" s="27">
        <v>2745.0272923404527</v>
      </c>
      <c r="H229" s="28">
        <v>-796.9774531601274</v>
      </c>
      <c r="I229" s="27">
        <v>0</v>
      </c>
      <c r="J229" s="27">
        <v>8019187</v>
      </c>
      <c r="K229" s="27"/>
      <c r="L229" s="27">
        <v>-5542115</v>
      </c>
      <c r="M229" s="27">
        <v>-8019187</v>
      </c>
      <c r="N229" s="27">
        <v>-2477072</v>
      </c>
      <c r="O229" s="30">
        <f t="shared" si="3"/>
        <v>-246.18087855297156</v>
      </c>
    </row>
    <row r="230" spans="1:15" s="2" customFormat="1" ht="12.75">
      <c r="A230" s="2" t="s">
        <v>259</v>
      </c>
      <c r="B230" s="27">
        <v>134684</v>
      </c>
      <c r="C230" s="28">
        <v>435332.14499999996</v>
      </c>
      <c r="D230" s="29">
        <v>0.931</v>
      </c>
      <c r="E230" s="27">
        <v>403414.5417440445</v>
      </c>
      <c r="F230" s="27"/>
      <c r="G230" s="27">
        <v>2995.267008286393</v>
      </c>
      <c r="H230" s="28">
        <v>-546.7377372141873</v>
      </c>
      <c r="I230" s="27">
        <v>0</v>
      </c>
      <c r="J230" s="27">
        <v>73636825</v>
      </c>
      <c r="K230" s="27"/>
      <c r="L230" s="27">
        <v>-67341091</v>
      </c>
      <c r="M230" s="27">
        <v>-73636825</v>
      </c>
      <c r="N230" s="27">
        <v>-6295734</v>
      </c>
      <c r="O230" s="30">
        <f t="shared" si="3"/>
        <v>-46.7444833833269</v>
      </c>
    </row>
    <row r="231" spans="1:15" s="2" customFormat="1" ht="27" customHeight="1">
      <c r="A231" s="26" t="s">
        <v>260</v>
      </c>
      <c r="B231" s="27">
        <v>21937</v>
      </c>
      <c r="C231" s="28">
        <v>68380.423</v>
      </c>
      <c r="D231" s="29">
        <v>1.119</v>
      </c>
      <c r="E231" s="27">
        <v>76162.81737276755</v>
      </c>
      <c r="F231" s="27"/>
      <c r="G231" s="27">
        <v>3471.888470290721</v>
      </c>
      <c r="H231" s="28">
        <v>-70.11627520985894</v>
      </c>
      <c r="I231" s="27">
        <v>0</v>
      </c>
      <c r="J231" s="27">
        <v>1538141</v>
      </c>
      <c r="K231" s="27"/>
      <c r="L231" s="27">
        <v>308960</v>
      </c>
      <c r="M231" s="27">
        <v>-1538141</v>
      </c>
      <c r="N231" s="27">
        <v>-1847101</v>
      </c>
      <c r="O231" s="30">
        <f t="shared" si="3"/>
        <v>-84.20025527647354</v>
      </c>
    </row>
    <row r="232" spans="1:15" s="2" customFormat="1" ht="12.75">
      <c r="A232" s="2" t="s">
        <v>261</v>
      </c>
      <c r="B232" s="27">
        <v>48185</v>
      </c>
      <c r="C232" s="28">
        <v>177624.01200000002</v>
      </c>
      <c r="D232" s="29">
        <v>1.09</v>
      </c>
      <c r="E232" s="27">
        <v>192712.2422373337</v>
      </c>
      <c r="F232" s="27"/>
      <c r="G232" s="27">
        <v>3999.423933533957</v>
      </c>
      <c r="H232" s="28">
        <v>457.41918803337694</v>
      </c>
      <c r="I232" s="27">
        <v>22040744</v>
      </c>
      <c r="J232" s="27">
        <v>0</v>
      </c>
      <c r="K232" s="27"/>
      <c r="L232" s="27">
        <v>20428224</v>
      </c>
      <c r="M232" s="27">
        <v>22040744</v>
      </c>
      <c r="N232" s="27">
        <v>1612520</v>
      </c>
      <c r="O232" s="30">
        <f t="shared" si="3"/>
        <v>33.46518626128463</v>
      </c>
    </row>
    <row r="233" spans="1:15" s="2" customFormat="1" ht="12.75">
      <c r="A233" s="2" t="s">
        <v>262</v>
      </c>
      <c r="B233" s="27">
        <v>55297</v>
      </c>
      <c r="C233" s="28">
        <v>199103.656</v>
      </c>
      <c r="D233" s="29">
        <v>1.027</v>
      </c>
      <c r="E233" s="27">
        <v>203531.1140016096</v>
      </c>
      <c r="F233" s="27"/>
      <c r="G233" s="27">
        <v>3680.689983210836</v>
      </c>
      <c r="H233" s="28">
        <v>138.68523771025593</v>
      </c>
      <c r="I233" s="27">
        <v>7668878</v>
      </c>
      <c r="J233" s="27">
        <v>0</v>
      </c>
      <c r="K233" s="27"/>
      <c r="L233" s="27">
        <v>16212971</v>
      </c>
      <c r="M233" s="27">
        <v>7668878</v>
      </c>
      <c r="N233" s="27">
        <v>-8544093</v>
      </c>
      <c r="O233" s="30">
        <f t="shared" si="3"/>
        <v>-154.51277646165252</v>
      </c>
    </row>
    <row r="234" spans="1:15" s="2" customFormat="1" ht="12.75">
      <c r="A234" s="2" t="s">
        <v>263</v>
      </c>
      <c r="B234" s="27">
        <v>10107</v>
      </c>
      <c r="C234" s="28">
        <v>33324.482</v>
      </c>
      <c r="D234" s="29">
        <v>1.02</v>
      </c>
      <c r="E234" s="27">
        <v>33833.327331737644</v>
      </c>
      <c r="F234" s="27"/>
      <c r="G234" s="27">
        <v>3347.514329844429</v>
      </c>
      <c r="H234" s="28">
        <v>-194.49041565615107</v>
      </c>
      <c r="I234" s="27">
        <v>0</v>
      </c>
      <c r="J234" s="27">
        <v>1965715</v>
      </c>
      <c r="K234" s="27"/>
      <c r="L234" s="27">
        <v>-2479652</v>
      </c>
      <c r="M234" s="27">
        <v>-1965715</v>
      </c>
      <c r="N234" s="27">
        <v>513937</v>
      </c>
      <c r="O234" s="30">
        <f t="shared" si="3"/>
        <v>50.84960918175522</v>
      </c>
    </row>
    <row r="235" spans="1:15" s="2" customFormat="1" ht="12.75">
      <c r="A235" s="2" t="s">
        <v>264</v>
      </c>
      <c r="B235" s="27">
        <v>15259</v>
      </c>
      <c r="C235" s="28">
        <v>89894.85500000001</v>
      </c>
      <c r="D235" s="29">
        <v>1.123</v>
      </c>
      <c r="E235" s="27">
        <v>100483.72442984823</v>
      </c>
      <c r="F235" s="27"/>
      <c r="G235" s="27">
        <v>6585.210330286927</v>
      </c>
      <c r="H235" s="28">
        <v>3043.205584786347</v>
      </c>
      <c r="I235" s="27">
        <v>46436274</v>
      </c>
      <c r="J235" s="27">
        <v>0</v>
      </c>
      <c r="K235" s="27"/>
      <c r="L235" s="27">
        <v>47913084</v>
      </c>
      <c r="M235" s="27">
        <v>46436274</v>
      </c>
      <c r="N235" s="27">
        <v>-1476810</v>
      </c>
      <c r="O235" s="30">
        <f t="shared" si="3"/>
        <v>-96.782882233436</v>
      </c>
    </row>
    <row r="236" spans="1:15" s="2" customFormat="1" ht="12.75">
      <c r="A236" s="2" t="s">
        <v>265</v>
      </c>
      <c r="B236" s="27">
        <v>15288</v>
      </c>
      <c r="C236" s="28">
        <v>43401.549</v>
      </c>
      <c r="D236" s="29">
        <v>1.116</v>
      </c>
      <c r="E236" s="27">
        <v>48211.49020993208</v>
      </c>
      <c r="F236" s="27"/>
      <c r="G236" s="27">
        <v>3153.5511649615437</v>
      </c>
      <c r="H236" s="28">
        <v>-388.45358053903647</v>
      </c>
      <c r="I236" s="27">
        <v>0</v>
      </c>
      <c r="J236" s="27">
        <v>5938678</v>
      </c>
      <c r="K236" s="27"/>
      <c r="L236" s="27">
        <v>-4054450</v>
      </c>
      <c r="M236" s="27">
        <v>-5938678</v>
      </c>
      <c r="N236" s="27">
        <v>-1884228</v>
      </c>
      <c r="O236" s="30">
        <f t="shared" si="3"/>
        <v>-123.24882260596546</v>
      </c>
    </row>
    <row r="237" spans="1:15" s="2" customFormat="1" ht="12.75">
      <c r="A237" s="2" t="s">
        <v>266</v>
      </c>
      <c r="B237" s="27">
        <v>25522</v>
      </c>
      <c r="C237" s="28">
        <v>86589.85100000001</v>
      </c>
      <c r="D237" s="29">
        <v>1.065</v>
      </c>
      <c r="E237" s="27">
        <v>91790.49912858568</v>
      </c>
      <c r="F237" s="27"/>
      <c r="G237" s="27">
        <v>3596.5245328965475</v>
      </c>
      <c r="H237" s="28">
        <v>54.51978739596734</v>
      </c>
      <c r="I237" s="27">
        <v>1391454</v>
      </c>
      <c r="J237" s="27">
        <v>0</v>
      </c>
      <c r="K237" s="27"/>
      <c r="L237" s="27">
        <v>5052709</v>
      </c>
      <c r="M237" s="27">
        <v>1391454</v>
      </c>
      <c r="N237" s="27">
        <v>-3661255</v>
      </c>
      <c r="O237" s="30">
        <f t="shared" si="3"/>
        <v>-143.45486247159315</v>
      </c>
    </row>
    <row r="238" spans="1:15" s="2" customFormat="1" ht="12.75">
      <c r="A238" s="2" t="s">
        <v>267</v>
      </c>
      <c r="B238" s="27">
        <v>10385</v>
      </c>
      <c r="C238" s="28">
        <v>42133.901</v>
      </c>
      <c r="D238" s="29">
        <v>1.236</v>
      </c>
      <c r="E238" s="27">
        <v>51835.975097471215</v>
      </c>
      <c r="F238" s="27"/>
      <c r="G238" s="27">
        <v>4991.42754910652</v>
      </c>
      <c r="H238" s="28">
        <v>1449.4228036059399</v>
      </c>
      <c r="I238" s="27">
        <v>15052256</v>
      </c>
      <c r="J238" s="27">
        <v>0</v>
      </c>
      <c r="K238" s="27"/>
      <c r="L238" s="27">
        <v>3062911</v>
      </c>
      <c r="M238" s="27">
        <v>15052256</v>
      </c>
      <c r="N238" s="27">
        <v>11989345</v>
      </c>
      <c r="O238" s="30">
        <f t="shared" si="3"/>
        <v>1154.4867597496388</v>
      </c>
    </row>
    <row r="239" spans="1:15" s="2" customFormat="1" ht="12.75">
      <c r="A239" s="2" t="s">
        <v>268</v>
      </c>
      <c r="B239" s="27">
        <v>20153</v>
      </c>
      <c r="C239" s="28">
        <v>88188.359</v>
      </c>
      <c r="D239" s="29">
        <v>1.058</v>
      </c>
      <c r="E239" s="27">
        <v>92870.5591622725</v>
      </c>
      <c r="F239" s="27"/>
      <c r="G239" s="27">
        <v>4608.274656987669</v>
      </c>
      <c r="H239" s="28">
        <v>1066.2699114870888</v>
      </c>
      <c r="I239" s="27">
        <v>21488538</v>
      </c>
      <c r="J239" s="27">
        <v>0</v>
      </c>
      <c r="K239" s="27"/>
      <c r="L239" s="27">
        <v>17585873</v>
      </c>
      <c r="M239" s="27">
        <v>21488538</v>
      </c>
      <c r="N239" s="27">
        <v>3902665</v>
      </c>
      <c r="O239" s="30">
        <f t="shared" si="3"/>
        <v>193.6518136257629</v>
      </c>
    </row>
    <row r="240" spans="1:15" s="2" customFormat="1" ht="12.75">
      <c r="A240" s="2" t="s">
        <v>269</v>
      </c>
      <c r="B240" s="27">
        <v>6990</v>
      </c>
      <c r="C240" s="28">
        <v>18711.332</v>
      </c>
      <c r="D240" s="29">
        <v>0.866</v>
      </c>
      <c r="E240" s="27">
        <v>16128.86207095772</v>
      </c>
      <c r="F240" s="27"/>
      <c r="G240" s="27">
        <v>2307.4194665175564</v>
      </c>
      <c r="H240" s="28">
        <v>-1234.5852789830237</v>
      </c>
      <c r="I240" s="27">
        <v>0</v>
      </c>
      <c r="J240" s="27">
        <v>8629751</v>
      </c>
      <c r="K240" s="27"/>
      <c r="L240" s="27">
        <v>-2196687</v>
      </c>
      <c r="M240" s="27">
        <v>-8629751</v>
      </c>
      <c r="N240" s="27">
        <v>-6433064</v>
      </c>
      <c r="O240" s="30">
        <f t="shared" si="3"/>
        <v>-920.3238912732475</v>
      </c>
    </row>
    <row r="241" spans="1:15" s="2" customFormat="1" ht="12.75">
      <c r="A241" s="2" t="s">
        <v>270</v>
      </c>
      <c r="B241" s="27">
        <v>10850</v>
      </c>
      <c r="C241" s="28">
        <v>48272.875</v>
      </c>
      <c r="D241" s="29">
        <v>1.014</v>
      </c>
      <c r="E241" s="27">
        <v>48721.67957993452</v>
      </c>
      <c r="F241" s="27"/>
      <c r="G241" s="27">
        <v>4490.477380639127</v>
      </c>
      <c r="H241" s="28">
        <v>948.4726351385466</v>
      </c>
      <c r="I241" s="27">
        <v>10290928</v>
      </c>
      <c r="J241" s="27">
        <v>0</v>
      </c>
      <c r="K241" s="27"/>
      <c r="L241" s="27">
        <v>12601197</v>
      </c>
      <c r="M241" s="27">
        <v>10290928</v>
      </c>
      <c r="N241" s="27">
        <v>-2310269</v>
      </c>
      <c r="O241" s="30">
        <f t="shared" si="3"/>
        <v>-212.92801843317972</v>
      </c>
    </row>
    <row r="242" spans="1:15" s="2" customFormat="1" ht="12.75">
      <c r="A242" s="2" t="s">
        <v>271</v>
      </c>
      <c r="B242" s="27">
        <v>10734</v>
      </c>
      <c r="C242" s="28">
        <v>28156.462</v>
      </c>
      <c r="D242" s="29">
        <v>1.091</v>
      </c>
      <c r="E242" s="27">
        <v>30576.231969297387</v>
      </c>
      <c r="F242" s="27"/>
      <c r="G242" s="27">
        <v>2848.540336249058</v>
      </c>
      <c r="H242" s="28">
        <v>-693.4644092515223</v>
      </c>
      <c r="I242" s="27">
        <v>0</v>
      </c>
      <c r="J242" s="27">
        <v>7443647</v>
      </c>
      <c r="K242" s="27"/>
      <c r="L242" s="27">
        <v>-3270729</v>
      </c>
      <c r="M242" s="27">
        <v>-7443647</v>
      </c>
      <c r="N242" s="27">
        <v>-4172918</v>
      </c>
      <c r="O242" s="30">
        <f t="shared" si="3"/>
        <v>-388.7570337246134</v>
      </c>
    </row>
    <row r="243" spans="1:15" s="2" customFormat="1" ht="12.75">
      <c r="A243" s="2" t="s">
        <v>272</v>
      </c>
      <c r="B243" s="27">
        <v>10957</v>
      </c>
      <c r="C243" s="28">
        <v>39555.299</v>
      </c>
      <c r="D243" s="29">
        <v>1.035</v>
      </c>
      <c r="E243" s="27">
        <v>40749.86298416875</v>
      </c>
      <c r="F243" s="27"/>
      <c r="G243" s="27">
        <v>3719.071185923953</v>
      </c>
      <c r="H243" s="28">
        <v>177.06644042337302</v>
      </c>
      <c r="I243" s="27">
        <v>1940117</v>
      </c>
      <c r="J243" s="27">
        <v>0</v>
      </c>
      <c r="K243" s="27"/>
      <c r="L243" s="27">
        <v>2853407</v>
      </c>
      <c r="M243" s="27">
        <v>1940117</v>
      </c>
      <c r="N243" s="27">
        <v>-913290</v>
      </c>
      <c r="O243" s="30">
        <f t="shared" si="3"/>
        <v>-83.3521949438715</v>
      </c>
    </row>
    <row r="244" spans="1:15" s="2" customFormat="1" ht="12.75">
      <c r="A244" s="2" t="s">
        <v>273</v>
      </c>
      <c r="B244" s="27">
        <v>6916</v>
      </c>
      <c r="C244" s="28">
        <v>14756.66</v>
      </c>
      <c r="D244" s="29">
        <v>1.387</v>
      </c>
      <c r="E244" s="27">
        <v>20372.562716747405</v>
      </c>
      <c r="F244" s="27"/>
      <c r="G244" s="27">
        <v>2945.714678534905</v>
      </c>
      <c r="H244" s="28">
        <v>-596.2900669656751</v>
      </c>
      <c r="I244" s="27">
        <v>0</v>
      </c>
      <c r="J244" s="27">
        <v>4123942</v>
      </c>
      <c r="K244" s="27"/>
      <c r="L244" s="27">
        <v>-2205831</v>
      </c>
      <c r="M244" s="27">
        <v>-4123942</v>
      </c>
      <c r="N244" s="27">
        <v>-1918111</v>
      </c>
      <c r="O244" s="30">
        <f t="shared" si="3"/>
        <v>-277.343984962406</v>
      </c>
    </row>
    <row r="245" spans="1:15" s="2" customFormat="1" ht="12.75">
      <c r="A245" s="2" t="s">
        <v>274</v>
      </c>
      <c r="B245" s="27">
        <v>7287</v>
      </c>
      <c r="C245" s="28">
        <v>24512.428</v>
      </c>
      <c r="D245" s="29">
        <v>0.94</v>
      </c>
      <c r="E245" s="27">
        <v>22934.818941423822</v>
      </c>
      <c r="F245" s="27"/>
      <c r="G245" s="27">
        <v>3147.360908662525</v>
      </c>
      <c r="H245" s="28">
        <v>-394.643836838055</v>
      </c>
      <c r="I245" s="27">
        <v>0</v>
      </c>
      <c r="J245" s="27">
        <v>2875770</v>
      </c>
      <c r="K245" s="27"/>
      <c r="L245" s="27">
        <v>-587738</v>
      </c>
      <c r="M245" s="27">
        <v>-2875770</v>
      </c>
      <c r="N245" s="27">
        <v>-2288032</v>
      </c>
      <c r="O245" s="30">
        <f t="shared" si="3"/>
        <v>-313.9881981611088</v>
      </c>
    </row>
    <row r="246" spans="1:15" s="2" customFormat="1" ht="27" customHeight="1">
      <c r="A246" s="26" t="s">
        <v>275</v>
      </c>
      <c r="B246" s="27">
        <v>26189</v>
      </c>
      <c r="C246" s="28">
        <v>131960.844</v>
      </c>
      <c r="D246" s="29">
        <v>0.891</v>
      </c>
      <c r="E246" s="27">
        <v>117031.80948409368</v>
      </c>
      <c r="F246" s="27"/>
      <c r="G246" s="27">
        <v>4468.739145599056</v>
      </c>
      <c r="H246" s="28">
        <v>926.7344000984763</v>
      </c>
      <c r="I246" s="27">
        <v>24270247</v>
      </c>
      <c r="J246" s="27">
        <v>0</v>
      </c>
      <c r="K246" s="27"/>
      <c r="L246" s="27">
        <v>17784083</v>
      </c>
      <c r="M246" s="27">
        <v>24270247</v>
      </c>
      <c r="N246" s="27">
        <v>6486164</v>
      </c>
      <c r="O246" s="30">
        <f t="shared" si="3"/>
        <v>247.66749398602468</v>
      </c>
    </row>
    <row r="247" spans="1:15" s="2" customFormat="1" ht="12.75">
      <c r="A247" s="2" t="s">
        <v>276</v>
      </c>
      <c r="B247" s="27">
        <v>93509</v>
      </c>
      <c r="C247" s="28">
        <v>308723.103</v>
      </c>
      <c r="D247" s="29">
        <v>1.012</v>
      </c>
      <c r="E247" s="27">
        <v>310978.79366924684</v>
      </c>
      <c r="F247" s="27"/>
      <c r="G247" s="27">
        <v>3325.656286231773</v>
      </c>
      <c r="H247" s="28">
        <v>-216.34845926880735</v>
      </c>
      <c r="I247" s="27">
        <v>0</v>
      </c>
      <c r="J247" s="27">
        <v>20230528</v>
      </c>
      <c r="K247" s="27"/>
      <c r="L247" s="27">
        <v>-5570037</v>
      </c>
      <c r="M247" s="27">
        <v>-20230528</v>
      </c>
      <c r="N247" s="27">
        <v>-14660491</v>
      </c>
      <c r="O247" s="30">
        <f t="shared" si="3"/>
        <v>-156.78160390978408</v>
      </c>
    </row>
    <row r="248" spans="1:15" s="2" customFormat="1" ht="12.75">
      <c r="A248" s="2" t="s">
        <v>277</v>
      </c>
      <c r="B248" s="27">
        <v>9896</v>
      </c>
      <c r="C248" s="28">
        <v>32168.163</v>
      </c>
      <c r="D248" s="29">
        <v>0.926</v>
      </c>
      <c r="E248" s="27">
        <v>29649.568596302543</v>
      </c>
      <c r="F248" s="27"/>
      <c r="G248" s="27">
        <v>2996.1164709279046</v>
      </c>
      <c r="H248" s="28">
        <v>-545.8882745726755</v>
      </c>
      <c r="I248" s="27">
        <v>0</v>
      </c>
      <c r="J248" s="27">
        <v>5402110</v>
      </c>
      <c r="K248" s="27"/>
      <c r="L248" s="27">
        <v>-4943649</v>
      </c>
      <c r="M248" s="27">
        <v>-5402110</v>
      </c>
      <c r="N248" s="27">
        <v>-458461</v>
      </c>
      <c r="O248" s="30">
        <f t="shared" si="3"/>
        <v>-46.32791026677445</v>
      </c>
    </row>
    <row r="249" spans="1:15" s="2" customFormat="1" ht="12.75">
      <c r="A249" s="2" t="s">
        <v>278</v>
      </c>
      <c r="B249" s="27">
        <v>36905</v>
      </c>
      <c r="C249" s="28">
        <v>143046.538</v>
      </c>
      <c r="D249" s="29">
        <v>1.174</v>
      </c>
      <c r="E249" s="27">
        <v>167157.774241594</v>
      </c>
      <c r="F249" s="27"/>
      <c r="G249" s="27">
        <v>4529.407241338409</v>
      </c>
      <c r="H249" s="28">
        <v>987.4024958378291</v>
      </c>
      <c r="I249" s="27">
        <v>36440089</v>
      </c>
      <c r="J249" s="27">
        <v>0</v>
      </c>
      <c r="K249" s="27"/>
      <c r="L249" s="27">
        <v>38098941</v>
      </c>
      <c r="M249" s="27">
        <v>36440089</v>
      </c>
      <c r="N249" s="27">
        <v>-1658852</v>
      </c>
      <c r="O249" s="30">
        <f t="shared" si="3"/>
        <v>-44.94924806936729</v>
      </c>
    </row>
    <row r="250" spans="1:15" s="2" customFormat="1" ht="12.75">
      <c r="A250" s="2" t="s">
        <v>279</v>
      </c>
      <c r="B250" s="27">
        <v>19133</v>
      </c>
      <c r="C250" s="28">
        <v>86797.38</v>
      </c>
      <c r="D250" s="29">
        <v>0.987</v>
      </c>
      <c r="E250" s="27">
        <v>85271.69583667761</v>
      </c>
      <c r="F250" s="27"/>
      <c r="G250" s="27">
        <v>4456.78648600207</v>
      </c>
      <c r="H250" s="28">
        <v>914.7817405014898</v>
      </c>
      <c r="I250" s="27">
        <v>17502519</v>
      </c>
      <c r="J250" s="27">
        <v>0</v>
      </c>
      <c r="K250" s="27"/>
      <c r="L250" s="27">
        <v>10896218</v>
      </c>
      <c r="M250" s="27">
        <v>17502519</v>
      </c>
      <c r="N250" s="27">
        <v>6606301</v>
      </c>
      <c r="O250" s="30">
        <f t="shared" si="3"/>
        <v>345.28307113364343</v>
      </c>
    </row>
    <row r="251" spans="1:15" s="2" customFormat="1" ht="12.75">
      <c r="A251" s="2" t="s">
        <v>280</v>
      </c>
      <c r="B251" s="27">
        <v>9736</v>
      </c>
      <c r="C251" s="28">
        <v>26800.229</v>
      </c>
      <c r="D251" s="29">
        <v>1.175</v>
      </c>
      <c r="E251" s="27">
        <v>31344.22259719111</v>
      </c>
      <c r="F251" s="27"/>
      <c r="G251" s="27">
        <v>3219.4148107221763</v>
      </c>
      <c r="H251" s="28">
        <v>-322.58993477840386</v>
      </c>
      <c r="I251" s="27">
        <v>0</v>
      </c>
      <c r="J251" s="27">
        <v>3140736</v>
      </c>
      <c r="K251" s="27"/>
      <c r="L251" s="27">
        <v>-1562131</v>
      </c>
      <c r="M251" s="27">
        <v>-3140736</v>
      </c>
      <c r="N251" s="27">
        <v>-1578605</v>
      </c>
      <c r="O251" s="30">
        <f t="shared" si="3"/>
        <v>-162.14102300739523</v>
      </c>
    </row>
    <row r="252" spans="1:15" s="2" customFormat="1" ht="12.75">
      <c r="A252" s="2" t="s">
        <v>281</v>
      </c>
      <c r="B252" s="27">
        <v>6027</v>
      </c>
      <c r="C252" s="28">
        <v>19854.251</v>
      </c>
      <c r="D252" s="29">
        <v>0.942</v>
      </c>
      <c r="E252" s="27">
        <v>18615.964500123053</v>
      </c>
      <c r="F252" s="27"/>
      <c r="G252" s="27">
        <v>3088.761324062229</v>
      </c>
      <c r="H252" s="28">
        <v>-453.2434214383511</v>
      </c>
      <c r="I252" s="27">
        <v>0</v>
      </c>
      <c r="J252" s="27">
        <v>2731698</v>
      </c>
      <c r="K252" s="27"/>
      <c r="L252" s="27">
        <v>-1039109</v>
      </c>
      <c r="M252" s="27">
        <v>-2731698</v>
      </c>
      <c r="N252" s="27">
        <v>-1692589</v>
      </c>
      <c r="O252" s="30">
        <f t="shared" si="3"/>
        <v>-280.8344118135059</v>
      </c>
    </row>
    <row r="253" spans="1:15" s="2" customFormat="1" ht="12.75">
      <c r="A253" s="2" t="s">
        <v>282</v>
      </c>
      <c r="B253" s="27">
        <v>11647</v>
      </c>
      <c r="C253" s="28">
        <v>36744.638</v>
      </c>
      <c r="D253" s="29">
        <v>0.923</v>
      </c>
      <c r="E253" s="27">
        <v>33758.00751379785</v>
      </c>
      <c r="F253" s="27"/>
      <c r="G253" s="27">
        <v>2898.429425070649</v>
      </c>
      <c r="H253" s="28">
        <v>-643.5753204299313</v>
      </c>
      <c r="I253" s="27">
        <v>0</v>
      </c>
      <c r="J253" s="27">
        <v>7495722</v>
      </c>
      <c r="K253" s="27"/>
      <c r="L253" s="27">
        <v>-5969874</v>
      </c>
      <c r="M253" s="27">
        <v>-7495722</v>
      </c>
      <c r="N253" s="27">
        <v>-1525848</v>
      </c>
      <c r="O253" s="30">
        <f t="shared" si="3"/>
        <v>-131.0078131707736</v>
      </c>
    </row>
    <row r="254" spans="1:15" s="2" customFormat="1" ht="12.75">
      <c r="A254" s="2" t="s">
        <v>283</v>
      </c>
      <c r="B254" s="27">
        <v>36879</v>
      </c>
      <c r="C254" s="28">
        <v>137439.208</v>
      </c>
      <c r="D254" s="29">
        <v>1.032</v>
      </c>
      <c r="E254" s="27">
        <v>141179.44570995783</v>
      </c>
      <c r="F254" s="27"/>
      <c r="G254" s="27">
        <v>3828.1798777070376</v>
      </c>
      <c r="H254" s="28">
        <v>286.1751322064574</v>
      </c>
      <c r="I254" s="27">
        <v>10553853</v>
      </c>
      <c r="J254" s="27">
        <v>0</v>
      </c>
      <c r="K254" s="27"/>
      <c r="L254" s="27">
        <v>-13990355</v>
      </c>
      <c r="M254" s="27">
        <v>10553853</v>
      </c>
      <c r="N254" s="27">
        <v>24544208</v>
      </c>
      <c r="O254" s="30">
        <f t="shared" si="3"/>
        <v>665.5334472192847</v>
      </c>
    </row>
    <row r="255" spans="1:15" s="2" customFormat="1" ht="12.75">
      <c r="A255" s="2" t="s">
        <v>284</v>
      </c>
      <c r="B255" s="27">
        <v>25987</v>
      </c>
      <c r="C255" s="28">
        <v>155603.48950000003</v>
      </c>
      <c r="D255" s="29">
        <v>0.913</v>
      </c>
      <c r="E255" s="27">
        <v>141407.1081881399</v>
      </c>
      <c r="F255" s="27"/>
      <c r="G255" s="27">
        <v>5441.455658142144</v>
      </c>
      <c r="H255" s="28">
        <v>1899.4509126415637</v>
      </c>
      <c r="I255" s="27">
        <v>49361031</v>
      </c>
      <c r="J255" s="27">
        <v>0</v>
      </c>
      <c r="K255" s="27"/>
      <c r="L255" s="27">
        <v>52633079</v>
      </c>
      <c r="M255" s="27">
        <v>49361031</v>
      </c>
      <c r="N255" s="27">
        <v>-3272048</v>
      </c>
      <c r="O255" s="30">
        <f t="shared" si="3"/>
        <v>-125.91095547773887</v>
      </c>
    </row>
    <row r="256" spans="1:15" s="2" customFormat="1" ht="27" customHeight="1">
      <c r="A256" s="26" t="s">
        <v>329</v>
      </c>
      <c r="B256" s="27">
        <v>24716</v>
      </c>
      <c r="C256" s="28">
        <v>122403.98</v>
      </c>
      <c r="D256" s="29">
        <v>0.845</v>
      </c>
      <c r="E256" s="27">
        <v>102951.66614219533</v>
      </c>
      <c r="F256" s="27"/>
      <c r="G256" s="27">
        <v>4165.385424105653</v>
      </c>
      <c r="H256" s="28">
        <v>623.3806786050732</v>
      </c>
      <c r="I256" s="27">
        <v>15407477</v>
      </c>
      <c r="J256" s="27">
        <v>0</v>
      </c>
      <c r="K256" s="27"/>
      <c r="L256" s="27">
        <v>19375002</v>
      </c>
      <c r="M256" s="27">
        <v>15407477</v>
      </c>
      <c r="N256" s="27">
        <v>-3967525</v>
      </c>
      <c r="O256" s="30">
        <f t="shared" si="3"/>
        <v>-160.52455899012784</v>
      </c>
    </row>
    <row r="257" spans="1:15" s="2" customFormat="1" ht="12.75">
      <c r="A257" s="2" t="s">
        <v>285</v>
      </c>
      <c r="B257" s="27">
        <v>19473</v>
      </c>
      <c r="C257" s="28">
        <v>101682.811</v>
      </c>
      <c r="D257" s="29">
        <v>0.943</v>
      </c>
      <c r="E257" s="27">
        <v>95442.18378646745</v>
      </c>
      <c r="F257" s="27"/>
      <c r="G257" s="27">
        <v>4901.257319697399</v>
      </c>
      <c r="H257" s="28">
        <v>1359.2525741968188</v>
      </c>
      <c r="I257" s="27">
        <v>26468725</v>
      </c>
      <c r="J257" s="27">
        <v>0</v>
      </c>
      <c r="K257" s="27"/>
      <c r="L257" s="27">
        <v>22544000</v>
      </c>
      <c r="M257" s="27">
        <v>26468725</v>
      </c>
      <c r="N257" s="27">
        <v>3924725</v>
      </c>
      <c r="O257" s="30">
        <f t="shared" si="3"/>
        <v>201.54701381399886</v>
      </c>
    </row>
    <row r="258" spans="1:15" s="2" customFormat="1" ht="12.75">
      <c r="A258" s="2" t="s">
        <v>286</v>
      </c>
      <c r="B258" s="27">
        <v>20538</v>
      </c>
      <c r="C258" s="28">
        <v>103263.97</v>
      </c>
      <c r="D258" s="29">
        <v>0.95</v>
      </c>
      <c r="E258" s="27">
        <v>97645.7969136036</v>
      </c>
      <c r="F258" s="27"/>
      <c r="G258" s="27">
        <v>4754.396577739001</v>
      </c>
      <c r="H258" s="28">
        <v>1212.391832238421</v>
      </c>
      <c r="I258" s="27">
        <v>24900103</v>
      </c>
      <c r="J258" s="27">
        <v>0</v>
      </c>
      <c r="K258" s="27"/>
      <c r="L258" s="27">
        <v>23607649</v>
      </c>
      <c r="M258" s="27">
        <v>24900103</v>
      </c>
      <c r="N258" s="27">
        <v>1292454</v>
      </c>
      <c r="O258" s="30">
        <f t="shared" si="3"/>
        <v>62.92988606485539</v>
      </c>
    </row>
    <row r="259" spans="1:15" s="2" customFormat="1" ht="12.75">
      <c r="A259" s="2" t="s">
        <v>287</v>
      </c>
      <c r="B259" s="27">
        <v>94955</v>
      </c>
      <c r="C259" s="28">
        <v>328877.895</v>
      </c>
      <c r="D259" s="29">
        <v>1.033</v>
      </c>
      <c r="E259" s="27">
        <v>338155.25193207455</v>
      </c>
      <c r="F259" s="27"/>
      <c r="G259" s="27">
        <v>3561.2158594289353</v>
      </c>
      <c r="H259" s="28">
        <v>19.21111392835519</v>
      </c>
      <c r="I259" s="27">
        <v>1824191</v>
      </c>
      <c r="J259" s="27">
        <v>0</v>
      </c>
      <c r="K259" s="27"/>
      <c r="L259" s="27">
        <v>13536963</v>
      </c>
      <c r="M259" s="27">
        <v>1824191</v>
      </c>
      <c r="N259" s="27">
        <v>-11712772</v>
      </c>
      <c r="O259" s="30">
        <f t="shared" si="3"/>
        <v>-123.35076615238798</v>
      </c>
    </row>
    <row r="260" spans="1:15" s="2" customFormat="1" ht="12.75">
      <c r="A260" s="2" t="s">
        <v>288</v>
      </c>
      <c r="B260" s="27">
        <v>17980</v>
      </c>
      <c r="C260" s="28">
        <v>54797.56</v>
      </c>
      <c r="D260" s="29">
        <v>0.896</v>
      </c>
      <c r="E260" s="27">
        <v>48870.902793546564</v>
      </c>
      <c r="F260" s="27"/>
      <c r="G260" s="27">
        <v>2718.070233233958</v>
      </c>
      <c r="H260" s="28">
        <v>-823.9345122666223</v>
      </c>
      <c r="I260" s="27">
        <v>0</v>
      </c>
      <c r="J260" s="27">
        <v>14814343</v>
      </c>
      <c r="K260" s="27"/>
      <c r="L260" s="27">
        <v>-11731640</v>
      </c>
      <c r="M260" s="27">
        <v>-14814343</v>
      </c>
      <c r="N260" s="27">
        <v>-3082703</v>
      </c>
      <c r="O260" s="30">
        <f t="shared" si="3"/>
        <v>-171.45177975528364</v>
      </c>
    </row>
    <row r="261" spans="1:15" s="2" customFormat="1" ht="12.75">
      <c r="A261" s="2" t="s">
        <v>289</v>
      </c>
      <c r="B261" s="27">
        <v>10323</v>
      </c>
      <c r="C261" s="28">
        <v>41854.32399999999</v>
      </c>
      <c r="D261" s="29">
        <v>0.87</v>
      </c>
      <c r="E261" s="27">
        <v>36244.38340422575</v>
      </c>
      <c r="F261" s="27"/>
      <c r="G261" s="27">
        <v>3511.0320066091012</v>
      </c>
      <c r="H261" s="28">
        <v>-30.97273889147891</v>
      </c>
      <c r="I261" s="27">
        <v>0</v>
      </c>
      <c r="J261" s="27">
        <v>319732</v>
      </c>
      <c r="K261" s="27"/>
      <c r="L261" s="27">
        <v>702122</v>
      </c>
      <c r="M261" s="27">
        <v>-319732</v>
      </c>
      <c r="N261" s="27">
        <v>-1021854</v>
      </c>
      <c r="O261" s="30">
        <f t="shared" si="3"/>
        <v>-98.9880848590526</v>
      </c>
    </row>
    <row r="262" spans="1:15" s="2" customFormat="1" ht="12.75">
      <c r="A262" s="2" t="s">
        <v>290</v>
      </c>
      <c r="B262" s="27">
        <v>55387</v>
      </c>
      <c r="C262" s="28">
        <v>212795.518</v>
      </c>
      <c r="D262" s="29">
        <v>0.939</v>
      </c>
      <c r="E262" s="27">
        <v>198888.2836740294</v>
      </c>
      <c r="F262" s="27"/>
      <c r="G262" s="27">
        <v>3590.8838477265317</v>
      </c>
      <c r="H262" s="28">
        <v>48.879102225951556</v>
      </c>
      <c r="I262" s="27">
        <v>2707267</v>
      </c>
      <c r="J262" s="27">
        <v>0</v>
      </c>
      <c r="K262" s="27"/>
      <c r="L262" s="27">
        <v>5189083</v>
      </c>
      <c r="M262" s="27">
        <v>2707267</v>
      </c>
      <c r="N262" s="27">
        <v>-2481816</v>
      </c>
      <c r="O262" s="30">
        <f t="shared" si="3"/>
        <v>-44.80863740588947</v>
      </c>
    </row>
    <row r="263" spans="1:15" s="2" customFormat="1" ht="27" customHeight="1">
      <c r="A263" s="26" t="s">
        <v>291</v>
      </c>
      <c r="B263" s="27">
        <v>7533</v>
      </c>
      <c r="C263" s="28">
        <v>29795.847</v>
      </c>
      <c r="D263" s="29">
        <v>1.081</v>
      </c>
      <c r="E263" s="27">
        <v>32059.929337643385</v>
      </c>
      <c r="F263" s="27"/>
      <c r="G263" s="27">
        <v>4255.931147968058</v>
      </c>
      <c r="H263" s="28">
        <v>713.926402467478</v>
      </c>
      <c r="I263" s="27">
        <v>5378008</v>
      </c>
      <c r="J263" s="27">
        <v>0</v>
      </c>
      <c r="K263" s="27"/>
      <c r="L263" s="27">
        <v>5753686</v>
      </c>
      <c r="M263" s="27">
        <v>5378008</v>
      </c>
      <c r="N263" s="27">
        <v>-375678</v>
      </c>
      <c r="O263" s="30">
        <f t="shared" si="3"/>
        <v>-49.87096774193548</v>
      </c>
    </row>
    <row r="264" spans="1:15" s="2" customFormat="1" ht="12.75">
      <c r="A264" s="2" t="s">
        <v>292</v>
      </c>
      <c r="B264" s="27">
        <v>7009</v>
      </c>
      <c r="C264" s="28">
        <v>55914.602</v>
      </c>
      <c r="D264" s="29">
        <v>0.901</v>
      </c>
      <c r="E264" s="27">
        <v>50145.406961745175</v>
      </c>
      <c r="F264" s="27"/>
      <c r="G264" s="27">
        <v>7154.43101180556</v>
      </c>
      <c r="H264" s="28">
        <v>3612.42626630498</v>
      </c>
      <c r="I264" s="27">
        <v>25319496</v>
      </c>
      <c r="J264" s="27">
        <v>0</v>
      </c>
      <c r="K264" s="27"/>
      <c r="L264" s="27">
        <v>24040877</v>
      </c>
      <c r="M264" s="27">
        <v>25319496</v>
      </c>
      <c r="N264" s="27">
        <v>1278619</v>
      </c>
      <c r="O264" s="30">
        <f t="shared" si="3"/>
        <v>182.42531031530888</v>
      </c>
    </row>
    <row r="265" spans="1:15" s="2" customFormat="1" ht="12.75">
      <c r="A265" s="2" t="s">
        <v>293</v>
      </c>
      <c r="B265" s="27">
        <v>10645</v>
      </c>
      <c r="C265" s="28">
        <v>54763.104999999996</v>
      </c>
      <c r="D265" s="29">
        <v>0.926</v>
      </c>
      <c r="E265" s="27">
        <v>50475.44798389696</v>
      </c>
      <c r="F265" s="27"/>
      <c r="G265" s="27">
        <v>4741.704836439357</v>
      </c>
      <c r="H265" s="28">
        <v>1199.7000909387766</v>
      </c>
      <c r="I265" s="27">
        <v>12770807</v>
      </c>
      <c r="J265" s="27">
        <v>0</v>
      </c>
      <c r="K265" s="27"/>
      <c r="L265" s="27">
        <v>9833149</v>
      </c>
      <c r="M265" s="27">
        <v>12770807</v>
      </c>
      <c r="N265" s="27">
        <v>2937658</v>
      </c>
      <c r="O265" s="30">
        <f t="shared" si="3"/>
        <v>275.96599342414277</v>
      </c>
    </row>
    <row r="266" spans="1:15" s="2" customFormat="1" ht="12.75">
      <c r="A266" s="2" t="s">
        <v>294</v>
      </c>
      <c r="B266" s="27">
        <v>14324</v>
      </c>
      <c r="C266" s="28">
        <v>57446.612</v>
      </c>
      <c r="D266" s="29">
        <v>1.104</v>
      </c>
      <c r="E266" s="27">
        <v>63126.92362907817</v>
      </c>
      <c r="F266" s="27"/>
      <c r="G266" s="27">
        <v>4407.073696528775</v>
      </c>
      <c r="H266" s="28">
        <v>865.068951028195</v>
      </c>
      <c r="I266" s="27">
        <v>12391248</v>
      </c>
      <c r="J266" s="27">
        <v>0</v>
      </c>
      <c r="K266" s="27"/>
      <c r="L266" s="27">
        <v>14482261</v>
      </c>
      <c r="M266" s="27">
        <v>12391248</v>
      </c>
      <c r="N266" s="27">
        <v>-2091013</v>
      </c>
      <c r="O266" s="30">
        <f aca="true" t="shared" si="4" ref="O266:O299">N266/B266</f>
        <v>-145.97968444568556</v>
      </c>
    </row>
    <row r="267" spans="1:15" s="2" customFormat="1" ht="12.75">
      <c r="A267" s="2" t="s">
        <v>295</v>
      </c>
      <c r="B267" s="27">
        <v>5681</v>
      </c>
      <c r="C267" s="28">
        <v>20744.982</v>
      </c>
      <c r="D267" s="29">
        <v>0.849</v>
      </c>
      <c r="E267" s="27">
        <v>17530.806005401897</v>
      </c>
      <c r="F267" s="27"/>
      <c r="G267" s="27">
        <v>3085.866221686657</v>
      </c>
      <c r="H267" s="28">
        <v>-456.13852381392326</v>
      </c>
      <c r="I267" s="27">
        <v>0</v>
      </c>
      <c r="J267" s="27">
        <v>2591323</v>
      </c>
      <c r="K267" s="27"/>
      <c r="L267" s="27">
        <v>67979</v>
      </c>
      <c r="M267" s="27">
        <v>-2591323</v>
      </c>
      <c r="N267" s="27">
        <v>-2659302</v>
      </c>
      <c r="O267" s="30">
        <f t="shared" si="4"/>
        <v>-468.1045590565041</v>
      </c>
    </row>
    <row r="268" spans="1:15" s="2" customFormat="1" ht="12.75">
      <c r="A268" s="2" t="s">
        <v>296</v>
      </c>
      <c r="B268" s="27">
        <v>12532</v>
      </c>
      <c r="C268" s="28">
        <v>63855.354999999996</v>
      </c>
      <c r="D268" s="29">
        <v>0.898</v>
      </c>
      <c r="E268" s="27">
        <v>57076.16590462903</v>
      </c>
      <c r="F268" s="27"/>
      <c r="G268" s="27">
        <v>4554.433921531202</v>
      </c>
      <c r="H268" s="28">
        <v>1012.4291760306219</v>
      </c>
      <c r="I268" s="27">
        <v>12687762</v>
      </c>
      <c r="J268" s="27">
        <v>0</v>
      </c>
      <c r="K268" s="27"/>
      <c r="L268" s="27">
        <v>11046769</v>
      </c>
      <c r="M268" s="27">
        <v>12687762</v>
      </c>
      <c r="N268" s="27">
        <v>1640993</v>
      </c>
      <c r="O268" s="30">
        <f t="shared" si="4"/>
        <v>130.94422278965848</v>
      </c>
    </row>
    <row r="269" spans="1:15" s="2" customFormat="1" ht="12.75">
      <c r="A269" s="2" t="s">
        <v>297</v>
      </c>
      <c r="B269" s="27">
        <v>10259</v>
      </c>
      <c r="C269" s="28">
        <v>28685.4</v>
      </c>
      <c r="D269" s="29">
        <v>0.874</v>
      </c>
      <c r="E269" s="27">
        <v>24954.764409722433</v>
      </c>
      <c r="F269" s="27"/>
      <c r="G269" s="27">
        <v>2432.4753299271306</v>
      </c>
      <c r="H269" s="28">
        <v>-1109.5294155734496</v>
      </c>
      <c r="I269" s="27">
        <v>0</v>
      </c>
      <c r="J269" s="27">
        <v>11382662</v>
      </c>
      <c r="K269" s="27"/>
      <c r="L269" s="27">
        <v>-11743465</v>
      </c>
      <c r="M269" s="27">
        <v>-11382662</v>
      </c>
      <c r="N269" s="27">
        <v>360803</v>
      </c>
      <c r="O269" s="30">
        <f t="shared" si="4"/>
        <v>35.16941222341359</v>
      </c>
    </row>
    <row r="270" spans="1:15" s="2" customFormat="1" ht="12.75">
      <c r="A270" s="2" t="s">
        <v>298</v>
      </c>
      <c r="B270" s="27">
        <v>58914</v>
      </c>
      <c r="C270" s="28">
        <v>362026.256</v>
      </c>
      <c r="D270" s="29">
        <v>0.952</v>
      </c>
      <c r="E270" s="27">
        <v>343050.57266314555</v>
      </c>
      <c r="F270" s="27"/>
      <c r="G270" s="27">
        <v>5822.90410875421</v>
      </c>
      <c r="H270" s="28">
        <v>2280.89936325363</v>
      </c>
      <c r="I270" s="27">
        <v>134376905</v>
      </c>
      <c r="J270" s="27">
        <v>0</v>
      </c>
      <c r="K270" s="27"/>
      <c r="L270" s="27">
        <v>126098407</v>
      </c>
      <c r="M270" s="27">
        <v>134376905</v>
      </c>
      <c r="N270" s="27">
        <v>8278498</v>
      </c>
      <c r="O270" s="30">
        <f t="shared" si="4"/>
        <v>140.51834877957702</v>
      </c>
    </row>
    <row r="271" spans="1:15" s="2" customFormat="1" ht="27" customHeight="1">
      <c r="A271" s="26" t="s">
        <v>299</v>
      </c>
      <c r="B271" s="27">
        <v>2516</v>
      </c>
      <c r="C271" s="28">
        <v>2357.088</v>
      </c>
      <c r="D271" s="29">
        <v>1.087</v>
      </c>
      <c r="E271" s="27">
        <v>2550.271821267174</v>
      </c>
      <c r="F271" s="27"/>
      <c r="G271" s="27">
        <v>1013.6215505831376</v>
      </c>
      <c r="H271" s="28">
        <v>-2528.383194917443</v>
      </c>
      <c r="I271" s="27">
        <v>0</v>
      </c>
      <c r="J271" s="27">
        <v>6361412</v>
      </c>
      <c r="K271" s="27"/>
      <c r="L271" s="27">
        <v>-5768362</v>
      </c>
      <c r="M271" s="27">
        <v>-6361412</v>
      </c>
      <c r="N271" s="27">
        <v>-593050</v>
      </c>
      <c r="O271" s="30">
        <f t="shared" si="4"/>
        <v>-235.7114467408585</v>
      </c>
    </row>
    <row r="272" spans="1:15" s="2" customFormat="1" ht="12.75">
      <c r="A272" s="2" t="s">
        <v>300</v>
      </c>
      <c r="B272" s="27">
        <v>2914</v>
      </c>
      <c r="C272" s="28">
        <v>10021.953</v>
      </c>
      <c r="D272" s="29">
        <v>1.225</v>
      </c>
      <c r="E272" s="27">
        <v>12219.954299357454</v>
      </c>
      <c r="F272" s="27"/>
      <c r="G272" s="27">
        <v>4193.5327039661815</v>
      </c>
      <c r="H272" s="28">
        <v>651.5279584656014</v>
      </c>
      <c r="I272" s="27">
        <v>1898552</v>
      </c>
      <c r="J272" s="27">
        <v>0</v>
      </c>
      <c r="K272" s="27"/>
      <c r="L272" s="27">
        <v>3444709</v>
      </c>
      <c r="M272" s="27">
        <v>1898552</v>
      </c>
      <c r="N272" s="27">
        <v>-1546157</v>
      </c>
      <c r="O272" s="30">
        <f t="shared" si="4"/>
        <v>-530.5960878517502</v>
      </c>
    </row>
    <row r="273" spans="1:15" s="2" customFormat="1" ht="12.75">
      <c r="A273" s="2" t="s">
        <v>301</v>
      </c>
      <c r="B273" s="27">
        <v>12477</v>
      </c>
      <c r="C273" s="28">
        <v>84174.86099999999</v>
      </c>
      <c r="D273" s="29">
        <v>0.948</v>
      </c>
      <c r="E273" s="27">
        <v>79427.67983787054</v>
      </c>
      <c r="F273" s="27"/>
      <c r="G273" s="27">
        <v>6365.927693986579</v>
      </c>
      <c r="H273" s="28">
        <v>2823.9229484859984</v>
      </c>
      <c r="I273" s="27">
        <v>35234087</v>
      </c>
      <c r="J273" s="27">
        <v>0</v>
      </c>
      <c r="K273" s="27"/>
      <c r="L273" s="27">
        <v>32011356</v>
      </c>
      <c r="M273" s="27">
        <v>35234087</v>
      </c>
      <c r="N273" s="27">
        <v>3222731</v>
      </c>
      <c r="O273" s="30">
        <f t="shared" si="4"/>
        <v>258.2937404824878</v>
      </c>
    </row>
    <row r="274" spans="1:15" s="2" customFormat="1" ht="12.75">
      <c r="A274" s="2" t="s">
        <v>302</v>
      </c>
      <c r="B274" s="27">
        <v>3369</v>
      </c>
      <c r="C274" s="28">
        <v>9283.835000000001</v>
      </c>
      <c r="D274" s="29">
        <v>1.16</v>
      </c>
      <c r="E274" s="27">
        <v>10719.302668355771</v>
      </c>
      <c r="F274" s="27"/>
      <c r="G274" s="27">
        <v>3181.7461170542506</v>
      </c>
      <c r="H274" s="28">
        <v>-360.25862844632957</v>
      </c>
      <c r="I274" s="27">
        <v>0</v>
      </c>
      <c r="J274" s="27">
        <v>1213711</v>
      </c>
      <c r="K274" s="27"/>
      <c r="L274" s="27">
        <v>-453688</v>
      </c>
      <c r="M274" s="27">
        <v>-1213711</v>
      </c>
      <c r="N274" s="27">
        <v>-760023</v>
      </c>
      <c r="O274" s="30">
        <f t="shared" si="4"/>
        <v>-225.59305431878894</v>
      </c>
    </row>
    <row r="275" spans="1:15" s="2" customFormat="1" ht="12.75">
      <c r="A275" s="2" t="s">
        <v>303</v>
      </c>
      <c r="B275" s="27">
        <v>7276</v>
      </c>
      <c r="C275" s="28">
        <v>33228.512</v>
      </c>
      <c r="D275" s="29">
        <v>1.082</v>
      </c>
      <c r="E275" s="27">
        <v>35786.50496465959</v>
      </c>
      <c r="F275" s="27"/>
      <c r="G275" s="27">
        <v>4918.431138628311</v>
      </c>
      <c r="H275" s="28">
        <v>1376.4263931277305</v>
      </c>
      <c r="I275" s="27">
        <v>10014878</v>
      </c>
      <c r="J275" s="27">
        <v>0</v>
      </c>
      <c r="K275" s="27"/>
      <c r="L275" s="27">
        <v>10097094</v>
      </c>
      <c r="M275" s="27">
        <v>10014878</v>
      </c>
      <c r="N275" s="27">
        <v>-82216</v>
      </c>
      <c r="O275" s="30">
        <f t="shared" si="4"/>
        <v>-11.299615173172073</v>
      </c>
    </row>
    <row r="276" spans="1:15" s="2" customFormat="1" ht="12.75">
      <c r="A276" s="2" t="s">
        <v>304</v>
      </c>
      <c r="B276" s="27">
        <v>4363</v>
      </c>
      <c r="C276" s="28">
        <v>22640.627</v>
      </c>
      <c r="D276" s="29">
        <v>0.951</v>
      </c>
      <c r="E276" s="27">
        <v>21431.378088629568</v>
      </c>
      <c r="F276" s="27"/>
      <c r="G276" s="27">
        <v>4912.073822743427</v>
      </c>
      <c r="H276" s="28">
        <v>1370.0690772428466</v>
      </c>
      <c r="I276" s="27">
        <v>5977611</v>
      </c>
      <c r="J276" s="27">
        <v>0</v>
      </c>
      <c r="K276" s="27"/>
      <c r="L276" s="27">
        <v>7461096</v>
      </c>
      <c r="M276" s="27">
        <v>5977611</v>
      </c>
      <c r="N276" s="27">
        <v>-1483485</v>
      </c>
      <c r="O276" s="30">
        <f t="shared" si="4"/>
        <v>-340.0148980059592</v>
      </c>
    </row>
    <row r="277" spans="1:15" s="2" customFormat="1" ht="12.75">
      <c r="A277" s="2" t="s">
        <v>305</v>
      </c>
      <c r="B277" s="27">
        <v>6900</v>
      </c>
      <c r="C277" s="28">
        <v>25751.106</v>
      </c>
      <c r="D277" s="29">
        <v>0.949</v>
      </c>
      <c r="E277" s="27">
        <v>24324.461262479148</v>
      </c>
      <c r="F277" s="27"/>
      <c r="G277" s="27">
        <v>3525.284240939007</v>
      </c>
      <c r="H277" s="28">
        <v>-16.720504561573307</v>
      </c>
      <c r="I277" s="27">
        <v>0</v>
      </c>
      <c r="J277" s="27">
        <v>115371</v>
      </c>
      <c r="K277" s="27"/>
      <c r="L277" s="27">
        <v>1003487</v>
      </c>
      <c r="M277" s="27">
        <v>-115371</v>
      </c>
      <c r="N277" s="27">
        <v>-1118858</v>
      </c>
      <c r="O277" s="30">
        <f t="shared" si="4"/>
        <v>-162.15333333333334</v>
      </c>
    </row>
    <row r="278" spans="1:15" s="2" customFormat="1" ht="12.75">
      <c r="A278" s="2" t="s">
        <v>306</v>
      </c>
      <c r="B278" s="27">
        <v>71862</v>
      </c>
      <c r="C278" s="28">
        <v>405133.152</v>
      </c>
      <c r="D278" s="29">
        <v>0.975</v>
      </c>
      <c r="E278" s="27">
        <v>393172.85844261775</v>
      </c>
      <c r="F278" s="27"/>
      <c r="G278" s="27">
        <v>5471.220651284653</v>
      </c>
      <c r="H278" s="28">
        <v>1929.2159057840731</v>
      </c>
      <c r="I278" s="27">
        <v>138637313</v>
      </c>
      <c r="J278" s="27">
        <v>0</v>
      </c>
      <c r="K278" s="27"/>
      <c r="L278" s="27">
        <v>133081106</v>
      </c>
      <c r="M278" s="27">
        <v>138637313</v>
      </c>
      <c r="N278" s="27">
        <v>5556207</v>
      </c>
      <c r="O278" s="30">
        <f t="shared" si="4"/>
        <v>77.31773399014779</v>
      </c>
    </row>
    <row r="279" spans="1:15" s="2" customFormat="1" ht="12.75">
      <c r="A279" s="2" t="s">
        <v>307</v>
      </c>
      <c r="B279" s="27">
        <v>2733</v>
      </c>
      <c r="C279" s="28">
        <v>7348.766</v>
      </c>
      <c r="D279" s="29">
        <v>0.885</v>
      </c>
      <c r="E279" s="27">
        <v>6473.495057838679</v>
      </c>
      <c r="F279" s="27"/>
      <c r="G279" s="27">
        <v>2368.64070905184</v>
      </c>
      <c r="H279" s="28">
        <v>-1173.36403644874</v>
      </c>
      <c r="I279" s="27">
        <v>0</v>
      </c>
      <c r="J279" s="27">
        <v>3206804</v>
      </c>
      <c r="K279" s="27"/>
      <c r="L279" s="27">
        <v>-3901923</v>
      </c>
      <c r="M279" s="27">
        <v>-3206804</v>
      </c>
      <c r="N279" s="27">
        <v>695119</v>
      </c>
      <c r="O279" s="30">
        <f t="shared" si="4"/>
        <v>254.34284668862057</v>
      </c>
    </row>
    <row r="280" spans="1:15" s="2" customFormat="1" ht="12.75">
      <c r="A280" s="2" t="s">
        <v>308</v>
      </c>
      <c r="B280" s="27">
        <v>6304</v>
      </c>
      <c r="C280" s="28">
        <v>23681.794</v>
      </c>
      <c r="D280" s="29">
        <v>1.023</v>
      </c>
      <c r="E280" s="27">
        <v>24114.11701655877</v>
      </c>
      <c r="F280" s="27"/>
      <c r="G280" s="27">
        <v>3825.2089176013274</v>
      </c>
      <c r="H280" s="28">
        <v>283.2041721007472</v>
      </c>
      <c r="I280" s="27">
        <v>1785319</v>
      </c>
      <c r="J280" s="27">
        <v>0</v>
      </c>
      <c r="K280" s="27"/>
      <c r="L280" s="27">
        <v>1200294</v>
      </c>
      <c r="M280" s="27">
        <v>1785319</v>
      </c>
      <c r="N280" s="27">
        <v>585025</v>
      </c>
      <c r="O280" s="30">
        <f t="shared" si="4"/>
        <v>92.80218908629442</v>
      </c>
    </row>
    <row r="281" spans="1:15" s="2" customFormat="1" ht="12.75">
      <c r="A281" s="2" t="s">
        <v>309</v>
      </c>
      <c r="B281" s="27">
        <v>112728</v>
      </c>
      <c r="C281" s="28">
        <v>448293.3955</v>
      </c>
      <c r="D281" s="29">
        <v>0.934</v>
      </c>
      <c r="E281" s="27">
        <v>416764.14449291455</v>
      </c>
      <c r="F281" s="27"/>
      <c r="G281" s="27">
        <v>3697.0774296795344</v>
      </c>
      <c r="H281" s="28">
        <v>155.0726841789542</v>
      </c>
      <c r="I281" s="27">
        <v>17481034</v>
      </c>
      <c r="J281" s="27">
        <v>0</v>
      </c>
      <c r="K281" s="27"/>
      <c r="L281" s="27">
        <v>1105851</v>
      </c>
      <c r="M281" s="27">
        <v>17481034</v>
      </c>
      <c r="N281" s="27">
        <v>16375183</v>
      </c>
      <c r="O281" s="30">
        <f t="shared" si="4"/>
        <v>145.26278298204528</v>
      </c>
    </row>
    <row r="282" spans="1:15" s="2" customFormat="1" ht="12.75">
      <c r="A282" s="2" t="s">
        <v>310</v>
      </c>
      <c r="B282" s="27">
        <v>7220</v>
      </c>
      <c r="C282" s="28">
        <v>34511.035</v>
      </c>
      <c r="D282" s="29">
        <v>1.05</v>
      </c>
      <c r="E282" s="27">
        <v>36068.52766323737</v>
      </c>
      <c r="F282" s="27"/>
      <c r="G282" s="27">
        <v>4995.640950586893</v>
      </c>
      <c r="H282" s="28">
        <v>1453.636205086313</v>
      </c>
      <c r="I282" s="27">
        <v>10495253</v>
      </c>
      <c r="J282" s="27">
        <v>0</v>
      </c>
      <c r="K282" s="27"/>
      <c r="L282" s="27">
        <v>10226946</v>
      </c>
      <c r="M282" s="27">
        <v>10495253</v>
      </c>
      <c r="N282" s="27">
        <v>268307</v>
      </c>
      <c r="O282" s="30">
        <f t="shared" si="4"/>
        <v>37.16163434903047</v>
      </c>
    </row>
    <row r="283" spans="1:15" s="2" customFormat="1" ht="12.75">
      <c r="A283" s="2" t="s">
        <v>311</v>
      </c>
      <c r="B283" s="27">
        <v>5613</v>
      </c>
      <c r="C283" s="28">
        <v>19513.240999999998</v>
      </c>
      <c r="D283" s="29">
        <v>1.202</v>
      </c>
      <c r="E283" s="27">
        <v>23346.13579782364</v>
      </c>
      <c r="F283" s="27"/>
      <c r="G283" s="27">
        <v>4159.297309428762</v>
      </c>
      <c r="H283" s="28">
        <v>617.2925639281816</v>
      </c>
      <c r="I283" s="27">
        <v>3464863</v>
      </c>
      <c r="J283" s="27">
        <v>0</v>
      </c>
      <c r="K283" s="27"/>
      <c r="L283" s="27">
        <v>4347213</v>
      </c>
      <c r="M283" s="27">
        <v>3464863</v>
      </c>
      <c r="N283" s="27">
        <v>-882350</v>
      </c>
      <c r="O283" s="30">
        <f t="shared" si="4"/>
        <v>-157.19757705326919</v>
      </c>
    </row>
    <row r="284" spans="1:15" s="2" customFormat="1" ht="12.75">
      <c r="A284" s="2" t="s">
        <v>312</v>
      </c>
      <c r="B284" s="27">
        <v>8357</v>
      </c>
      <c r="C284" s="28">
        <v>60333.183000000005</v>
      </c>
      <c r="D284" s="29">
        <v>1.045</v>
      </c>
      <c r="E284" s="27">
        <v>62755.769585521535</v>
      </c>
      <c r="F284" s="27"/>
      <c r="G284" s="27">
        <v>7509.365751528244</v>
      </c>
      <c r="H284" s="28">
        <v>3967.3610060276637</v>
      </c>
      <c r="I284" s="27">
        <v>33155236</v>
      </c>
      <c r="J284" s="27">
        <v>0</v>
      </c>
      <c r="K284" s="27"/>
      <c r="L284" s="27">
        <v>39774680</v>
      </c>
      <c r="M284" s="27">
        <v>33155236</v>
      </c>
      <c r="N284" s="27">
        <v>-6619444</v>
      </c>
      <c r="O284" s="30">
        <f t="shared" si="4"/>
        <v>-792.0837621155918</v>
      </c>
    </row>
    <row r="285" spans="1:15" s="2" customFormat="1" ht="12.75">
      <c r="A285" s="2" t="s">
        <v>313</v>
      </c>
      <c r="B285" s="27">
        <v>3180</v>
      </c>
      <c r="C285" s="28">
        <v>14110.47</v>
      </c>
      <c r="D285" s="29">
        <v>0.997</v>
      </c>
      <c r="E285" s="27">
        <v>14002.892971250174</v>
      </c>
      <c r="F285" s="27"/>
      <c r="G285" s="27">
        <v>4403.425462657287</v>
      </c>
      <c r="H285" s="28">
        <v>861.4207171567073</v>
      </c>
      <c r="I285" s="27">
        <v>2739318</v>
      </c>
      <c r="J285" s="27">
        <v>0</v>
      </c>
      <c r="K285" s="27"/>
      <c r="L285" s="27">
        <v>2976960</v>
      </c>
      <c r="M285" s="27">
        <v>2739318</v>
      </c>
      <c r="N285" s="27">
        <v>-237642</v>
      </c>
      <c r="O285" s="30">
        <f t="shared" si="4"/>
        <v>-74.73018867924529</v>
      </c>
    </row>
    <row r="286" spans="1:15" s="2" customFormat="1" ht="27" customHeight="1">
      <c r="A286" s="26" t="s">
        <v>314</v>
      </c>
      <c r="B286" s="27">
        <v>3146</v>
      </c>
      <c r="C286" s="28">
        <v>7128.753</v>
      </c>
      <c r="D286" s="29">
        <v>0.966</v>
      </c>
      <c r="E286" s="27">
        <v>6854.437567638742</v>
      </c>
      <c r="F286" s="27"/>
      <c r="G286" s="27">
        <v>2178.7786292557985</v>
      </c>
      <c r="H286" s="28">
        <v>-1363.2261162447817</v>
      </c>
      <c r="I286" s="27">
        <v>0</v>
      </c>
      <c r="J286" s="27">
        <v>4288709</v>
      </c>
      <c r="K286" s="27"/>
      <c r="L286" s="27">
        <v>-2396371</v>
      </c>
      <c r="M286" s="27">
        <v>-4288709</v>
      </c>
      <c r="N286" s="27">
        <v>-1892338</v>
      </c>
      <c r="O286" s="30">
        <f t="shared" si="4"/>
        <v>-601.5060394151303</v>
      </c>
    </row>
    <row r="287" spans="1:15" s="2" customFormat="1" ht="12.75">
      <c r="A287" s="2" t="s">
        <v>315</v>
      </c>
      <c r="B287" s="27">
        <v>6665</v>
      </c>
      <c r="C287" s="28">
        <v>31458.52</v>
      </c>
      <c r="D287" s="29">
        <v>0.939</v>
      </c>
      <c r="E287" s="27">
        <v>29402.550902059542</v>
      </c>
      <c r="F287" s="27"/>
      <c r="G287" s="27">
        <v>4411.485506685603</v>
      </c>
      <c r="H287" s="28">
        <v>869.4807611850224</v>
      </c>
      <c r="I287" s="27">
        <v>5795089</v>
      </c>
      <c r="J287" s="27">
        <v>0</v>
      </c>
      <c r="K287" s="27"/>
      <c r="L287" s="27">
        <v>7344673</v>
      </c>
      <c r="M287" s="27">
        <v>5795089</v>
      </c>
      <c r="N287" s="27">
        <v>-1549584</v>
      </c>
      <c r="O287" s="30">
        <f t="shared" si="4"/>
        <v>-232.49572393098273</v>
      </c>
    </row>
    <row r="288" spans="1:15" s="2" customFormat="1" ht="12.75">
      <c r="A288" s="2" t="s">
        <v>316</v>
      </c>
      <c r="B288" s="27">
        <v>27535</v>
      </c>
      <c r="C288" s="28">
        <v>172332.113</v>
      </c>
      <c r="D288" s="29">
        <v>0.98</v>
      </c>
      <c r="E288" s="27">
        <v>168102.20883468163</v>
      </c>
      <c r="F288" s="27"/>
      <c r="G288" s="27">
        <v>6105.037546202348</v>
      </c>
      <c r="H288" s="28">
        <v>2563.0328007017674</v>
      </c>
      <c r="I288" s="27">
        <v>70573108</v>
      </c>
      <c r="J288" s="27">
        <v>0</v>
      </c>
      <c r="K288" s="27"/>
      <c r="L288" s="27">
        <v>71224148</v>
      </c>
      <c r="M288" s="27">
        <v>70573108</v>
      </c>
      <c r="N288" s="27">
        <v>-651040</v>
      </c>
      <c r="O288" s="30">
        <f t="shared" si="4"/>
        <v>-23.64408934083893</v>
      </c>
    </row>
    <row r="289" spans="1:15" s="2" customFormat="1" ht="12.75">
      <c r="A289" s="2" t="s">
        <v>317</v>
      </c>
      <c r="B289" s="27">
        <v>18703</v>
      </c>
      <c r="C289" s="28">
        <v>67008.157</v>
      </c>
      <c r="D289" s="29">
        <v>1.066</v>
      </c>
      <c r="E289" s="27">
        <v>71099.41202363877</v>
      </c>
      <c r="F289" s="27"/>
      <c r="G289" s="27">
        <v>3801.49772890118</v>
      </c>
      <c r="H289" s="28">
        <v>259.49298340059977</v>
      </c>
      <c r="I289" s="27">
        <v>4853297</v>
      </c>
      <c r="J289" s="27">
        <v>0</v>
      </c>
      <c r="K289" s="27"/>
      <c r="L289" s="27">
        <v>6688212</v>
      </c>
      <c r="M289" s="27">
        <v>4853297</v>
      </c>
      <c r="N289" s="27">
        <v>-1834915</v>
      </c>
      <c r="O289" s="30">
        <f t="shared" si="4"/>
        <v>-98.1080575308774</v>
      </c>
    </row>
    <row r="290" spans="1:15" s="2" customFormat="1" ht="12.75">
      <c r="A290" s="2" t="s">
        <v>318</v>
      </c>
      <c r="B290" s="27">
        <v>10173</v>
      </c>
      <c r="C290" s="28">
        <v>60137.44</v>
      </c>
      <c r="D290" s="29">
        <v>0.896</v>
      </c>
      <c r="E290" s="27">
        <v>53633.24543086843</v>
      </c>
      <c r="F290" s="27"/>
      <c r="G290" s="27">
        <v>5272.116920364537</v>
      </c>
      <c r="H290" s="28">
        <v>1730.1121748639566</v>
      </c>
      <c r="I290" s="27">
        <v>17600431</v>
      </c>
      <c r="J290" s="27">
        <v>0</v>
      </c>
      <c r="K290" s="27"/>
      <c r="L290" s="27">
        <v>18242763</v>
      </c>
      <c r="M290" s="27">
        <v>17600431</v>
      </c>
      <c r="N290" s="27">
        <v>-642332</v>
      </c>
      <c r="O290" s="30">
        <f t="shared" si="4"/>
        <v>-63.14086306890789</v>
      </c>
    </row>
    <row r="291" spans="1:15" s="2" customFormat="1" ht="12.75">
      <c r="A291" s="2" t="s">
        <v>319</v>
      </c>
      <c r="B291" s="27">
        <v>5305</v>
      </c>
      <c r="C291" s="28">
        <v>14715.802</v>
      </c>
      <c r="D291" s="29">
        <v>0.928</v>
      </c>
      <c r="E291" s="27">
        <v>13592.928839911108</v>
      </c>
      <c r="F291" s="27"/>
      <c r="G291" s="27">
        <v>2562.28630347052</v>
      </c>
      <c r="H291" s="28">
        <v>-979.71844203006</v>
      </c>
      <c r="I291" s="27">
        <v>0</v>
      </c>
      <c r="J291" s="27">
        <v>5197406</v>
      </c>
      <c r="K291" s="27"/>
      <c r="L291" s="27">
        <v>-3837477</v>
      </c>
      <c r="M291" s="27">
        <v>-5197406</v>
      </c>
      <c r="N291" s="27">
        <v>-1359929</v>
      </c>
      <c r="O291" s="30">
        <f t="shared" si="4"/>
        <v>-256.3485391140434</v>
      </c>
    </row>
    <row r="292" spans="1:15" s="2" customFormat="1" ht="12.75">
      <c r="A292" s="2" t="s">
        <v>320</v>
      </c>
      <c r="B292" s="27">
        <v>17162</v>
      </c>
      <c r="C292" s="28">
        <v>79692.599</v>
      </c>
      <c r="D292" s="29">
        <v>0.854</v>
      </c>
      <c r="E292" s="27">
        <v>67741.84060520305</v>
      </c>
      <c r="F292" s="27"/>
      <c r="G292" s="27">
        <v>3947.1996623472232</v>
      </c>
      <c r="H292" s="28">
        <v>405.1949168466431</v>
      </c>
      <c r="I292" s="27">
        <v>6953955</v>
      </c>
      <c r="J292" s="27">
        <v>0</v>
      </c>
      <c r="K292" s="27"/>
      <c r="L292" s="27">
        <v>6630721</v>
      </c>
      <c r="M292" s="27">
        <v>6953955</v>
      </c>
      <c r="N292" s="27">
        <v>323234</v>
      </c>
      <c r="O292" s="30">
        <f t="shared" si="4"/>
        <v>18.834285048362663</v>
      </c>
    </row>
    <row r="293" spans="1:15" s="2" customFormat="1" ht="12.75">
      <c r="A293" s="2" t="s">
        <v>321</v>
      </c>
      <c r="B293" s="27">
        <v>23099</v>
      </c>
      <c r="C293" s="28">
        <v>33948.27</v>
      </c>
      <c r="D293" s="29">
        <v>1.16</v>
      </c>
      <c r="E293" s="27">
        <v>39197.35553217631</v>
      </c>
      <c r="F293" s="27"/>
      <c r="G293" s="27">
        <v>1696.9286779590595</v>
      </c>
      <c r="H293" s="28">
        <v>-1845.0760675415206</v>
      </c>
      <c r="I293" s="27">
        <v>0</v>
      </c>
      <c r="J293" s="27">
        <v>42619412</v>
      </c>
      <c r="K293" s="27"/>
      <c r="L293" s="27">
        <v>-4910893</v>
      </c>
      <c r="M293" s="27">
        <v>-42619412</v>
      </c>
      <c r="N293" s="27">
        <v>-37708519</v>
      </c>
      <c r="O293" s="30">
        <f t="shared" si="4"/>
        <v>-1632.4740897874367</v>
      </c>
    </row>
    <row r="294" spans="1:15" s="2" customFormat="1" ht="12.75">
      <c r="A294" s="2" t="s">
        <v>322</v>
      </c>
      <c r="B294" s="27">
        <v>73406</v>
      </c>
      <c r="C294" s="28">
        <v>269903.24199999997</v>
      </c>
      <c r="D294" s="29">
        <v>1.071</v>
      </c>
      <c r="E294" s="27">
        <v>287725.7318270501</v>
      </c>
      <c r="F294" s="27"/>
      <c r="G294" s="27">
        <v>3919.64869121121</v>
      </c>
      <c r="H294" s="28">
        <v>377.64394571062985</v>
      </c>
      <c r="I294" s="27">
        <v>27721331</v>
      </c>
      <c r="J294" s="27">
        <v>0</v>
      </c>
      <c r="K294" s="27"/>
      <c r="L294" s="27">
        <v>28123417</v>
      </c>
      <c r="M294" s="27">
        <v>27721331</v>
      </c>
      <c r="N294" s="27">
        <v>-402086</v>
      </c>
      <c r="O294" s="30">
        <f t="shared" si="4"/>
        <v>-5.477563141977495</v>
      </c>
    </row>
    <row r="295" spans="1:15" s="2" customFormat="1" ht="12.75">
      <c r="A295" s="2" t="s">
        <v>323</v>
      </c>
      <c r="B295" s="27">
        <v>6429</v>
      </c>
      <c r="C295" s="28">
        <v>25985.661</v>
      </c>
      <c r="D295" s="29">
        <v>1.004</v>
      </c>
      <c r="E295" s="27">
        <v>25968.604528033055</v>
      </c>
      <c r="F295" s="27"/>
      <c r="G295" s="27">
        <v>4039.2914182661466</v>
      </c>
      <c r="H295" s="28">
        <v>497.28667276556644</v>
      </c>
      <c r="I295" s="27">
        <v>3197056</v>
      </c>
      <c r="J295" s="27">
        <v>0</v>
      </c>
      <c r="K295" s="27"/>
      <c r="L295" s="27">
        <v>1690913</v>
      </c>
      <c r="M295" s="27">
        <v>3197056</v>
      </c>
      <c r="N295" s="27">
        <v>1506143</v>
      </c>
      <c r="O295" s="30">
        <f t="shared" si="4"/>
        <v>234.27329289158502</v>
      </c>
    </row>
    <row r="296" spans="1:15" s="2" customFormat="1" ht="12.75">
      <c r="A296" s="2" t="s">
        <v>324</v>
      </c>
      <c r="B296" s="27">
        <v>40902</v>
      </c>
      <c r="C296" s="28">
        <v>166162.05500000002</v>
      </c>
      <c r="D296" s="29">
        <v>0.875</v>
      </c>
      <c r="E296" s="27">
        <v>144717.49585187924</v>
      </c>
      <c r="F296" s="27"/>
      <c r="G296" s="27">
        <v>3538.1520671820263</v>
      </c>
      <c r="H296" s="28">
        <v>-3.852678318553899</v>
      </c>
      <c r="I296" s="27">
        <v>0</v>
      </c>
      <c r="J296" s="27">
        <v>157582</v>
      </c>
      <c r="K296" s="27"/>
      <c r="L296" s="27">
        <v>-665480</v>
      </c>
      <c r="M296" s="27">
        <v>-157582</v>
      </c>
      <c r="N296" s="27">
        <v>507898</v>
      </c>
      <c r="O296" s="30">
        <f t="shared" si="4"/>
        <v>12.417436800156471</v>
      </c>
    </row>
    <row r="297" spans="1:15" s="2" customFormat="1" ht="12.75">
      <c r="A297" s="2" t="s">
        <v>325</v>
      </c>
      <c r="B297" s="27">
        <v>8465</v>
      </c>
      <c r="C297" s="28">
        <v>58448.323000000004</v>
      </c>
      <c r="D297" s="29">
        <v>0.795</v>
      </c>
      <c r="E297" s="27">
        <v>46250.91349756584</v>
      </c>
      <c r="F297" s="27"/>
      <c r="G297" s="27">
        <v>5463.781866221599</v>
      </c>
      <c r="H297" s="28">
        <v>1921.7771207210185</v>
      </c>
      <c r="I297" s="27">
        <v>16267843</v>
      </c>
      <c r="J297" s="27">
        <v>0</v>
      </c>
      <c r="K297" s="27"/>
      <c r="L297" s="27">
        <v>15939630</v>
      </c>
      <c r="M297" s="27">
        <v>16267843</v>
      </c>
      <c r="N297" s="27">
        <v>328213</v>
      </c>
      <c r="O297" s="30">
        <f t="shared" si="4"/>
        <v>38.772947430596574</v>
      </c>
    </row>
    <row r="298" spans="1:15" s="2" customFormat="1" ht="12.75">
      <c r="A298" s="2" t="s">
        <v>326</v>
      </c>
      <c r="B298" s="27">
        <v>3715</v>
      </c>
      <c r="C298" s="28">
        <v>17672.150999999998</v>
      </c>
      <c r="D298" s="29">
        <v>1.021</v>
      </c>
      <c r="E298" s="27">
        <v>17959.584590948496</v>
      </c>
      <c r="F298" s="27"/>
      <c r="G298" s="27">
        <v>4834.343093122072</v>
      </c>
      <c r="H298" s="28">
        <v>1292.3383476214917</v>
      </c>
      <c r="I298" s="27">
        <v>4801037</v>
      </c>
      <c r="J298" s="27">
        <v>0</v>
      </c>
      <c r="K298" s="27"/>
      <c r="L298" s="27">
        <v>5440152</v>
      </c>
      <c r="M298" s="27">
        <v>4801037</v>
      </c>
      <c r="N298" s="27">
        <v>-639115</v>
      </c>
      <c r="O298" s="30">
        <f t="shared" si="4"/>
        <v>-172.0363391655451</v>
      </c>
    </row>
    <row r="299" spans="1:15" s="2" customFormat="1" ht="12.75">
      <c r="A299" s="13" t="s">
        <v>327</v>
      </c>
      <c r="B299" s="27">
        <v>4972</v>
      </c>
      <c r="C299" s="28">
        <v>36495.885</v>
      </c>
      <c r="D299" s="29">
        <v>0.818</v>
      </c>
      <c r="E299" s="27">
        <v>29715.177885852256</v>
      </c>
      <c r="F299" s="31"/>
      <c r="G299" s="27">
        <v>5976.503999568032</v>
      </c>
      <c r="H299" s="28">
        <v>2434.4992540674516</v>
      </c>
      <c r="I299" s="27">
        <v>12104330</v>
      </c>
      <c r="J299" s="27">
        <v>0</v>
      </c>
      <c r="K299" s="27"/>
      <c r="L299" s="27">
        <v>11657847</v>
      </c>
      <c r="M299" s="27">
        <v>12104330</v>
      </c>
      <c r="N299" s="27">
        <v>446483</v>
      </c>
      <c r="O299" s="30">
        <f t="shared" si="4"/>
        <v>89.79947707160096</v>
      </c>
    </row>
    <row r="300" spans="1:14" ht="3" customHeight="1" thickBot="1">
      <c r="A300" s="32"/>
      <c r="B300" s="33"/>
      <c r="C300" s="34"/>
      <c r="D300" s="32"/>
      <c r="E300" s="33"/>
      <c r="F300" s="33"/>
      <c r="G300" s="33"/>
      <c r="H300" s="34"/>
      <c r="I300" s="33"/>
      <c r="J300" s="33"/>
      <c r="K300" s="33"/>
      <c r="L300" s="34"/>
      <c r="M300" s="33"/>
      <c r="N300" s="33"/>
    </row>
    <row r="301" spans="2:10" ht="12.75">
      <c r="B301" s="36"/>
      <c r="C301" s="37"/>
      <c r="E301"/>
      <c r="F301" s="36"/>
      <c r="G301" s="36"/>
      <c r="H301" s="37"/>
      <c r="I301" s="36"/>
      <c r="J301" s="36"/>
    </row>
    <row r="302" spans="2:10" ht="11.25">
      <c r="B302" s="36"/>
      <c r="C302" s="37"/>
      <c r="E302" s="36"/>
      <c r="F302" s="36"/>
      <c r="G302" s="36"/>
      <c r="H302" s="37"/>
      <c r="I302" s="36"/>
      <c r="J302" s="36"/>
    </row>
    <row r="303" spans="2:10" ht="11.25">
      <c r="B303" s="36"/>
      <c r="C303" s="37"/>
      <c r="E303" s="36"/>
      <c r="F303" s="36"/>
      <c r="G303" s="36"/>
      <c r="H303" s="37"/>
      <c r="I303" s="36"/>
      <c r="J303" s="36"/>
    </row>
    <row r="304" spans="2:10" ht="11.25">
      <c r="B304" s="36"/>
      <c r="C304" s="37"/>
      <c r="E304" s="36"/>
      <c r="F304" s="36"/>
      <c r="G304" s="36"/>
      <c r="H304" s="37"/>
      <c r="I304" s="36"/>
      <c r="J304" s="36"/>
    </row>
    <row r="305" spans="2:10" ht="11.25">
      <c r="B305" s="36"/>
      <c r="C305" s="37"/>
      <c r="E305" s="36"/>
      <c r="F305" s="36"/>
      <c r="G305" s="36"/>
      <c r="H305" s="37"/>
      <c r="I305" s="36"/>
      <c r="J305" s="36"/>
    </row>
    <row r="306" spans="2:10" ht="11.25">
      <c r="B306" s="36"/>
      <c r="C306" s="37"/>
      <c r="E306" s="36"/>
      <c r="F306" s="36"/>
      <c r="G306" s="36"/>
      <c r="H306" s="37"/>
      <c r="I306" s="36"/>
      <c r="J306" s="36"/>
    </row>
    <row r="307" spans="2:10" ht="11.25">
      <c r="B307" s="36"/>
      <c r="C307" s="37"/>
      <c r="E307" s="36"/>
      <c r="F307" s="36"/>
      <c r="G307" s="36"/>
      <c r="H307" s="37"/>
      <c r="I307" s="36"/>
      <c r="J307" s="36"/>
    </row>
    <row r="308" spans="2:10" ht="11.25">
      <c r="B308" s="36"/>
      <c r="C308" s="37"/>
      <c r="E308" s="36"/>
      <c r="F308" s="36"/>
      <c r="G308" s="36"/>
      <c r="H308" s="37"/>
      <c r="I308" s="36"/>
      <c r="J308" s="36"/>
    </row>
    <row r="309" spans="2:10" ht="11.25">
      <c r="B309" s="36"/>
      <c r="C309" s="37"/>
      <c r="E309" s="36"/>
      <c r="F309" s="36"/>
      <c r="G309" s="36"/>
      <c r="H309" s="37"/>
      <c r="I309" s="36"/>
      <c r="J309" s="36"/>
    </row>
    <row r="310" spans="2:10" ht="11.25">
      <c r="B310" s="36"/>
      <c r="C310" s="37"/>
      <c r="E310" s="36"/>
      <c r="F310" s="36"/>
      <c r="G310" s="36"/>
      <c r="H310" s="37"/>
      <c r="I310" s="36"/>
      <c r="J310" s="36"/>
    </row>
    <row r="311" spans="2:10" ht="11.25">
      <c r="B311" s="36"/>
      <c r="C311" s="37"/>
      <c r="E311" s="36"/>
      <c r="F311" s="36"/>
      <c r="G311" s="36"/>
      <c r="H311" s="37"/>
      <c r="I311" s="36"/>
      <c r="J311" s="36"/>
    </row>
    <row r="312" spans="2:10" ht="11.25">
      <c r="B312" s="36"/>
      <c r="C312" s="37"/>
      <c r="E312" s="36"/>
      <c r="F312" s="36"/>
      <c r="G312" s="36"/>
      <c r="H312" s="37"/>
      <c r="I312" s="36"/>
      <c r="J312" s="36"/>
    </row>
    <row r="313" spans="2:10" ht="11.25">
      <c r="B313" s="36"/>
      <c r="C313" s="37"/>
      <c r="E313" s="36"/>
      <c r="F313" s="36"/>
      <c r="G313" s="36"/>
      <c r="H313" s="37"/>
      <c r="I313" s="36"/>
      <c r="J313" s="36"/>
    </row>
    <row r="314" spans="2:10" ht="11.25">
      <c r="B314" s="36"/>
      <c r="C314" s="37"/>
      <c r="E314" s="36"/>
      <c r="F314" s="36"/>
      <c r="G314" s="36"/>
      <c r="H314" s="37"/>
      <c r="I314" s="36"/>
      <c r="J314" s="36"/>
    </row>
    <row r="315" spans="2:10" ht="11.25">
      <c r="B315" s="36"/>
      <c r="C315" s="37"/>
      <c r="E315" s="36"/>
      <c r="F315" s="36"/>
      <c r="G315" s="36"/>
      <c r="H315" s="37"/>
      <c r="I315" s="36"/>
      <c r="J315" s="36"/>
    </row>
  </sheetData>
  <sheetProtection/>
  <mergeCells count="7">
    <mergeCell ref="N2:O2"/>
    <mergeCell ref="E7:G7"/>
    <mergeCell ref="E2:G2"/>
    <mergeCell ref="E3:G3"/>
    <mergeCell ref="E6:G6"/>
    <mergeCell ref="E4:G4"/>
    <mergeCell ref="E5:G5"/>
  </mergeCells>
  <printOptions/>
  <pageMargins left="0.3937007874015748" right="0.3937007874015748" top="1.1811023622047245" bottom="0.6299212598425197" header="0.3937007874015748" footer="0.3937007874015748"/>
  <pageSetup horizontalDpi="600" verticalDpi="600" orientation="landscape" paperSize="9" r:id="rId1"/>
  <headerFooter alignWithMargins="0">
    <oddHeader>&amp;LStatistiska centralbyrån
Offentlig ekonomi&amp;C2009-04-27&amp;R&amp;A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Sjöquist</dc:creator>
  <cp:keywords/>
  <dc:description/>
  <cp:lastModifiedBy>aaxe1</cp:lastModifiedBy>
  <cp:lastPrinted>2009-04-29T12:35:53Z</cp:lastPrinted>
  <dcterms:created xsi:type="dcterms:W3CDTF">2009-04-29T06:04:15Z</dcterms:created>
  <dcterms:modified xsi:type="dcterms:W3CDTF">2009-04-29T13:31:04Z</dcterms:modified>
  <cp:category/>
  <cp:version/>
  <cp:contentType/>
  <cp:contentStatus/>
</cp:coreProperties>
</file>